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120" windowWidth="19065" windowHeight="11370" tabRatio="788" firstSheet="1" activeTab="1"/>
  </bookViews>
  <sheets>
    <sheet name="Instructions" sheetId="17" r:id="rId1"/>
    <sheet name="Transcript table" sheetId="16" r:id="rId2"/>
    <sheet name="Test Sample Data" sheetId="2" r:id="rId3"/>
    <sheet name="Control Sample Data" sheetId="3" r:id="rId4"/>
    <sheet name="All expressed genes" sheetId="6" r:id="rId5"/>
    <sheet name="Choose Housekeeping Genes" sheetId="4" r:id="rId6"/>
    <sheet name="Scatter Plot" sheetId="8" r:id="rId7"/>
    <sheet name="Volcano Plot" sheetId="9" r:id="rId8"/>
    <sheet name="up_Bar Graph" sheetId="10" r:id="rId9"/>
    <sheet name="down_Bar Graph" sheetId="11" r:id="rId10"/>
    <sheet name="Data pre-processing" sheetId="5" r:id="rId11"/>
  </sheets>
  <definedNames>
    <definedName name="_xlnm._FilterDatabase" localSheetId="4" hidden="1">'All expressed genes'!$A$2:$J$386</definedName>
    <definedName name="_xlnm._FilterDatabase" localSheetId="1" hidden="1">'Transcript table'!$A$1:$D$386</definedName>
    <definedName name="_xlnm.Criteria" localSheetId="4">'All expressed genes'!$V$2:$V$3</definedName>
    <definedName name="_xlnm.Extract" localSheetId="4">'All expressed genes'!$W$2:$AF$389</definedName>
  </definedNames>
  <calcPr calcId="152511"/>
</workbook>
</file>

<file path=xl/calcChain.xml><?xml version="1.0" encoding="utf-8"?>
<calcChain xmlns="http://schemas.openxmlformats.org/spreadsheetml/2006/main">
  <c r="K8" i="8" l="1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DW4" i="5" l="1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DW298" i="5"/>
  <c r="DW299" i="5"/>
  <c r="DW300" i="5"/>
  <c r="DW301" i="5"/>
  <c r="DW302" i="5"/>
  <c r="DW303" i="5"/>
  <c r="DW304" i="5"/>
  <c r="DW305" i="5"/>
  <c r="DW306" i="5"/>
  <c r="DW307" i="5"/>
  <c r="DW308" i="5"/>
  <c r="DW309" i="5"/>
  <c r="DW310" i="5"/>
  <c r="DW311" i="5"/>
  <c r="DW312" i="5"/>
  <c r="DW313" i="5"/>
  <c r="DW314" i="5"/>
  <c r="DW315" i="5"/>
  <c r="DW316" i="5"/>
  <c r="DW317" i="5"/>
  <c r="DW318" i="5"/>
  <c r="DW319" i="5"/>
  <c r="DW320" i="5"/>
  <c r="DW321" i="5"/>
  <c r="DW322" i="5"/>
  <c r="DW323" i="5"/>
  <c r="DW324" i="5"/>
  <c r="DW325" i="5"/>
  <c r="DW326" i="5"/>
  <c r="DW327" i="5"/>
  <c r="DW328" i="5"/>
  <c r="DW329" i="5"/>
  <c r="DW330" i="5"/>
  <c r="DW331" i="5"/>
  <c r="DW332" i="5"/>
  <c r="DW333" i="5"/>
  <c r="DW334" i="5"/>
  <c r="DW335" i="5"/>
  <c r="DW336" i="5"/>
  <c r="DW337" i="5"/>
  <c r="DW338" i="5"/>
  <c r="DW339" i="5"/>
  <c r="DW340" i="5"/>
  <c r="DW341" i="5"/>
  <c r="DW342" i="5"/>
  <c r="DW343" i="5"/>
  <c r="DW344" i="5"/>
  <c r="DW345" i="5"/>
  <c r="DW346" i="5"/>
  <c r="DW347" i="5"/>
  <c r="DW348" i="5"/>
  <c r="DW349" i="5"/>
  <c r="DW350" i="5"/>
  <c r="DW351" i="5"/>
  <c r="DW352" i="5"/>
  <c r="DW353" i="5"/>
  <c r="DW354" i="5"/>
  <c r="DW355" i="5"/>
  <c r="DW356" i="5"/>
  <c r="DW357" i="5"/>
  <c r="DW358" i="5"/>
  <c r="DW359" i="5"/>
  <c r="DW360" i="5"/>
  <c r="DW361" i="5"/>
  <c r="DW362" i="5"/>
  <c r="DW363" i="5"/>
  <c r="DW364" i="5"/>
  <c r="DW365" i="5"/>
  <c r="DW366" i="5"/>
  <c r="DW367" i="5"/>
  <c r="DW368" i="5"/>
  <c r="DW369" i="5"/>
  <c r="DW370" i="5"/>
  <c r="DW371" i="5"/>
  <c r="DW372" i="5"/>
  <c r="DW373" i="5"/>
  <c r="DW374" i="5"/>
  <c r="DW375" i="5"/>
  <c r="DW376" i="5"/>
  <c r="DW377" i="5"/>
  <c r="DW378" i="5"/>
  <c r="DW379" i="5"/>
  <c r="DW380" i="5"/>
  <c r="DW381" i="5"/>
  <c r="DW382" i="5"/>
  <c r="DW383" i="5"/>
  <c r="DW384" i="5"/>
  <c r="DW385" i="5"/>
  <c r="DW386" i="5"/>
  <c r="DW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84" i="5"/>
  <c r="DA385" i="5"/>
  <c r="DA386" i="5"/>
  <c r="DA3" i="5"/>
  <c r="AL4" i="5" l="1"/>
  <c r="AM4" i="5"/>
  <c r="AN4" i="5"/>
  <c r="AO4" i="5"/>
  <c r="AP4" i="5"/>
  <c r="AQ4" i="5"/>
  <c r="AR4" i="5"/>
  <c r="AL5" i="5"/>
  <c r="AM5" i="5"/>
  <c r="AN5" i="5"/>
  <c r="AO5" i="5"/>
  <c r="AP5" i="5"/>
  <c r="AQ5" i="5"/>
  <c r="AR5" i="5"/>
  <c r="AL6" i="5"/>
  <c r="AM6" i="5"/>
  <c r="AN6" i="5"/>
  <c r="AO6" i="5"/>
  <c r="AP6" i="5"/>
  <c r="AQ6" i="5"/>
  <c r="AR6" i="5"/>
  <c r="AL7" i="5"/>
  <c r="AM7" i="5"/>
  <c r="AN7" i="5"/>
  <c r="AO7" i="5"/>
  <c r="AP7" i="5"/>
  <c r="AQ7" i="5"/>
  <c r="AR7" i="5"/>
  <c r="AL8" i="5"/>
  <c r="AM8" i="5"/>
  <c r="AN8" i="5"/>
  <c r="AO8" i="5"/>
  <c r="AP8" i="5"/>
  <c r="AQ8" i="5"/>
  <c r="AR8" i="5"/>
  <c r="AL9" i="5"/>
  <c r="AM9" i="5"/>
  <c r="AN9" i="5"/>
  <c r="AO9" i="5"/>
  <c r="AP9" i="5"/>
  <c r="AQ9" i="5"/>
  <c r="AR9" i="5"/>
  <c r="AL10" i="5"/>
  <c r="AM10" i="5"/>
  <c r="AN10" i="5"/>
  <c r="AO10" i="5"/>
  <c r="AP10" i="5"/>
  <c r="AQ10" i="5"/>
  <c r="AR10" i="5"/>
  <c r="AL11" i="5"/>
  <c r="AM11" i="5"/>
  <c r="AN11" i="5"/>
  <c r="AO11" i="5"/>
  <c r="AP11" i="5"/>
  <c r="AQ11" i="5"/>
  <c r="AR11" i="5"/>
  <c r="AL12" i="5"/>
  <c r="AM12" i="5"/>
  <c r="AN12" i="5"/>
  <c r="AO12" i="5"/>
  <c r="AP12" i="5"/>
  <c r="AQ12" i="5"/>
  <c r="AR12" i="5"/>
  <c r="AL13" i="5"/>
  <c r="AM13" i="5"/>
  <c r="AN13" i="5"/>
  <c r="AO13" i="5"/>
  <c r="AP13" i="5"/>
  <c r="AQ13" i="5"/>
  <c r="AR13" i="5"/>
  <c r="AL14" i="5"/>
  <c r="AM14" i="5"/>
  <c r="AN14" i="5"/>
  <c r="AO14" i="5"/>
  <c r="AP14" i="5"/>
  <c r="AQ14" i="5"/>
  <c r="AR14" i="5"/>
  <c r="AL15" i="5"/>
  <c r="AM15" i="5"/>
  <c r="AN15" i="5"/>
  <c r="AO15" i="5"/>
  <c r="AP15" i="5"/>
  <c r="AQ15" i="5"/>
  <c r="AR15" i="5"/>
  <c r="AL16" i="5"/>
  <c r="AM16" i="5"/>
  <c r="AN16" i="5"/>
  <c r="AO16" i="5"/>
  <c r="AP16" i="5"/>
  <c r="AQ16" i="5"/>
  <c r="AR16" i="5"/>
  <c r="AL17" i="5"/>
  <c r="AM17" i="5"/>
  <c r="AN17" i="5"/>
  <c r="AO17" i="5"/>
  <c r="AP17" i="5"/>
  <c r="AQ17" i="5"/>
  <c r="AR17" i="5"/>
  <c r="AL18" i="5"/>
  <c r="AM18" i="5"/>
  <c r="AN18" i="5"/>
  <c r="AO18" i="5"/>
  <c r="AP18" i="5"/>
  <c r="AQ18" i="5"/>
  <c r="AR18" i="5"/>
  <c r="AL19" i="5"/>
  <c r="AM19" i="5"/>
  <c r="AN19" i="5"/>
  <c r="AO19" i="5"/>
  <c r="AP19" i="5"/>
  <c r="AQ19" i="5"/>
  <c r="AR19" i="5"/>
  <c r="AL20" i="5"/>
  <c r="AM20" i="5"/>
  <c r="AN20" i="5"/>
  <c r="AO20" i="5"/>
  <c r="AP20" i="5"/>
  <c r="AQ20" i="5"/>
  <c r="AR20" i="5"/>
  <c r="AL21" i="5"/>
  <c r="AM21" i="5"/>
  <c r="AN21" i="5"/>
  <c r="AO21" i="5"/>
  <c r="AP21" i="5"/>
  <c r="AQ21" i="5"/>
  <c r="AR21" i="5"/>
  <c r="AL22" i="5"/>
  <c r="AM22" i="5"/>
  <c r="AN22" i="5"/>
  <c r="AO22" i="5"/>
  <c r="AP22" i="5"/>
  <c r="AQ22" i="5"/>
  <c r="AR22" i="5"/>
  <c r="AL23" i="5"/>
  <c r="AM23" i="5"/>
  <c r="AN23" i="5"/>
  <c r="AO23" i="5"/>
  <c r="AP23" i="5"/>
  <c r="AQ23" i="5"/>
  <c r="AR23" i="5"/>
  <c r="AL24" i="5"/>
  <c r="AM24" i="5"/>
  <c r="AN24" i="5"/>
  <c r="AO24" i="5"/>
  <c r="AP24" i="5"/>
  <c r="AQ24" i="5"/>
  <c r="AR24" i="5"/>
  <c r="AL25" i="5"/>
  <c r="AM25" i="5"/>
  <c r="AN25" i="5"/>
  <c r="AO25" i="5"/>
  <c r="AP25" i="5"/>
  <c r="AQ25" i="5"/>
  <c r="AR25" i="5"/>
  <c r="AL26" i="5"/>
  <c r="AM26" i="5"/>
  <c r="AN26" i="5"/>
  <c r="AO26" i="5"/>
  <c r="AP26" i="5"/>
  <c r="AQ26" i="5"/>
  <c r="AR26" i="5"/>
  <c r="AL27" i="5"/>
  <c r="AM27" i="5"/>
  <c r="AN27" i="5"/>
  <c r="AO27" i="5"/>
  <c r="AP27" i="5"/>
  <c r="AQ27" i="5"/>
  <c r="AR27" i="5"/>
  <c r="AL28" i="5"/>
  <c r="AM28" i="5"/>
  <c r="AN28" i="5"/>
  <c r="AO28" i="5"/>
  <c r="AP28" i="5"/>
  <c r="AQ28" i="5"/>
  <c r="AR28" i="5"/>
  <c r="AL29" i="5"/>
  <c r="AM29" i="5"/>
  <c r="AN29" i="5"/>
  <c r="AO29" i="5"/>
  <c r="AP29" i="5"/>
  <c r="AQ29" i="5"/>
  <c r="AR29" i="5"/>
  <c r="AL30" i="5"/>
  <c r="AM30" i="5"/>
  <c r="AN30" i="5"/>
  <c r="AO30" i="5"/>
  <c r="AP30" i="5"/>
  <c r="AQ30" i="5"/>
  <c r="AR30" i="5"/>
  <c r="AL31" i="5"/>
  <c r="AM31" i="5"/>
  <c r="AN31" i="5"/>
  <c r="AO31" i="5"/>
  <c r="AP31" i="5"/>
  <c r="AQ31" i="5"/>
  <c r="AR31" i="5"/>
  <c r="AL32" i="5"/>
  <c r="AM32" i="5"/>
  <c r="AN32" i="5"/>
  <c r="AO32" i="5"/>
  <c r="AP32" i="5"/>
  <c r="AQ32" i="5"/>
  <c r="AR32" i="5"/>
  <c r="AL33" i="5"/>
  <c r="AM33" i="5"/>
  <c r="AN33" i="5"/>
  <c r="AO33" i="5"/>
  <c r="AP33" i="5"/>
  <c r="AQ33" i="5"/>
  <c r="AR33" i="5"/>
  <c r="AL34" i="5"/>
  <c r="AM34" i="5"/>
  <c r="AN34" i="5"/>
  <c r="AO34" i="5"/>
  <c r="AP34" i="5"/>
  <c r="AQ34" i="5"/>
  <c r="AR34" i="5"/>
  <c r="AL35" i="5"/>
  <c r="AM35" i="5"/>
  <c r="AN35" i="5"/>
  <c r="AO35" i="5"/>
  <c r="AP35" i="5"/>
  <c r="AQ35" i="5"/>
  <c r="AR35" i="5"/>
  <c r="AL36" i="5"/>
  <c r="AM36" i="5"/>
  <c r="AN36" i="5"/>
  <c r="AO36" i="5"/>
  <c r="AP36" i="5"/>
  <c r="AQ36" i="5"/>
  <c r="AR36" i="5"/>
  <c r="AL37" i="5"/>
  <c r="AM37" i="5"/>
  <c r="AN37" i="5"/>
  <c r="AO37" i="5"/>
  <c r="AP37" i="5"/>
  <c r="AQ37" i="5"/>
  <c r="AR37" i="5"/>
  <c r="AL38" i="5"/>
  <c r="AM38" i="5"/>
  <c r="AN38" i="5"/>
  <c r="AO38" i="5"/>
  <c r="AP38" i="5"/>
  <c r="AQ38" i="5"/>
  <c r="AR38" i="5"/>
  <c r="AL39" i="5"/>
  <c r="AM39" i="5"/>
  <c r="AN39" i="5"/>
  <c r="AO39" i="5"/>
  <c r="AP39" i="5"/>
  <c r="AQ39" i="5"/>
  <c r="AR39" i="5"/>
  <c r="AL40" i="5"/>
  <c r="AM40" i="5"/>
  <c r="AN40" i="5"/>
  <c r="AO40" i="5"/>
  <c r="AP40" i="5"/>
  <c r="AQ40" i="5"/>
  <c r="AR40" i="5"/>
  <c r="AL41" i="5"/>
  <c r="AM41" i="5"/>
  <c r="AN41" i="5"/>
  <c r="AO41" i="5"/>
  <c r="AP41" i="5"/>
  <c r="AQ41" i="5"/>
  <c r="AR41" i="5"/>
  <c r="AL42" i="5"/>
  <c r="AM42" i="5"/>
  <c r="AN42" i="5"/>
  <c r="AO42" i="5"/>
  <c r="AP42" i="5"/>
  <c r="AQ42" i="5"/>
  <c r="AR42" i="5"/>
  <c r="AL43" i="5"/>
  <c r="AM43" i="5"/>
  <c r="AN43" i="5"/>
  <c r="AO43" i="5"/>
  <c r="AP43" i="5"/>
  <c r="AQ43" i="5"/>
  <c r="AR43" i="5"/>
  <c r="AL44" i="5"/>
  <c r="AM44" i="5"/>
  <c r="AN44" i="5"/>
  <c r="AO44" i="5"/>
  <c r="AP44" i="5"/>
  <c r="AQ44" i="5"/>
  <c r="AR44" i="5"/>
  <c r="AL45" i="5"/>
  <c r="AM45" i="5"/>
  <c r="AN45" i="5"/>
  <c r="AO45" i="5"/>
  <c r="AP45" i="5"/>
  <c r="AQ45" i="5"/>
  <c r="AR45" i="5"/>
  <c r="AL46" i="5"/>
  <c r="AM46" i="5"/>
  <c r="AN46" i="5"/>
  <c r="AO46" i="5"/>
  <c r="AP46" i="5"/>
  <c r="AQ46" i="5"/>
  <c r="AR46" i="5"/>
  <c r="AL47" i="5"/>
  <c r="AM47" i="5"/>
  <c r="AN47" i="5"/>
  <c r="AO47" i="5"/>
  <c r="AP47" i="5"/>
  <c r="AQ47" i="5"/>
  <c r="AR47" i="5"/>
  <c r="AL48" i="5"/>
  <c r="AM48" i="5"/>
  <c r="AN48" i="5"/>
  <c r="AO48" i="5"/>
  <c r="AP48" i="5"/>
  <c r="AQ48" i="5"/>
  <c r="AR48" i="5"/>
  <c r="AL49" i="5"/>
  <c r="AM49" i="5"/>
  <c r="AN49" i="5"/>
  <c r="AO49" i="5"/>
  <c r="AP49" i="5"/>
  <c r="AQ49" i="5"/>
  <c r="AR49" i="5"/>
  <c r="AL50" i="5"/>
  <c r="AM50" i="5"/>
  <c r="AN50" i="5"/>
  <c r="AO50" i="5"/>
  <c r="AP50" i="5"/>
  <c r="AQ50" i="5"/>
  <c r="AR50" i="5"/>
  <c r="AL51" i="5"/>
  <c r="AM51" i="5"/>
  <c r="AN51" i="5"/>
  <c r="AO51" i="5"/>
  <c r="AP51" i="5"/>
  <c r="AQ51" i="5"/>
  <c r="AR51" i="5"/>
  <c r="AL52" i="5"/>
  <c r="AM52" i="5"/>
  <c r="AN52" i="5"/>
  <c r="AO52" i="5"/>
  <c r="AP52" i="5"/>
  <c r="AQ52" i="5"/>
  <c r="AR52" i="5"/>
  <c r="AL53" i="5"/>
  <c r="AM53" i="5"/>
  <c r="AN53" i="5"/>
  <c r="AO53" i="5"/>
  <c r="AP53" i="5"/>
  <c r="AQ53" i="5"/>
  <c r="AR53" i="5"/>
  <c r="AL54" i="5"/>
  <c r="AM54" i="5"/>
  <c r="AN54" i="5"/>
  <c r="AO54" i="5"/>
  <c r="AP54" i="5"/>
  <c r="AQ54" i="5"/>
  <c r="AR54" i="5"/>
  <c r="AL55" i="5"/>
  <c r="AM55" i="5"/>
  <c r="AN55" i="5"/>
  <c r="AO55" i="5"/>
  <c r="AP55" i="5"/>
  <c r="AQ55" i="5"/>
  <c r="AR55" i="5"/>
  <c r="AL56" i="5"/>
  <c r="AM56" i="5"/>
  <c r="AN56" i="5"/>
  <c r="AO56" i="5"/>
  <c r="AP56" i="5"/>
  <c r="AQ56" i="5"/>
  <c r="AR56" i="5"/>
  <c r="AL57" i="5"/>
  <c r="AM57" i="5"/>
  <c r="AN57" i="5"/>
  <c r="AO57" i="5"/>
  <c r="AP57" i="5"/>
  <c r="AQ57" i="5"/>
  <c r="AR57" i="5"/>
  <c r="AL58" i="5"/>
  <c r="AM58" i="5"/>
  <c r="AN58" i="5"/>
  <c r="AO58" i="5"/>
  <c r="AP58" i="5"/>
  <c r="AQ58" i="5"/>
  <c r="AR58" i="5"/>
  <c r="AL59" i="5"/>
  <c r="AM59" i="5"/>
  <c r="AN59" i="5"/>
  <c r="AO59" i="5"/>
  <c r="AP59" i="5"/>
  <c r="AQ59" i="5"/>
  <c r="AR59" i="5"/>
  <c r="AL60" i="5"/>
  <c r="AM60" i="5"/>
  <c r="AN60" i="5"/>
  <c r="AO60" i="5"/>
  <c r="AP60" i="5"/>
  <c r="AQ60" i="5"/>
  <c r="AR60" i="5"/>
  <c r="AL61" i="5"/>
  <c r="AM61" i="5"/>
  <c r="AN61" i="5"/>
  <c r="AO61" i="5"/>
  <c r="AP61" i="5"/>
  <c r="AQ61" i="5"/>
  <c r="AR61" i="5"/>
  <c r="AL62" i="5"/>
  <c r="AM62" i="5"/>
  <c r="AN62" i="5"/>
  <c r="AO62" i="5"/>
  <c r="AP62" i="5"/>
  <c r="AQ62" i="5"/>
  <c r="AR62" i="5"/>
  <c r="AL63" i="5"/>
  <c r="AM63" i="5"/>
  <c r="AN63" i="5"/>
  <c r="AO63" i="5"/>
  <c r="AP63" i="5"/>
  <c r="AQ63" i="5"/>
  <c r="AR63" i="5"/>
  <c r="AL64" i="5"/>
  <c r="AM64" i="5"/>
  <c r="AN64" i="5"/>
  <c r="AO64" i="5"/>
  <c r="AP64" i="5"/>
  <c r="AQ64" i="5"/>
  <c r="AR64" i="5"/>
  <c r="AL65" i="5"/>
  <c r="AM65" i="5"/>
  <c r="AN65" i="5"/>
  <c r="AO65" i="5"/>
  <c r="AP65" i="5"/>
  <c r="AQ65" i="5"/>
  <c r="AR65" i="5"/>
  <c r="AL66" i="5"/>
  <c r="AM66" i="5"/>
  <c r="AN66" i="5"/>
  <c r="AO66" i="5"/>
  <c r="AP66" i="5"/>
  <c r="AQ66" i="5"/>
  <c r="AR66" i="5"/>
  <c r="AL67" i="5"/>
  <c r="AM67" i="5"/>
  <c r="AN67" i="5"/>
  <c r="AO67" i="5"/>
  <c r="AP67" i="5"/>
  <c r="AQ67" i="5"/>
  <c r="AR67" i="5"/>
  <c r="AL68" i="5"/>
  <c r="AM68" i="5"/>
  <c r="AN68" i="5"/>
  <c r="AO68" i="5"/>
  <c r="AP68" i="5"/>
  <c r="AQ68" i="5"/>
  <c r="AR68" i="5"/>
  <c r="AL69" i="5"/>
  <c r="AM69" i="5"/>
  <c r="AN69" i="5"/>
  <c r="AO69" i="5"/>
  <c r="AP69" i="5"/>
  <c r="AQ69" i="5"/>
  <c r="AR69" i="5"/>
  <c r="AL70" i="5"/>
  <c r="AM70" i="5"/>
  <c r="AN70" i="5"/>
  <c r="AO70" i="5"/>
  <c r="AP70" i="5"/>
  <c r="AQ70" i="5"/>
  <c r="AR70" i="5"/>
  <c r="AL71" i="5"/>
  <c r="AM71" i="5"/>
  <c r="AN71" i="5"/>
  <c r="AO71" i="5"/>
  <c r="AP71" i="5"/>
  <c r="AQ71" i="5"/>
  <c r="AR71" i="5"/>
  <c r="AL72" i="5"/>
  <c r="AM72" i="5"/>
  <c r="AN72" i="5"/>
  <c r="AO72" i="5"/>
  <c r="AP72" i="5"/>
  <c r="AQ72" i="5"/>
  <c r="AR72" i="5"/>
  <c r="AL73" i="5"/>
  <c r="AM73" i="5"/>
  <c r="AN73" i="5"/>
  <c r="AO73" i="5"/>
  <c r="AP73" i="5"/>
  <c r="AQ73" i="5"/>
  <c r="AR73" i="5"/>
  <c r="AL74" i="5"/>
  <c r="AM74" i="5"/>
  <c r="AN74" i="5"/>
  <c r="AO74" i="5"/>
  <c r="AP74" i="5"/>
  <c r="AQ74" i="5"/>
  <c r="AR74" i="5"/>
  <c r="AL75" i="5"/>
  <c r="AM75" i="5"/>
  <c r="AN75" i="5"/>
  <c r="AO75" i="5"/>
  <c r="AP75" i="5"/>
  <c r="AQ75" i="5"/>
  <c r="AR75" i="5"/>
  <c r="AL76" i="5"/>
  <c r="AM76" i="5"/>
  <c r="AN76" i="5"/>
  <c r="AO76" i="5"/>
  <c r="AP76" i="5"/>
  <c r="AQ76" i="5"/>
  <c r="AR76" i="5"/>
  <c r="AL77" i="5"/>
  <c r="AM77" i="5"/>
  <c r="AN77" i="5"/>
  <c r="AO77" i="5"/>
  <c r="AP77" i="5"/>
  <c r="AQ77" i="5"/>
  <c r="AR77" i="5"/>
  <c r="AL78" i="5"/>
  <c r="AM78" i="5"/>
  <c r="AN78" i="5"/>
  <c r="AO78" i="5"/>
  <c r="AP78" i="5"/>
  <c r="AQ78" i="5"/>
  <c r="AR78" i="5"/>
  <c r="AL79" i="5"/>
  <c r="AM79" i="5"/>
  <c r="AN79" i="5"/>
  <c r="AO79" i="5"/>
  <c r="AP79" i="5"/>
  <c r="AQ79" i="5"/>
  <c r="AR79" i="5"/>
  <c r="AL80" i="5"/>
  <c r="AM80" i="5"/>
  <c r="AN80" i="5"/>
  <c r="AO80" i="5"/>
  <c r="AP80" i="5"/>
  <c r="AQ80" i="5"/>
  <c r="AR80" i="5"/>
  <c r="AL81" i="5"/>
  <c r="AM81" i="5"/>
  <c r="AN81" i="5"/>
  <c r="AO81" i="5"/>
  <c r="AP81" i="5"/>
  <c r="AQ81" i="5"/>
  <c r="AR81" i="5"/>
  <c r="AL82" i="5"/>
  <c r="AM82" i="5"/>
  <c r="AN82" i="5"/>
  <c r="AO82" i="5"/>
  <c r="AP82" i="5"/>
  <c r="AQ82" i="5"/>
  <c r="AR82" i="5"/>
  <c r="AL83" i="5"/>
  <c r="AM83" i="5"/>
  <c r="AN83" i="5"/>
  <c r="AO83" i="5"/>
  <c r="AP83" i="5"/>
  <c r="AQ83" i="5"/>
  <c r="AR83" i="5"/>
  <c r="AL84" i="5"/>
  <c r="AM84" i="5"/>
  <c r="AN84" i="5"/>
  <c r="AO84" i="5"/>
  <c r="AP84" i="5"/>
  <c r="AQ84" i="5"/>
  <c r="AR84" i="5"/>
  <c r="AL85" i="5"/>
  <c r="AM85" i="5"/>
  <c r="AN85" i="5"/>
  <c r="AO85" i="5"/>
  <c r="AP85" i="5"/>
  <c r="AQ85" i="5"/>
  <c r="AR85" i="5"/>
  <c r="AL86" i="5"/>
  <c r="AM86" i="5"/>
  <c r="AN86" i="5"/>
  <c r="AO86" i="5"/>
  <c r="AP86" i="5"/>
  <c r="AQ86" i="5"/>
  <c r="AR86" i="5"/>
  <c r="AL87" i="5"/>
  <c r="AM87" i="5"/>
  <c r="AN87" i="5"/>
  <c r="AO87" i="5"/>
  <c r="AP87" i="5"/>
  <c r="AQ87" i="5"/>
  <c r="AR87" i="5"/>
  <c r="AL88" i="5"/>
  <c r="AM88" i="5"/>
  <c r="AN88" i="5"/>
  <c r="AO88" i="5"/>
  <c r="AP88" i="5"/>
  <c r="AQ88" i="5"/>
  <c r="AR88" i="5"/>
  <c r="AL89" i="5"/>
  <c r="AM89" i="5"/>
  <c r="AN89" i="5"/>
  <c r="AO89" i="5"/>
  <c r="AP89" i="5"/>
  <c r="AQ89" i="5"/>
  <c r="AR89" i="5"/>
  <c r="AL90" i="5"/>
  <c r="AM90" i="5"/>
  <c r="AN90" i="5"/>
  <c r="AO90" i="5"/>
  <c r="AP90" i="5"/>
  <c r="AQ90" i="5"/>
  <c r="AR90" i="5"/>
  <c r="AL91" i="5"/>
  <c r="AM91" i="5"/>
  <c r="AN91" i="5"/>
  <c r="AO91" i="5"/>
  <c r="AP91" i="5"/>
  <c r="AQ91" i="5"/>
  <c r="AR91" i="5"/>
  <c r="AL92" i="5"/>
  <c r="AM92" i="5"/>
  <c r="AN92" i="5"/>
  <c r="AO92" i="5"/>
  <c r="AP92" i="5"/>
  <c r="AQ92" i="5"/>
  <c r="AR92" i="5"/>
  <c r="AL93" i="5"/>
  <c r="AM93" i="5"/>
  <c r="AN93" i="5"/>
  <c r="AO93" i="5"/>
  <c r="AP93" i="5"/>
  <c r="AQ93" i="5"/>
  <c r="AR93" i="5"/>
  <c r="AL94" i="5"/>
  <c r="AM94" i="5"/>
  <c r="AN94" i="5"/>
  <c r="AO94" i="5"/>
  <c r="AP94" i="5"/>
  <c r="AQ94" i="5"/>
  <c r="AR94" i="5"/>
  <c r="AL95" i="5"/>
  <c r="AM95" i="5"/>
  <c r="AN95" i="5"/>
  <c r="AO95" i="5"/>
  <c r="AP95" i="5"/>
  <c r="AQ95" i="5"/>
  <c r="AR95" i="5"/>
  <c r="AL96" i="5"/>
  <c r="AM96" i="5"/>
  <c r="AN96" i="5"/>
  <c r="AO96" i="5"/>
  <c r="AP96" i="5"/>
  <c r="AQ96" i="5"/>
  <c r="AR96" i="5"/>
  <c r="AL97" i="5"/>
  <c r="AM97" i="5"/>
  <c r="AN97" i="5"/>
  <c r="AO97" i="5"/>
  <c r="AP97" i="5"/>
  <c r="AQ97" i="5"/>
  <c r="AR97" i="5"/>
  <c r="AL98" i="5"/>
  <c r="AM98" i="5"/>
  <c r="AN98" i="5"/>
  <c r="AO98" i="5"/>
  <c r="AP98" i="5"/>
  <c r="AQ98" i="5"/>
  <c r="AR98" i="5"/>
  <c r="AL99" i="5"/>
  <c r="AM99" i="5"/>
  <c r="AN99" i="5"/>
  <c r="AO99" i="5"/>
  <c r="AP99" i="5"/>
  <c r="AQ99" i="5"/>
  <c r="AR99" i="5"/>
  <c r="AL100" i="5"/>
  <c r="AM100" i="5"/>
  <c r="AN100" i="5"/>
  <c r="AO100" i="5"/>
  <c r="AP100" i="5"/>
  <c r="AQ100" i="5"/>
  <c r="AR100" i="5"/>
  <c r="AL101" i="5"/>
  <c r="AM101" i="5"/>
  <c r="AN101" i="5"/>
  <c r="AO101" i="5"/>
  <c r="AP101" i="5"/>
  <c r="AQ101" i="5"/>
  <c r="AR101" i="5"/>
  <c r="AL102" i="5"/>
  <c r="AM102" i="5"/>
  <c r="AN102" i="5"/>
  <c r="AO102" i="5"/>
  <c r="AP102" i="5"/>
  <c r="AQ102" i="5"/>
  <c r="AR102" i="5"/>
  <c r="AL103" i="5"/>
  <c r="AM103" i="5"/>
  <c r="AN103" i="5"/>
  <c r="AO103" i="5"/>
  <c r="AP103" i="5"/>
  <c r="AQ103" i="5"/>
  <c r="AR103" i="5"/>
  <c r="AL104" i="5"/>
  <c r="AM104" i="5"/>
  <c r="AN104" i="5"/>
  <c r="AO104" i="5"/>
  <c r="AP104" i="5"/>
  <c r="AQ104" i="5"/>
  <c r="AR104" i="5"/>
  <c r="AL105" i="5"/>
  <c r="AM105" i="5"/>
  <c r="AN105" i="5"/>
  <c r="AO105" i="5"/>
  <c r="AP105" i="5"/>
  <c r="AQ105" i="5"/>
  <c r="AR105" i="5"/>
  <c r="AL106" i="5"/>
  <c r="AM106" i="5"/>
  <c r="AN106" i="5"/>
  <c r="AO106" i="5"/>
  <c r="AP106" i="5"/>
  <c r="AQ106" i="5"/>
  <c r="AR106" i="5"/>
  <c r="AL107" i="5"/>
  <c r="AM107" i="5"/>
  <c r="AN107" i="5"/>
  <c r="AO107" i="5"/>
  <c r="AP107" i="5"/>
  <c r="AQ107" i="5"/>
  <c r="AR107" i="5"/>
  <c r="AL108" i="5"/>
  <c r="AM108" i="5"/>
  <c r="AN108" i="5"/>
  <c r="AO108" i="5"/>
  <c r="AP108" i="5"/>
  <c r="AQ108" i="5"/>
  <c r="AR108" i="5"/>
  <c r="AL109" i="5"/>
  <c r="AM109" i="5"/>
  <c r="AN109" i="5"/>
  <c r="AO109" i="5"/>
  <c r="AP109" i="5"/>
  <c r="AQ109" i="5"/>
  <c r="AR109" i="5"/>
  <c r="AL110" i="5"/>
  <c r="AM110" i="5"/>
  <c r="AN110" i="5"/>
  <c r="AO110" i="5"/>
  <c r="AP110" i="5"/>
  <c r="AQ110" i="5"/>
  <c r="AR110" i="5"/>
  <c r="AL111" i="5"/>
  <c r="AM111" i="5"/>
  <c r="AN111" i="5"/>
  <c r="AO111" i="5"/>
  <c r="AP111" i="5"/>
  <c r="AQ111" i="5"/>
  <c r="AR111" i="5"/>
  <c r="AL112" i="5"/>
  <c r="AM112" i="5"/>
  <c r="AN112" i="5"/>
  <c r="AO112" i="5"/>
  <c r="AP112" i="5"/>
  <c r="AQ112" i="5"/>
  <c r="AR112" i="5"/>
  <c r="AL113" i="5"/>
  <c r="AM113" i="5"/>
  <c r="AN113" i="5"/>
  <c r="AO113" i="5"/>
  <c r="AP113" i="5"/>
  <c r="AQ113" i="5"/>
  <c r="AR113" i="5"/>
  <c r="AL114" i="5"/>
  <c r="AM114" i="5"/>
  <c r="AN114" i="5"/>
  <c r="AO114" i="5"/>
  <c r="AP114" i="5"/>
  <c r="AQ114" i="5"/>
  <c r="AR114" i="5"/>
  <c r="AL115" i="5"/>
  <c r="AM115" i="5"/>
  <c r="AN115" i="5"/>
  <c r="AO115" i="5"/>
  <c r="AP115" i="5"/>
  <c r="AQ115" i="5"/>
  <c r="AR115" i="5"/>
  <c r="AL116" i="5"/>
  <c r="AM116" i="5"/>
  <c r="AN116" i="5"/>
  <c r="AO116" i="5"/>
  <c r="AP116" i="5"/>
  <c r="AQ116" i="5"/>
  <c r="AR116" i="5"/>
  <c r="AL117" i="5"/>
  <c r="AM117" i="5"/>
  <c r="AN117" i="5"/>
  <c r="AO117" i="5"/>
  <c r="AP117" i="5"/>
  <c r="AQ117" i="5"/>
  <c r="AR117" i="5"/>
  <c r="AL118" i="5"/>
  <c r="AM118" i="5"/>
  <c r="AN118" i="5"/>
  <c r="AO118" i="5"/>
  <c r="AP118" i="5"/>
  <c r="AQ118" i="5"/>
  <c r="AR118" i="5"/>
  <c r="AL119" i="5"/>
  <c r="AM119" i="5"/>
  <c r="AN119" i="5"/>
  <c r="AO119" i="5"/>
  <c r="AP119" i="5"/>
  <c r="AQ119" i="5"/>
  <c r="AR119" i="5"/>
  <c r="AL120" i="5"/>
  <c r="AM120" i="5"/>
  <c r="AN120" i="5"/>
  <c r="AO120" i="5"/>
  <c r="AP120" i="5"/>
  <c r="AQ120" i="5"/>
  <c r="AR120" i="5"/>
  <c r="AL121" i="5"/>
  <c r="AM121" i="5"/>
  <c r="AN121" i="5"/>
  <c r="AO121" i="5"/>
  <c r="AP121" i="5"/>
  <c r="AQ121" i="5"/>
  <c r="AR121" i="5"/>
  <c r="AL122" i="5"/>
  <c r="AM122" i="5"/>
  <c r="AN122" i="5"/>
  <c r="AO122" i="5"/>
  <c r="AP122" i="5"/>
  <c r="AQ122" i="5"/>
  <c r="AR122" i="5"/>
  <c r="AL123" i="5"/>
  <c r="AM123" i="5"/>
  <c r="AN123" i="5"/>
  <c r="AO123" i="5"/>
  <c r="AP123" i="5"/>
  <c r="AQ123" i="5"/>
  <c r="AR123" i="5"/>
  <c r="AL124" i="5"/>
  <c r="AM124" i="5"/>
  <c r="AN124" i="5"/>
  <c r="AO124" i="5"/>
  <c r="AP124" i="5"/>
  <c r="AQ124" i="5"/>
  <c r="AR124" i="5"/>
  <c r="AL125" i="5"/>
  <c r="AM125" i="5"/>
  <c r="AN125" i="5"/>
  <c r="AO125" i="5"/>
  <c r="AP125" i="5"/>
  <c r="AQ125" i="5"/>
  <c r="AR125" i="5"/>
  <c r="AL126" i="5"/>
  <c r="AM126" i="5"/>
  <c r="AN126" i="5"/>
  <c r="AO126" i="5"/>
  <c r="AP126" i="5"/>
  <c r="AQ126" i="5"/>
  <c r="AR126" i="5"/>
  <c r="AL127" i="5"/>
  <c r="AM127" i="5"/>
  <c r="AN127" i="5"/>
  <c r="AO127" i="5"/>
  <c r="AP127" i="5"/>
  <c r="AQ127" i="5"/>
  <c r="AR127" i="5"/>
  <c r="AL128" i="5"/>
  <c r="AM128" i="5"/>
  <c r="AN128" i="5"/>
  <c r="AO128" i="5"/>
  <c r="AP128" i="5"/>
  <c r="AQ128" i="5"/>
  <c r="AR128" i="5"/>
  <c r="AL129" i="5"/>
  <c r="AM129" i="5"/>
  <c r="AN129" i="5"/>
  <c r="AO129" i="5"/>
  <c r="AP129" i="5"/>
  <c r="AQ129" i="5"/>
  <c r="AR129" i="5"/>
  <c r="AL130" i="5"/>
  <c r="AM130" i="5"/>
  <c r="AN130" i="5"/>
  <c r="AO130" i="5"/>
  <c r="AP130" i="5"/>
  <c r="AQ130" i="5"/>
  <c r="AR130" i="5"/>
  <c r="AL131" i="5"/>
  <c r="AM131" i="5"/>
  <c r="AN131" i="5"/>
  <c r="AO131" i="5"/>
  <c r="AP131" i="5"/>
  <c r="AQ131" i="5"/>
  <c r="AR131" i="5"/>
  <c r="AL132" i="5"/>
  <c r="AM132" i="5"/>
  <c r="AN132" i="5"/>
  <c r="AO132" i="5"/>
  <c r="AP132" i="5"/>
  <c r="AQ132" i="5"/>
  <c r="AR132" i="5"/>
  <c r="AL133" i="5"/>
  <c r="AM133" i="5"/>
  <c r="AN133" i="5"/>
  <c r="AO133" i="5"/>
  <c r="AP133" i="5"/>
  <c r="AQ133" i="5"/>
  <c r="AR133" i="5"/>
  <c r="AL134" i="5"/>
  <c r="AM134" i="5"/>
  <c r="AN134" i="5"/>
  <c r="AO134" i="5"/>
  <c r="AP134" i="5"/>
  <c r="AQ134" i="5"/>
  <c r="AR134" i="5"/>
  <c r="AL135" i="5"/>
  <c r="AM135" i="5"/>
  <c r="AN135" i="5"/>
  <c r="AO135" i="5"/>
  <c r="AP135" i="5"/>
  <c r="AQ135" i="5"/>
  <c r="AR135" i="5"/>
  <c r="AL136" i="5"/>
  <c r="AM136" i="5"/>
  <c r="AN136" i="5"/>
  <c r="AO136" i="5"/>
  <c r="AP136" i="5"/>
  <c r="AQ136" i="5"/>
  <c r="AR136" i="5"/>
  <c r="AL137" i="5"/>
  <c r="AM137" i="5"/>
  <c r="AN137" i="5"/>
  <c r="AO137" i="5"/>
  <c r="AP137" i="5"/>
  <c r="AQ137" i="5"/>
  <c r="AR137" i="5"/>
  <c r="AL138" i="5"/>
  <c r="AM138" i="5"/>
  <c r="AN138" i="5"/>
  <c r="AO138" i="5"/>
  <c r="AP138" i="5"/>
  <c r="AQ138" i="5"/>
  <c r="AR138" i="5"/>
  <c r="AL139" i="5"/>
  <c r="AM139" i="5"/>
  <c r="AN139" i="5"/>
  <c r="AO139" i="5"/>
  <c r="AP139" i="5"/>
  <c r="AQ139" i="5"/>
  <c r="AR139" i="5"/>
  <c r="AL140" i="5"/>
  <c r="AM140" i="5"/>
  <c r="AN140" i="5"/>
  <c r="AO140" i="5"/>
  <c r="AP140" i="5"/>
  <c r="AQ140" i="5"/>
  <c r="AR140" i="5"/>
  <c r="AL141" i="5"/>
  <c r="AM141" i="5"/>
  <c r="AN141" i="5"/>
  <c r="AO141" i="5"/>
  <c r="AP141" i="5"/>
  <c r="AQ141" i="5"/>
  <c r="AR141" i="5"/>
  <c r="AL142" i="5"/>
  <c r="AM142" i="5"/>
  <c r="AN142" i="5"/>
  <c r="AO142" i="5"/>
  <c r="AP142" i="5"/>
  <c r="AQ142" i="5"/>
  <c r="AR142" i="5"/>
  <c r="AL143" i="5"/>
  <c r="AM143" i="5"/>
  <c r="AN143" i="5"/>
  <c r="AO143" i="5"/>
  <c r="AP143" i="5"/>
  <c r="AQ143" i="5"/>
  <c r="AR143" i="5"/>
  <c r="AL144" i="5"/>
  <c r="AM144" i="5"/>
  <c r="AN144" i="5"/>
  <c r="AO144" i="5"/>
  <c r="AP144" i="5"/>
  <c r="AQ144" i="5"/>
  <c r="AR144" i="5"/>
  <c r="AL145" i="5"/>
  <c r="AM145" i="5"/>
  <c r="AN145" i="5"/>
  <c r="AO145" i="5"/>
  <c r="AP145" i="5"/>
  <c r="AQ145" i="5"/>
  <c r="AR145" i="5"/>
  <c r="AL146" i="5"/>
  <c r="AM146" i="5"/>
  <c r="AN146" i="5"/>
  <c r="AO146" i="5"/>
  <c r="AP146" i="5"/>
  <c r="AQ146" i="5"/>
  <c r="AR146" i="5"/>
  <c r="AL147" i="5"/>
  <c r="AM147" i="5"/>
  <c r="AN147" i="5"/>
  <c r="AO147" i="5"/>
  <c r="AP147" i="5"/>
  <c r="AQ147" i="5"/>
  <c r="AR147" i="5"/>
  <c r="AL148" i="5"/>
  <c r="AM148" i="5"/>
  <c r="AN148" i="5"/>
  <c r="AO148" i="5"/>
  <c r="AP148" i="5"/>
  <c r="AQ148" i="5"/>
  <c r="AR148" i="5"/>
  <c r="AL149" i="5"/>
  <c r="AM149" i="5"/>
  <c r="AN149" i="5"/>
  <c r="AO149" i="5"/>
  <c r="AP149" i="5"/>
  <c r="AQ149" i="5"/>
  <c r="AR149" i="5"/>
  <c r="AL150" i="5"/>
  <c r="AM150" i="5"/>
  <c r="AN150" i="5"/>
  <c r="AO150" i="5"/>
  <c r="AP150" i="5"/>
  <c r="AQ150" i="5"/>
  <c r="AR150" i="5"/>
  <c r="AL151" i="5"/>
  <c r="AM151" i="5"/>
  <c r="AN151" i="5"/>
  <c r="AO151" i="5"/>
  <c r="AP151" i="5"/>
  <c r="AQ151" i="5"/>
  <c r="AR151" i="5"/>
  <c r="AL152" i="5"/>
  <c r="AM152" i="5"/>
  <c r="AN152" i="5"/>
  <c r="AO152" i="5"/>
  <c r="AP152" i="5"/>
  <c r="AQ152" i="5"/>
  <c r="AR152" i="5"/>
  <c r="AL153" i="5"/>
  <c r="AM153" i="5"/>
  <c r="AN153" i="5"/>
  <c r="AO153" i="5"/>
  <c r="AP153" i="5"/>
  <c r="AQ153" i="5"/>
  <c r="AR153" i="5"/>
  <c r="AL154" i="5"/>
  <c r="AM154" i="5"/>
  <c r="AN154" i="5"/>
  <c r="AO154" i="5"/>
  <c r="AP154" i="5"/>
  <c r="AQ154" i="5"/>
  <c r="AR154" i="5"/>
  <c r="AL155" i="5"/>
  <c r="AM155" i="5"/>
  <c r="AN155" i="5"/>
  <c r="AO155" i="5"/>
  <c r="AP155" i="5"/>
  <c r="AQ155" i="5"/>
  <c r="AR155" i="5"/>
  <c r="AL156" i="5"/>
  <c r="AM156" i="5"/>
  <c r="AN156" i="5"/>
  <c r="AO156" i="5"/>
  <c r="AP156" i="5"/>
  <c r="AQ156" i="5"/>
  <c r="AR156" i="5"/>
  <c r="AL157" i="5"/>
  <c r="AM157" i="5"/>
  <c r="AN157" i="5"/>
  <c r="AO157" i="5"/>
  <c r="AP157" i="5"/>
  <c r="AQ157" i="5"/>
  <c r="AR157" i="5"/>
  <c r="AL158" i="5"/>
  <c r="AM158" i="5"/>
  <c r="AN158" i="5"/>
  <c r="AO158" i="5"/>
  <c r="AP158" i="5"/>
  <c r="AQ158" i="5"/>
  <c r="AR158" i="5"/>
  <c r="AL159" i="5"/>
  <c r="AM159" i="5"/>
  <c r="AN159" i="5"/>
  <c r="AO159" i="5"/>
  <c r="AP159" i="5"/>
  <c r="AQ159" i="5"/>
  <c r="AR159" i="5"/>
  <c r="AL160" i="5"/>
  <c r="AM160" i="5"/>
  <c r="AN160" i="5"/>
  <c r="AO160" i="5"/>
  <c r="AP160" i="5"/>
  <c r="AQ160" i="5"/>
  <c r="AR160" i="5"/>
  <c r="AL161" i="5"/>
  <c r="AM161" i="5"/>
  <c r="AN161" i="5"/>
  <c r="AO161" i="5"/>
  <c r="AP161" i="5"/>
  <c r="AQ161" i="5"/>
  <c r="AR161" i="5"/>
  <c r="AL162" i="5"/>
  <c r="AM162" i="5"/>
  <c r="AN162" i="5"/>
  <c r="AO162" i="5"/>
  <c r="AP162" i="5"/>
  <c r="AQ162" i="5"/>
  <c r="AR162" i="5"/>
  <c r="AL163" i="5"/>
  <c r="AM163" i="5"/>
  <c r="AN163" i="5"/>
  <c r="AO163" i="5"/>
  <c r="AP163" i="5"/>
  <c r="AQ163" i="5"/>
  <c r="AR163" i="5"/>
  <c r="AL164" i="5"/>
  <c r="AM164" i="5"/>
  <c r="AN164" i="5"/>
  <c r="AO164" i="5"/>
  <c r="AP164" i="5"/>
  <c r="AQ164" i="5"/>
  <c r="AR164" i="5"/>
  <c r="AL165" i="5"/>
  <c r="AM165" i="5"/>
  <c r="AN165" i="5"/>
  <c r="AO165" i="5"/>
  <c r="AP165" i="5"/>
  <c r="AQ165" i="5"/>
  <c r="AR165" i="5"/>
  <c r="AL166" i="5"/>
  <c r="AM166" i="5"/>
  <c r="AN166" i="5"/>
  <c r="AO166" i="5"/>
  <c r="AP166" i="5"/>
  <c r="AQ166" i="5"/>
  <c r="AR166" i="5"/>
  <c r="AL167" i="5"/>
  <c r="AM167" i="5"/>
  <c r="AN167" i="5"/>
  <c r="AO167" i="5"/>
  <c r="AP167" i="5"/>
  <c r="AQ167" i="5"/>
  <c r="AR167" i="5"/>
  <c r="AL168" i="5"/>
  <c r="AM168" i="5"/>
  <c r="AN168" i="5"/>
  <c r="AO168" i="5"/>
  <c r="AP168" i="5"/>
  <c r="AQ168" i="5"/>
  <c r="AR168" i="5"/>
  <c r="AL169" i="5"/>
  <c r="AM169" i="5"/>
  <c r="AN169" i="5"/>
  <c r="AO169" i="5"/>
  <c r="AP169" i="5"/>
  <c r="AQ169" i="5"/>
  <c r="AR169" i="5"/>
  <c r="AL170" i="5"/>
  <c r="AM170" i="5"/>
  <c r="AN170" i="5"/>
  <c r="AO170" i="5"/>
  <c r="AP170" i="5"/>
  <c r="AQ170" i="5"/>
  <c r="AR170" i="5"/>
  <c r="AL171" i="5"/>
  <c r="AM171" i="5"/>
  <c r="AN171" i="5"/>
  <c r="AO171" i="5"/>
  <c r="AP171" i="5"/>
  <c r="AQ171" i="5"/>
  <c r="AR171" i="5"/>
  <c r="AL172" i="5"/>
  <c r="AM172" i="5"/>
  <c r="AN172" i="5"/>
  <c r="AO172" i="5"/>
  <c r="AP172" i="5"/>
  <c r="AQ172" i="5"/>
  <c r="AR172" i="5"/>
  <c r="AL173" i="5"/>
  <c r="AM173" i="5"/>
  <c r="AN173" i="5"/>
  <c r="AO173" i="5"/>
  <c r="AP173" i="5"/>
  <c r="AQ173" i="5"/>
  <c r="AR173" i="5"/>
  <c r="AL174" i="5"/>
  <c r="AM174" i="5"/>
  <c r="AN174" i="5"/>
  <c r="AO174" i="5"/>
  <c r="AP174" i="5"/>
  <c r="AQ174" i="5"/>
  <c r="AR174" i="5"/>
  <c r="AL175" i="5"/>
  <c r="AM175" i="5"/>
  <c r="AN175" i="5"/>
  <c r="AO175" i="5"/>
  <c r="AP175" i="5"/>
  <c r="AQ175" i="5"/>
  <c r="AR175" i="5"/>
  <c r="AL176" i="5"/>
  <c r="AM176" i="5"/>
  <c r="AN176" i="5"/>
  <c r="AO176" i="5"/>
  <c r="AP176" i="5"/>
  <c r="AQ176" i="5"/>
  <c r="AR176" i="5"/>
  <c r="AL177" i="5"/>
  <c r="AM177" i="5"/>
  <c r="AN177" i="5"/>
  <c r="AO177" i="5"/>
  <c r="AP177" i="5"/>
  <c r="AQ177" i="5"/>
  <c r="AR177" i="5"/>
  <c r="AL178" i="5"/>
  <c r="AM178" i="5"/>
  <c r="AN178" i="5"/>
  <c r="AO178" i="5"/>
  <c r="AP178" i="5"/>
  <c r="AQ178" i="5"/>
  <c r="AR178" i="5"/>
  <c r="AL179" i="5"/>
  <c r="AM179" i="5"/>
  <c r="AN179" i="5"/>
  <c r="AO179" i="5"/>
  <c r="AP179" i="5"/>
  <c r="AQ179" i="5"/>
  <c r="AR179" i="5"/>
  <c r="AL180" i="5"/>
  <c r="AM180" i="5"/>
  <c r="AN180" i="5"/>
  <c r="AO180" i="5"/>
  <c r="AP180" i="5"/>
  <c r="AQ180" i="5"/>
  <c r="AR180" i="5"/>
  <c r="AL181" i="5"/>
  <c r="AM181" i="5"/>
  <c r="AN181" i="5"/>
  <c r="AO181" i="5"/>
  <c r="AP181" i="5"/>
  <c r="AQ181" i="5"/>
  <c r="AR181" i="5"/>
  <c r="AL182" i="5"/>
  <c r="AM182" i="5"/>
  <c r="AN182" i="5"/>
  <c r="AO182" i="5"/>
  <c r="AP182" i="5"/>
  <c r="AQ182" i="5"/>
  <c r="AR182" i="5"/>
  <c r="AL183" i="5"/>
  <c r="AM183" i="5"/>
  <c r="AN183" i="5"/>
  <c r="AO183" i="5"/>
  <c r="AP183" i="5"/>
  <c r="AQ183" i="5"/>
  <c r="AR183" i="5"/>
  <c r="AL184" i="5"/>
  <c r="AM184" i="5"/>
  <c r="AN184" i="5"/>
  <c r="AO184" i="5"/>
  <c r="AP184" i="5"/>
  <c r="AQ184" i="5"/>
  <c r="AR184" i="5"/>
  <c r="AL185" i="5"/>
  <c r="AM185" i="5"/>
  <c r="AN185" i="5"/>
  <c r="AO185" i="5"/>
  <c r="AP185" i="5"/>
  <c r="AQ185" i="5"/>
  <c r="AR185" i="5"/>
  <c r="AL186" i="5"/>
  <c r="AM186" i="5"/>
  <c r="AN186" i="5"/>
  <c r="AO186" i="5"/>
  <c r="AP186" i="5"/>
  <c r="AQ186" i="5"/>
  <c r="AR186" i="5"/>
  <c r="AL187" i="5"/>
  <c r="AM187" i="5"/>
  <c r="AN187" i="5"/>
  <c r="AO187" i="5"/>
  <c r="AP187" i="5"/>
  <c r="AQ187" i="5"/>
  <c r="AR187" i="5"/>
  <c r="AL188" i="5"/>
  <c r="AM188" i="5"/>
  <c r="AN188" i="5"/>
  <c r="AO188" i="5"/>
  <c r="AP188" i="5"/>
  <c r="AQ188" i="5"/>
  <c r="AR188" i="5"/>
  <c r="AL189" i="5"/>
  <c r="AM189" i="5"/>
  <c r="AN189" i="5"/>
  <c r="AO189" i="5"/>
  <c r="AP189" i="5"/>
  <c r="AQ189" i="5"/>
  <c r="AR189" i="5"/>
  <c r="AL190" i="5"/>
  <c r="AM190" i="5"/>
  <c r="AN190" i="5"/>
  <c r="AO190" i="5"/>
  <c r="AP190" i="5"/>
  <c r="AQ190" i="5"/>
  <c r="AR190" i="5"/>
  <c r="AL191" i="5"/>
  <c r="AM191" i="5"/>
  <c r="AN191" i="5"/>
  <c r="AO191" i="5"/>
  <c r="AP191" i="5"/>
  <c r="AQ191" i="5"/>
  <c r="AR191" i="5"/>
  <c r="AL192" i="5"/>
  <c r="AM192" i="5"/>
  <c r="AN192" i="5"/>
  <c r="AO192" i="5"/>
  <c r="AP192" i="5"/>
  <c r="AQ192" i="5"/>
  <c r="AR192" i="5"/>
  <c r="AL193" i="5"/>
  <c r="AM193" i="5"/>
  <c r="AN193" i="5"/>
  <c r="AO193" i="5"/>
  <c r="AP193" i="5"/>
  <c r="AQ193" i="5"/>
  <c r="AR193" i="5"/>
  <c r="AL194" i="5"/>
  <c r="AM194" i="5"/>
  <c r="AN194" i="5"/>
  <c r="AO194" i="5"/>
  <c r="AP194" i="5"/>
  <c r="AQ194" i="5"/>
  <c r="AR194" i="5"/>
  <c r="AL195" i="5"/>
  <c r="AM195" i="5"/>
  <c r="AN195" i="5"/>
  <c r="AO195" i="5"/>
  <c r="AP195" i="5"/>
  <c r="AQ195" i="5"/>
  <c r="AR195" i="5"/>
  <c r="AL196" i="5"/>
  <c r="AM196" i="5"/>
  <c r="AN196" i="5"/>
  <c r="AO196" i="5"/>
  <c r="AP196" i="5"/>
  <c r="AQ196" i="5"/>
  <c r="AR196" i="5"/>
  <c r="AL197" i="5"/>
  <c r="AM197" i="5"/>
  <c r="AN197" i="5"/>
  <c r="AO197" i="5"/>
  <c r="AP197" i="5"/>
  <c r="AQ197" i="5"/>
  <c r="AR197" i="5"/>
  <c r="AL198" i="5"/>
  <c r="AM198" i="5"/>
  <c r="AN198" i="5"/>
  <c r="AO198" i="5"/>
  <c r="AP198" i="5"/>
  <c r="AQ198" i="5"/>
  <c r="AR198" i="5"/>
  <c r="AL199" i="5"/>
  <c r="AM199" i="5"/>
  <c r="AN199" i="5"/>
  <c r="AO199" i="5"/>
  <c r="AP199" i="5"/>
  <c r="AQ199" i="5"/>
  <c r="AR199" i="5"/>
  <c r="AL200" i="5"/>
  <c r="AM200" i="5"/>
  <c r="AN200" i="5"/>
  <c r="AO200" i="5"/>
  <c r="AP200" i="5"/>
  <c r="AQ200" i="5"/>
  <c r="AR200" i="5"/>
  <c r="AL201" i="5"/>
  <c r="AM201" i="5"/>
  <c r="AN201" i="5"/>
  <c r="AO201" i="5"/>
  <c r="AP201" i="5"/>
  <c r="AQ201" i="5"/>
  <c r="AR201" i="5"/>
  <c r="AL202" i="5"/>
  <c r="AM202" i="5"/>
  <c r="AN202" i="5"/>
  <c r="AO202" i="5"/>
  <c r="AP202" i="5"/>
  <c r="AQ202" i="5"/>
  <c r="AR202" i="5"/>
  <c r="AL203" i="5"/>
  <c r="AM203" i="5"/>
  <c r="AN203" i="5"/>
  <c r="AO203" i="5"/>
  <c r="AP203" i="5"/>
  <c r="AQ203" i="5"/>
  <c r="AR203" i="5"/>
  <c r="AL204" i="5"/>
  <c r="AM204" i="5"/>
  <c r="AN204" i="5"/>
  <c r="AO204" i="5"/>
  <c r="AP204" i="5"/>
  <c r="AQ204" i="5"/>
  <c r="AR204" i="5"/>
  <c r="AL205" i="5"/>
  <c r="AM205" i="5"/>
  <c r="AN205" i="5"/>
  <c r="AO205" i="5"/>
  <c r="AP205" i="5"/>
  <c r="AQ205" i="5"/>
  <c r="AR205" i="5"/>
  <c r="AL206" i="5"/>
  <c r="AM206" i="5"/>
  <c r="AN206" i="5"/>
  <c r="AO206" i="5"/>
  <c r="AP206" i="5"/>
  <c r="AQ206" i="5"/>
  <c r="AR206" i="5"/>
  <c r="AL207" i="5"/>
  <c r="AM207" i="5"/>
  <c r="AN207" i="5"/>
  <c r="AO207" i="5"/>
  <c r="AP207" i="5"/>
  <c r="AQ207" i="5"/>
  <c r="AR207" i="5"/>
  <c r="AL208" i="5"/>
  <c r="AM208" i="5"/>
  <c r="AN208" i="5"/>
  <c r="AO208" i="5"/>
  <c r="AP208" i="5"/>
  <c r="AQ208" i="5"/>
  <c r="AR208" i="5"/>
  <c r="AL209" i="5"/>
  <c r="AM209" i="5"/>
  <c r="AN209" i="5"/>
  <c r="AO209" i="5"/>
  <c r="AP209" i="5"/>
  <c r="AQ209" i="5"/>
  <c r="AR209" i="5"/>
  <c r="AL210" i="5"/>
  <c r="AM210" i="5"/>
  <c r="AN210" i="5"/>
  <c r="AO210" i="5"/>
  <c r="AP210" i="5"/>
  <c r="AQ210" i="5"/>
  <c r="AR210" i="5"/>
  <c r="AL211" i="5"/>
  <c r="AM211" i="5"/>
  <c r="AN211" i="5"/>
  <c r="AO211" i="5"/>
  <c r="AP211" i="5"/>
  <c r="AQ211" i="5"/>
  <c r="AR211" i="5"/>
  <c r="AL212" i="5"/>
  <c r="AM212" i="5"/>
  <c r="AN212" i="5"/>
  <c r="AO212" i="5"/>
  <c r="AP212" i="5"/>
  <c r="AQ212" i="5"/>
  <c r="AR212" i="5"/>
  <c r="AL213" i="5"/>
  <c r="AM213" i="5"/>
  <c r="AN213" i="5"/>
  <c r="AO213" i="5"/>
  <c r="AP213" i="5"/>
  <c r="AQ213" i="5"/>
  <c r="AR213" i="5"/>
  <c r="AL214" i="5"/>
  <c r="AM214" i="5"/>
  <c r="AN214" i="5"/>
  <c r="AO214" i="5"/>
  <c r="AP214" i="5"/>
  <c r="AQ214" i="5"/>
  <c r="AR214" i="5"/>
  <c r="AL215" i="5"/>
  <c r="AM215" i="5"/>
  <c r="AN215" i="5"/>
  <c r="AO215" i="5"/>
  <c r="AP215" i="5"/>
  <c r="AQ215" i="5"/>
  <c r="AR215" i="5"/>
  <c r="AL216" i="5"/>
  <c r="AM216" i="5"/>
  <c r="AN216" i="5"/>
  <c r="AO216" i="5"/>
  <c r="AP216" i="5"/>
  <c r="AQ216" i="5"/>
  <c r="AR216" i="5"/>
  <c r="AL217" i="5"/>
  <c r="AM217" i="5"/>
  <c r="AN217" i="5"/>
  <c r="AO217" i="5"/>
  <c r="AP217" i="5"/>
  <c r="AQ217" i="5"/>
  <c r="AR217" i="5"/>
  <c r="AL218" i="5"/>
  <c r="AM218" i="5"/>
  <c r="AN218" i="5"/>
  <c r="AO218" i="5"/>
  <c r="AP218" i="5"/>
  <c r="AQ218" i="5"/>
  <c r="AR218" i="5"/>
  <c r="AL219" i="5"/>
  <c r="AM219" i="5"/>
  <c r="AN219" i="5"/>
  <c r="AO219" i="5"/>
  <c r="AP219" i="5"/>
  <c r="AQ219" i="5"/>
  <c r="AR219" i="5"/>
  <c r="AL220" i="5"/>
  <c r="AM220" i="5"/>
  <c r="AN220" i="5"/>
  <c r="AO220" i="5"/>
  <c r="AP220" i="5"/>
  <c r="AQ220" i="5"/>
  <c r="AR220" i="5"/>
  <c r="AL221" i="5"/>
  <c r="AM221" i="5"/>
  <c r="AN221" i="5"/>
  <c r="AO221" i="5"/>
  <c r="AP221" i="5"/>
  <c r="AQ221" i="5"/>
  <c r="AR221" i="5"/>
  <c r="AL222" i="5"/>
  <c r="AM222" i="5"/>
  <c r="AN222" i="5"/>
  <c r="AO222" i="5"/>
  <c r="AP222" i="5"/>
  <c r="AQ222" i="5"/>
  <c r="AR222" i="5"/>
  <c r="AL223" i="5"/>
  <c r="AM223" i="5"/>
  <c r="AN223" i="5"/>
  <c r="AO223" i="5"/>
  <c r="AP223" i="5"/>
  <c r="AQ223" i="5"/>
  <c r="AR223" i="5"/>
  <c r="AL224" i="5"/>
  <c r="AM224" i="5"/>
  <c r="AN224" i="5"/>
  <c r="AO224" i="5"/>
  <c r="AP224" i="5"/>
  <c r="AQ224" i="5"/>
  <c r="AR224" i="5"/>
  <c r="AL225" i="5"/>
  <c r="AM225" i="5"/>
  <c r="AN225" i="5"/>
  <c r="AO225" i="5"/>
  <c r="AP225" i="5"/>
  <c r="AQ225" i="5"/>
  <c r="AR225" i="5"/>
  <c r="AL226" i="5"/>
  <c r="AM226" i="5"/>
  <c r="AN226" i="5"/>
  <c r="AO226" i="5"/>
  <c r="AP226" i="5"/>
  <c r="AQ226" i="5"/>
  <c r="AR226" i="5"/>
  <c r="AL227" i="5"/>
  <c r="AM227" i="5"/>
  <c r="AN227" i="5"/>
  <c r="AO227" i="5"/>
  <c r="AP227" i="5"/>
  <c r="AQ227" i="5"/>
  <c r="AR227" i="5"/>
  <c r="AL228" i="5"/>
  <c r="AM228" i="5"/>
  <c r="AN228" i="5"/>
  <c r="AO228" i="5"/>
  <c r="AP228" i="5"/>
  <c r="AQ228" i="5"/>
  <c r="AR228" i="5"/>
  <c r="AL229" i="5"/>
  <c r="AM229" i="5"/>
  <c r="AN229" i="5"/>
  <c r="AO229" i="5"/>
  <c r="AP229" i="5"/>
  <c r="AQ229" i="5"/>
  <c r="AR229" i="5"/>
  <c r="AL230" i="5"/>
  <c r="AM230" i="5"/>
  <c r="AN230" i="5"/>
  <c r="AO230" i="5"/>
  <c r="AP230" i="5"/>
  <c r="AQ230" i="5"/>
  <c r="AR230" i="5"/>
  <c r="AL231" i="5"/>
  <c r="AM231" i="5"/>
  <c r="AN231" i="5"/>
  <c r="AO231" i="5"/>
  <c r="AP231" i="5"/>
  <c r="AQ231" i="5"/>
  <c r="AR231" i="5"/>
  <c r="AL232" i="5"/>
  <c r="AM232" i="5"/>
  <c r="AN232" i="5"/>
  <c r="AO232" i="5"/>
  <c r="AP232" i="5"/>
  <c r="AQ232" i="5"/>
  <c r="AR232" i="5"/>
  <c r="AL233" i="5"/>
  <c r="AM233" i="5"/>
  <c r="AN233" i="5"/>
  <c r="AO233" i="5"/>
  <c r="AP233" i="5"/>
  <c r="AQ233" i="5"/>
  <c r="AR233" i="5"/>
  <c r="AL234" i="5"/>
  <c r="AM234" i="5"/>
  <c r="AN234" i="5"/>
  <c r="AO234" i="5"/>
  <c r="AP234" i="5"/>
  <c r="AQ234" i="5"/>
  <c r="AR234" i="5"/>
  <c r="AL235" i="5"/>
  <c r="AM235" i="5"/>
  <c r="AN235" i="5"/>
  <c r="AO235" i="5"/>
  <c r="AP235" i="5"/>
  <c r="AQ235" i="5"/>
  <c r="AR235" i="5"/>
  <c r="AL236" i="5"/>
  <c r="AM236" i="5"/>
  <c r="AN236" i="5"/>
  <c r="AO236" i="5"/>
  <c r="AP236" i="5"/>
  <c r="AQ236" i="5"/>
  <c r="AR236" i="5"/>
  <c r="AL237" i="5"/>
  <c r="AM237" i="5"/>
  <c r="AN237" i="5"/>
  <c r="AO237" i="5"/>
  <c r="AP237" i="5"/>
  <c r="AQ237" i="5"/>
  <c r="AR237" i="5"/>
  <c r="AL238" i="5"/>
  <c r="AM238" i="5"/>
  <c r="AN238" i="5"/>
  <c r="AO238" i="5"/>
  <c r="AP238" i="5"/>
  <c r="AQ238" i="5"/>
  <c r="AR238" i="5"/>
  <c r="AL239" i="5"/>
  <c r="AM239" i="5"/>
  <c r="AN239" i="5"/>
  <c r="AO239" i="5"/>
  <c r="AP239" i="5"/>
  <c r="AQ239" i="5"/>
  <c r="AR239" i="5"/>
  <c r="AL240" i="5"/>
  <c r="AM240" i="5"/>
  <c r="AN240" i="5"/>
  <c r="AO240" i="5"/>
  <c r="AP240" i="5"/>
  <c r="AQ240" i="5"/>
  <c r="AR240" i="5"/>
  <c r="AL241" i="5"/>
  <c r="AM241" i="5"/>
  <c r="AN241" i="5"/>
  <c r="AO241" i="5"/>
  <c r="AP241" i="5"/>
  <c r="AQ241" i="5"/>
  <c r="AR241" i="5"/>
  <c r="AL242" i="5"/>
  <c r="AM242" i="5"/>
  <c r="AN242" i="5"/>
  <c r="AO242" i="5"/>
  <c r="AP242" i="5"/>
  <c r="AQ242" i="5"/>
  <c r="AR242" i="5"/>
  <c r="AL243" i="5"/>
  <c r="AM243" i="5"/>
  <c r="AN243" i="5"/>
  <c r="AO243" i="5"/>
  <c r="AP243" i="5"/>
  <c r="AQ243" i="5"/>
  <c r="AR243" i="5"/>
  <c r="AL244" i="5"/>
  <c r="AM244" i="5"/>
  <c r="AN244" i="5"/>
  <c r="AO244" i="5"/>
  <c r="AP244" i="5"/>
  <c r="AQ244" i="5"/>
  <c r="AR244" i="5"/>
  <c r="AL245" i="5"/>
  <c r="AM245" i="5"/>
  <c r="AN245" i="5"/>
  <c r="AO245" i="5"/>
  <c r="AP245" i="5"/>
  <c r="AQ245" i="5"/>
  <c r="AR245" i="5"/>
  <c r="AL246" i="5"/>
  <c r="AM246" i="5"/>
  <c r="AN246" i="5"/>
  <c r="AO246" i="5"/>
  <c r="AP246" i="5"/>
  <c r="AQ246" i="5"/>
  <c r="AR246" i="5"/>
  <c r="AL247" i="5"/>
  <c r="AM247" i="5"/>
  <c r="AN247" i="5"/>
  <c r="AO247" i="5"/>
  <c r="AP247" i="5"/>
  <c r="AQ247" i="5"/>
  <c r="AR247" i="5"/>
  <c r="AL248" i="5"/>
  <c r="AM248" i="5"/>
  <c r="AN248" i="5"/>
  <c r="AO248" i="5"/>
  <c r="AP248" i="5"/>
  <c r="AQ248" i="5"/>
  <c r="AR248" i="5"/>
  <c r="AL249" i="5"/>
  <c r="AM249" i="5"/>
  <c r="AN249" i="5"/>
  <c r="AO249" i="5"/>
  <c r="AP249" i="5"/>
  <c r="AQ249" i="5"/>
  <c r="AR249" i="5"/>
  <c r="AL250" i="5"/>
  <c r="AM250" i="5"/>
  <c r="AN250" i="5"/>
  <c r="AO250" i="5"/>
  <c r="AP250" i="5"/>
  <c r="AQ250" i="5"/>
  <c r="AR250" i="5"/>
  <c r="AL251" i="5"/>
  <c r="AM251" i="5"/>
  <c r="AN251" i="5"/>
  <c r="AO251" i="5"/>
  <c r="AP251" i="5"/>
  <c r="AQ251" i="5"/>
  <c r="AR251" i="5"/>
  <c r="AL252" i="5"/>
  <c r="AM252" i="5"/>
  <c r="AN252" i="5"/>
  <c r="AO252" i="5"/>
  <c r="AP252" i="5"/>
  <c r="AQ252" i="5"/>
  <c r="AR252" i="5"/>
  <c r="AL253" i="5"/>
  <c r="AM253" i="5"/>
  <c r="AN253" i="5"/>
  <c r="AO253" i="5"/>
  <c r="AP253" i="5"/>
  <c r="AQ253" i="5"/>
  <c r="AR253" i="5"/>
  <c r="AL254" i="5"/>
  <c r="AM254" i="5"/>
  <c r="AN254" i="5"/>
  <c r="AO254" i="5"/>
  <c r="AP254" i="5"/>
  <c r="AQ254" i="5"/>
  <c r="AR254" i="5"/>
  <c r="AL255" i="5"/>
  <c r="AM255" i="5"/>
  <c r="AN255" i="5"/>
  <c r="AO255" i="5"/>
  <c r="AP255" i="5"/>
  <c r="AQ255" i="5"/>
  <c r="AR255" i="5"/>
  <c r="AL256" i="5"/>
  <c r="AM256" i="5"/>
  <c r="AN256" i="5"/>
  <c r="AO256" i="5"/>
  <c r="AP256" i="5"/>
  <c r="AQ256" i="5"/>
  <c r="AR256" i="5"/>
  <c r="AL257" i="5"/>
  <c r="AM257" i="5"/>
  <c r="AN257" i="5"/>
  <c r="AO257" i="5"/>
  <c r="AP257" i="5"/>
  <c r="AQ257" i="5"/>
  <c r="AR257" i="5"/>
  <c r="AL258" i="5"/>
  <c r="AM258" i="5"/>
  <c r="AN258" i="5"/>
  <c r="AO258" i="5"/>
  <c r="AP258" i="5"/>
  <c r="AQ258" i="5"/>
  <c r="AR258" i="5"/>
  <c r="AL259" i="5"/>
  <c r="AM259" i="5"/>
  <c r="AN259" i="5"/>
  <c r="AO259" i="5"/>
  <c r="AP259" i="5"/>
  <c r="AQ259" i="5"/>
  <c r="AR259" i="5"/>
  <c r="AL260" i="5"/>
  <c r="AM260" i="5"/>
  <c r="AN260" i="5"/>
  <c r="AO260" i="5"/>
  <c r="AP260" i="5"/>
  <c r="AQ260" i="5"/>
  <c r="AR260" i="5"/>
  <c r="AL261" i="5"/>
  <c r="AM261" i="5"/>
  <c r="AN261" i="5"/>
  <c r="AO261" i="5"/>
  <c r="AP261" i="5"/>
  <c r="AQ261" i="5"/>
  <c r="AR261" i="5"/>
  <c r="AL262" i="5"/>
  <c r="AM262" i="5"/>
  <c r="AN262" i="5"/>
  <c r="AO262" i="5"/>
  <c r="AP262" i="5"/>
  <c r="AQ262" i="5"/>
  <c r="AR262" i="5"/>
  <c r="AL263" i="5"/>
  <c r="AM263" i="5"/>
  <c r="AN263" i="5"/>
  <c r="AO263" i="5"/>
  <c r="AP263" i="5"/>
  <c r="AQ263" i="5"/>
  <c r="AR263" i="5"/>
  <c r="AL264" i="5"/>
  <c r="AM264" i="5"/>
  <c r="AN264" i="5"/>
  <c r="AO264" i="5"/>
  <c r="AP264" i="5"/>
  <c r="AQ264" i="5"/>
  <c r="AR264" i="5"/>
  <c r="AL265" i="5"/>
  <c r="AM265" i="5"/>
  <c r="AN265" i="5"/>
  <c r="AO265" i="5"/>
  <c r="AP265" i="5"/>
  <c r="AQ265" i="5"/>
  <c r="AR265" i="5"/>
  <c r="AL266" i="5"/>
  <c r="AM266" i="5"/>
  <c r="AN266" i="5"/>
  <c r="AO266" i="5"/>
  <c r="AP266" i="5"/>
  <c r="AQ266" i="5"/>
  <c r="AR266" i="5"/>
  <c r="AL267" i="5"/>
  <c r="AM267" i="5"/>
  <c r="AN267" i="5"/>
  <c r="AO267" i="5"/>
  <c r="AP267" i="5"/>
  <c r="AQ267" i="5"/>
  <c r="AR267" i="5"/>
  <c r="AL268" i="5"/>
  <c r="AM268" i="5"/>
  <c r="AN268" i="5"/>
  <c r="AO268" i="5"/>
  <c r="AP268" i="5"/>
  <c r="AQ268" i="5"/>
  <c r="AR268" i="5"/>
  <c r="AL269" i="5"/>
  <c r="AM269" i="5"/>
  <c r="AN269" i="5"/>
  <c r="AO269" i="5"/>
  <c r="AP269" i="5"/>
  <c r="AQ269" i="5"/>
  <c r="AR269" i="5"/>
  <c r="AL270" i="5"/>
  <c r="AM270" i="5"/>
  <c r="AN270" i="5"/>
  <c r="AO270" i="5"/>
  <c r="AP270" i="5"/>
  <c r="AQ270" i="5"/>
  <c r="AR270" i="5"/>
  <c r="AL271" i="5"/>
  <c r="AM271" i="5"/>
  <c r="AN271" i="5"/>
  <c r="AO271" i="5"/>
  <c r="AP271" i="5"/>
  <c r="AQ271" i="5"/>
  <c r="AR271" i="5"/>
  <c r="AL272" i="5"/>
  <c r="AM272" i="5"/>
  <c r="AN272" i="5"/>
  <c r="AO272" i="5"/>
  <c r="AP272" i="5"/>
  <c r="AQ272" i="5"/>
  <c r="AR272" i="5"/>
  <c r="AL273" i="5"/>
  <c r="AM273" i="5"/>
  <c r="AN273" i="5"/>
  <c r="AO273" i="5"/>
  <c r="AP273" i="5"/>
  <c r="AQ273" i="5"/>
  <c r="AR273" i="5"/>
  <c r="AL274" i="5"/>
  <c r="AM274" i="5"/>
  <c r="AN274" i="5"/>
  <c r="AO274" i="5"/>
  <c r="AP274" i="5"/>
  <c r="AQ274" i="5"/>
  <c r="AR274" i="5"/>
  <c r="AL275" i="5"/>
  <c r="AM275" i="5"/>
  <c r="AN275" i="5"/>
  <c r="AO275" i="5"/>
  <c r="AP275" i="5"/>
  <c r="AQ275" i="5"/>
  <c r="AR275" i="5"/>
  <c r="AL276" i="5"/>
  <c r="AM276" i="5"/>
  <c r="AN276" i="5"/>
  <c r="AO276" i="5"/>
  <c r="AP276" i="5"/>
  <c r="AQ276" i="5"/>
  <c r="AR276" i="5"/>
  <c r="AL277" i="5"/>
  <c r="AM277" i="5"/>
  <c r="AN277" i="5"/>
  <c r="AO277" i="5"/>
  <c r="AP277" i="5"/>
  <c r="AQ277" i="5"/>
  <c r="AR277" i="5"/>
  <c r="AL278" i="5"/>
  <c r="AM278" i="5"/>
  <c r="AN278" i="5"/>
  <c r="AO278" i="5"/>
  <c r="AP278" i="5"/>
  <c r="AQ278" i="5"/>
  <c r="AR278" i="5"/>
  <c r="AL279" i="5"/>
  <c r="AM279" i="5"/>
  <c r="AN279" i="5"/>
  <c r="AO279" i="5"/>
  <c r="AP279" i="5"/>
  <c r="AQ279" i="5"/>
  <c r="AR279" i="5"/>
  <c r="AL280" i="5"/>
  <c r="AM280" i="5"/>
  <c r="AN280" i="5"/>
  <c r="AO280" i="5"/>
  <c r="AP280" i="5"/>
  <c r="AQ280" i="5"/>
  <c r="AR280" i="5"/>
  <c r="AL281" i="5"/>
  <c r="AM281" i="5"/>
  <c r="AN281" i="5"/>
  <c r="AO281" i="5"/>
  <c r="AP281" i="5"/>
  <c r="AQ281" i="5"/>
  <c r="AR281" i="5"/>
  <c r="AL282" i="5"/>
  <c r="AM282" i="5"/>
  <c r="AN282" i="5"/>
  <c r="AO282" i="5"/>
  <c r="AP282" i="5"/>
  <c r="AQ282" i="5"/>
  <c r="AR282" i="5"/>
  <c r="AL283" i="5"/>
  <c r="AM283" i="5"/>
  <c r="AN283" i="5"/>
  <c r="AO283" i="5"/>
  <c r="AP283" i="5"/>
  <c r="AQ283" i="5"/>
  <c r="AR283" i="5"/>
  <c r="AL284" i="5"/>
  <c r="AM284" i="5"/>
  <c r="AN284" i="5"/>
  <c r="AO284" i="5"/>
  <c r="AP284" i="5"/>
  <c r="AQ284" i="5"/>
  <c r="AR284" i="5"/>
  <c r="AL285" i="5"/>
  <c r="AM285" i="5"/>
  <c r="AN285" i="5"/>
  <c r="AO285" i="5"/>
  <c r="AP285" i="5"/>
  <c r="AQ285" i="5"/>
  <c r="AR285" i="5"/>
  <c r="AL286" i="5"/>
  <c r="AM286" i="5"/>
  <c r="AN286" i="5"/>
  <c r="AO286" i="5"/>
  <c r="AP286" i="5"/>
  <c r="AQ286" i="5"/>
  <c r="AR286" i="5"/>
  <c r="AL287" i="5"/>
  <c r="AM287" i="5"/>
  <c r="AN287" i="5"/>
  <c r="AO287" i="5"/>
  <c r="AP287" i="5"/>
  <c r="AQ287" i="5"/>
  <c r="AR287" i="5"/>
  <c r="AL288" i="5"/>
  <c r="AM288" i="5"/>
  <c r="AN288" i="5"/>
  <c r="AO288" i="5"/>
  <c r="AP288" i="5"/>
  <c r="AQ288" i="5"/>
  <c r="AR288" i="5"/>
  <c r="AL289" i="5"/>
  <c r="AM289" i="5"/>
  <c r="AN289" i="5"/>
  <c r="AO289" i="5"/>
  <c r="AP289" i="5"/>
  <c r="AQ289" i="5"/>
  <c r="AR289" i="5"/>
  <c r="AL290" i="5"/>
  <c r="AM290" i="5"/>
  <c r="AN290" i="5"/>
  <c r="AO290" i="5"/>
  <c r="AP290" i="5"/>
  <c r="AQ290" i="5"/>
  <c r="AR290" i="5"/>
  <c r="AL291" i="5"/>
  <c r="AM291" i="5"/>
  <c r="AN291" i="5"/>
  <c r="AO291" i="5"/>
  <c r="AP291" i="5"/>
  <c r="AQ291" i="5"/>
  <c r="AR291" i="5"/>
  <c r="AL292" i="5"/>
  <c r="AM292" i="5"/>
  <c r="AN292" i="5"/>
  <c r="AO292" i="5"/>
  <c r="AP292" i="5"/>
  <c r="AQ292" i="5"/>
  <c r="AR292" i="5"/>
  <c r="AL293" i="5"/>
  <c r="AM293" i="5"/>
  <c r="AN293" i="5"/>
  <c r="AO293" i="5"/>
  <c r="AP293" i="5"/>
  <c r="AQ293" i="5"/>
  <c r="AR293" i="5"/>
  <c r="AL294" i="5"/>
  <c r="AM294" i="5"/>
  <c r="AN294" i="5"/>
  <c r="AO294" i="5"/>
  <c r="AP294" i="5"/>
  <c r="AQ294" i="5"/>
  <c r="AR294" i="5"/>
  <c r="AL295" i="5"/>
  <c r="AM295" i="5"/>
  <c r="AN295" i="5"/>
  <c r="AO295" i="5"/>
  <c r="AP295" i="5"/>
  <c r="AQ295" i="5"/>
  <c r="AR295" i="5"/>
  <c r="AL296" i="5"/>
  <c r="AM296" i="5"/>
  <c r="AN296" i="5"/>
  <c r="AO296" i="5"/>
  <c r="AP296" i="5"/>
  <c r="AQ296" i="5"/>
  <c r="AR296" i="5"/>
  <c r="AL297" i="5"/>
  <c r="AM297" i="5"/>
  <c r="AN297" i="5"/>
  <c r="AO297" i="5"/>
  <c r="AP297" i="5"/>
  <c r="AQ297" i="5"/>
  <c r="AR297" i="5"/>
  <c r="AL298" i="5"/>
  <c r="AM298" i="5"/>
  <c r="AN298" i="5"/>
  <c r="AO298" i="5"/>
  <c r="AP298" i="5"/>
  <c r="AQ298" i="5"/>
  <c r="AR298" i="5"/>
  <c r="AL299" i="5"/>
  <c r="AM299" i="5"/>
  <c r="AN299" i="5"/>
  <c r="AO299" i="5"/>
  <c r="AP299" i="5"/>
  <c r="AQ299" i="5"/>
  <c r="AR299" i="5"/>
  <c r="AL300" i="5"/>
  <c r="AM300" i="5"/>
  <c r="AN300" i="5"/>
  <c r="AO300" i="5"/>
  <c r="AP300" i="5"/>
  <c r="AQ300" i="5"/>
  <c r="AR300" i="5"/>
  <c r="AL301" i="5"/>
  <c r="AM301" i="5"/>
  <c r="AN301" i="5"/>
  <c r="AO301" i="5"/>
  <c r="AP301" i="5"/>
  <c r="AQ301" i="5"/>
  <c r="AR301" i="5"/>
  <c r="AL302" i="5"/>
  <c r="AM302" i="5"/>
  <c r="AN302" i="5"/>
  <c r="AO302" i="5"/>
  <c r="AP302" i="5"/>
  <c r="AQ302" i="5"/>
  <c r="AR302" i="5"/>
  <c r="AL303" i="5"/>
  <c r="AM303" i="5"/>
  <c r="AN303" i="5"/>
  <c r="AO303" i="5"/>
  <c r="AP303" i="5"/>
  <c r="AQ303" i="5"/>
  <c r="AR303" i="5"/>
  <c r="AL304" i="5"/>
  <c r="AM304" i="5"/>
  <c r="AN304" i="5"/>
  <c r="AO304" i="5"/>
  <c r="AP304" i="5"/>
  <c r="AQ304" i="5"/>
  <c r="AR304" i="5"/>
  <c r="AL305" i="5"/>
  <c r="AM305" i="5"/>
  <c r="AN305" i="5"/>
  <c r="AO305" i="5"/>
  <c r="AP305" i="5"/>
  <c r="AQ305" i="5"/>
  <c r="AR305" i="5"/>
  <c r="AL306" i="5"/>
  <c r="AM306" i="5"/>
  <c r="AN306" i="5"/>
  <c r="AO306" i="5"/>
  <c r="AP306" i="5"/>
  <c r="AQ306" i="5"/>
  <c r="AR306" i="5"/>
  <c r="AL307" i="5"/>
  <c r="AM307" i="5"/>
  <c r="AN307" i="5"/>
  <c r="AO307" i="5"/>
  <c r="AP307" i="5"/>
  <c r="AQ307" i="5"/>
  <c r="AR307" i="5"/>
  <c r="AL308" i="5"/>
  <c r="AM308" i="5"/>
  <c r="AN308" i="5"/>
  <c r="AO308" i="5"/>
  <c r="AP308" i="5"/>
  <c r="AQ308" i="5"/>
  <c r="AR308" i="5"/>
  <c r="AL309" i="5"/>
  <c r="AM309" i="5"/>
  <c r="AN309" i="5"/>
  <c r="AO309" i="5"/>
  <c r="AP309" i="5"/>
  <c r="AQ309" i="5"/>
  <c r="AR309" i="5"/>
  <c r="AL310" i="5"/>
  <c r="AM310" i="5"/>
  <c r="AN310" i="5"/>
  <c r="AO310" i="5"/>
  <c r="AP310" i="5"/>
  <c r="AQ310" i="5"/>
  <c r="AR310" i="5"/>
  <c r="AL311" i="5"/>
  <c r="AM311" i="5"/>
  <c r="AN311" i="5"/>
  <c r="AO311" i="5"/>
  <c r="AP311" i="5"/>
  <c r="AQ311" i="5"/>
  <c r="AR311" i="5"/>
  <c r="AL312" i="5"/>
  <c r="AM312" i="5"/>
  <c r="AN312" i="5"/>
  <c r="AO312" i="5"/>
  <c r="AP312" i="5"/>
  <c r="AQ312" i="5"/>
  <c r="AR312" i="5"/>
  <c r="AL313" i="5"/>
  <c r="AM313" i="5"/>
  <c r="AN313" i="5"/>
  <c r="AO313" i="5"/>
  <c r="AP313" i="5"/>
  <c r="AQ313" i="5"/>
  <c r="AR313" i="5"/>
  <c r="AL314" i="5"/>
  <c r="AM314" i="5"/>
  <c r="AN314" i="5"/>
  <c r="AO314" i="5"/>
  <c r="AP314" i="5"/>
  <c r="AQ314" i="5"/>
  <c r="AR314" i="5"/>
  <c r="AL315" i="5"/>
  <c r="AM315" i="5"/>
  <c r="AN315" i="5"/>
  <c r="AO315" i="5"/>
  <c r="AP315" i="5"/>
  <c r="AQ315" i="5"/>
  <c r="AR315" i="5"/>
  <c r="AL316" i="5"/>
  <c r="AM316" i="5"/>
  <c r="AN316" i="5"/>
  <c r="AO316" i="5"/>
  <c r="AP316" i="5"/>
  <c r="AQ316" i="5"/>
  <c r="AR316" i="5"/>
  <c r="AL317" i="5"/>
  <c r="AM317" i="5"/>
  <c r="AN317" i="5"/>
  <c r="AO317" i="5"/>
  <c r="AP317" i="5"/>
  <c r="AQ317" i="5"/>
  <c r="AR317" i="5"/>
  <c r="AL318" i="5"/>
  <c r="AM318" i="5"/>
  <c r="AN318" i="5"/>
  <c r="AO318" i="5"/>
  <c r="AP318" i="5"/>
  <c r="AQ318" i="5"/>
  <c r="AR318" i="5"/>
  <c r="AL319" i="5"/>
  <c r="AM319" i="5"/>
  <c r="AN319" i="5"/>
  <c r="AO319" i="5"/>
  <c r="AP319" i="5"/>
  <c r="AQ319" i="5"/>
  <c r="AR319" i="5"/>
  <c r="AL320" i="5"/>
  <c r="AM320" i="5"/>
  <c r="AN320" i="5"/>
  <c r="AO320" i="5"/>
  <c r="AP320" i="5"/>
  <c r="AQ320" i="5"/>
  <c r="AR320" i="5"/>
  <c r="AL321" i="5"/>
  <c r="AM321" i="5"/>
  <c r="AN321" i="5"/>
  <c r="AO321" i="5"/>
  <c r="AP321" i="5"/>
  <c r="AQ321" i="5"/>
  <c r="AR321" i="5"/>
  <c r="AL322" i="5"/>
  <c r="AM322" i="5"/>
  <c r="AN322" i="5"/>
  <c r="AO322" i="5"/>
  <c r="AP322" i="5"/>
  <c r="AQ322" i="5"/>
  <c r="AR322" i="5"/>
  <c r="AL323" i="5"/>
  <c r="AM323" i="5"/>
  <c r="AN323" i="5"/>
  <c r="AO323" i="5"/>
  <c r="AP323" i="5"/>
  <c r="AQ323" i="5"/>
  <c r="AR323" i="5"/>
  <c r="AL324" i="5"/>
  <c r="AM324" i="5"/>
  <c r="AN324" i="5"/>
  <c r="AO324" i="5"/>
  <c r="AP324" i="5"/>
  <c r="AQ324" i="5"/>
  <c r="AR324" i="5"/>
  <c r="AL325" i="5"/>
  <c r="AM325" i="5"/>
  <c r="AN325" i="5"/>
  <c r="AO325" i="5"/>
  <c r="AP325" i="5"/>
  <c r="AQ325" i="5"/>
  <c r="AR325" i="5"/>
  <c r="AL326" i="5"/>
  <c r="AM326" i="5"/>
  <c r="AN326" i="5"/>
  <c r="AO326" i="5"/>
  <c r="AP326" i="5"/>
  <c r="AQ326" i="5"/>
  <c r="AR326" i="5"/>
  <c r="AL327" i="5"/>
  <c r="AM327" i="5"/>
  <c r="AN327" i="5"/>
  <c r="AO327" i="5"/>
  <c r="AP327" i="5"/>
  <c r="AQ327" i="5"/>
  <c r="AR327" i="5"/>
  <c r="AL328" i="5"/>
  <c r="AM328" i="5"/>
  <c r="AN328" i="5"/>
  <c r="AO328" i="5"/>
  <c r="AP328" i="5"/>
  <c r="AQ328" i="5"/>
  <c r="AR328" i="5"/>
  <c r="AL329" i="5"/>
  <c r="AM329" i="5"/>
  <c r="AN329" i="5"/>
  <c r="AO329" i="5"/>
  <c r="AP329" i="5"/>
  <c r="AQ329" i="5"/>
  <c r="AR329" i="5"/>
  <c r="AL330" i="5"/>
  <c r="AM330" i="5"/>
  <c r="AN330" i="5"/>
  <c r="AO330" i="5"/>
  <c r="AP330" i="5"/>
  <c r="AQ330" i="5"/>
  <c r="AR330" i="5"/>
  <c r="AL331" i="5"/>
  <c r="AM331" i="5"/>
  <c r="AN331" i="5"/>
  <c r="AO331" i="5"/>
  <c r="AP331" i="5"/>
  <c r="AQ331" i="5"/>
  <c r="AR331" i="5"/>
  <c r="AL332" i="5"/>
  <c r="AM332" i="5"/>
  <c r="AN332" i="5"/>
  <c r="AO332" i="5"/>
  <c r="AP332" i="5"/>
  <c r="AQ332" i="5"/>
  <c r="AR332" i="5"/>
  <c r="AL333" i="5"/>
  <c r="AM333" i="5"/>
  <c r="AN333" i="5"/>
  <c r="AO333" i="5"/>
  <c r="AP333" i="5"/>
  <c r="AQ333" i="5"/>
  <c r="AR333" i="5"/>
  <c r="AL334" i="5"/>
  <c r="AM334" i="5"/>
  <c r="AN334" i="5"/>
  <c r="AO334" i="5"/>
  <c r="AP334" i="5"/>
  <c r="AQ334" i="5"/>
  <c r="AR334" i="5"/>
  <c r="AL335" i="5"/>
  <c r="AM335" i="5"/>
  <c r="AN335" i="5"/>
  <c r="AO335" i="5"/>
  <c r="AP335" i="5"/>
  <c r="AQ335" i="5"/>
  <c r="AR335" i="5"/>
  <c r="AL336" i="5"/>
  <c r="AM336" i="5"/>
  <c r="AN336" i="5"/>
  <c r="AO336" i="5"/>
  <c r="AP336" i="5"/>
  <c r="AQ336" i="5"/>
  <c r="AR336" i="5"/>
  <c r="AL337" i="5"/>
  <c r="AM337" i="5"/>
  <c r="AN337" i="5"/>
  <c r="AO337" i="5"/>
  <c r="AP337" i="5"/>
  <c r="AQ337" i="5"/>
  <c r="AR337" i="5"/>
  <c r="AL338" i="5"/>
  <c r="AM338" i="5"/>
  <c r="AN338" i="5"/>
  <c r="AO338" i="5"/>
  <c r="AP338" i="5"/>
  <c r="AQ338" i="5"/>
  <c r="AR338" i="5"/>
  <c r="AL339" i="5"/>
  <c r="AM339" i="5"/>
  <c r="AN339" i="5"/>
  <c r="AO339" i="5"/>
  <c r="AP339" i="5"/>
  <c r="AQ339" i="5"/>
  <c r="AR339" i="5"/>
  <c r="AL340" i="5"/>
  <c r="AM340" i="5"/>
  <c r="AN340" i="5"/>
  <c r="AO340" i="5"/>
  <c r="AP340" i="5"/>
  <c r="AQ340" i="5"/>
  <c r="AR340" i="5"/>
  <c r="AL341" i="5"/>
  <c r="AM341" i="5"/>
  <c r="AN341" i="5"/>
  <c r="AO341" i="5"/>
  <c r="AP341" i="5"/>
  <c r="AQ341" i="5"/>
  <c r="AR341" i="5"/>
  <c r="AL342" i="5"/>
  <c r="AM342" i="5"/>
  <c r="AN342" i="5"/>
  <c r="AO342" i="5"/>
  <c r="AP342" i="5"/>
  <c r="AQ342" i="5"/>
  <c r="AR342" i="5"/>
  <c r="AL343" i="5"/>
  <c r="AM343" i="5"/>
  <c r="AN343" i="5"/>
  <c r="AO343" i="5"/>
  <c r="AP343" i="5"/>
  <c r="AQ343" i="5"/>
  <c r="AR343" i="5"/>
  <c r="AL344" i="5"/>
  <c r="AM344" i="5"/>
  <c r="AN344" i="5"/>
  <c r="AO344" i="5"/>
  <c r="AP344" i="5"/>
  <c r="AQ344" i="5"/>
  <c r="AR344" i="5"/>
  <c r="AL345" i="5"/>
  <c r="AM345" i="5"/>
  <c r="AN345" i="5"/>
  <c r="AO345" i="5"/>
  <c r="AP345" i="5"/>
  <c r="AQ345" i="5"/>
  <c r="AR345" i="5"/>
  <c r="AL346" i="5"/>
  <c r="AM346" i="5"/>
  <c r="AN346" i="5"/>
  <c r="AO346" i="5"/>
  <c r="AP346" i="5"/>
  <c r="AQ346" i="5"/>
  <c r="AR346" i="5"/>
  <c r="AL347" i="5"/>
  <c r="AM347" i="5"/>
  <c r="AN347" i="5"/>
  <c r="AO347" i="5"/>
  <c r="AP347" i="5"/>
  <c r="AQ347" i="5"/>
  <c r="AR347" i="5"/>
  <c r="AL348" i="5"/>
  <c r="AM348" i="5"/>
  <c r="AN348" i="5"/>
  <c r="AO348" i="5"/>
  <c r="AP348" i="5"/>
  <c r="AQ348" i="5"/>
  <c r="AR348" i="5"/>
  <c r="AL349" i="5"/>
  <c r="AM349" i="5"/>
  <c r="AN349" i="5"/>
  <c r="AO349" i="5"/>
  <c r="AP349" i="5"/>
  <c r="AQ349" i="5"/>
  <c r="AR349" i="5"/>
  <c r="AL350" i="5"/>
  <c r="AM350" i="5"/>
  <c r="AN350" i="5"/>
  <c r="AO350" i="5"/>
  <c r="AP350" i="5"/>
  <c r="AQ350" i="5"/>
  <c r="AR350" i="5"/>
  <c r="AL351" i="5"/>
  <c r="AM351" i="5"/>
  <c r="AN351" i="5"/>
  <c r="AO351" i="5"/>
  <c r="AP351" i="5"/>
  <c r="AQ351" i="5"/>
  <c r="AR351" i="5"/>
  <c r="AL352" i="5"/>
  <c r="AM352" i="5"/>
  <c r="AN352" i="5"/>
  <c r="AO352" i="5"/>
  <c r="AP352" i="5"/>
  <c r="AQ352" i="5"/>
  <c r="AR352" i="5"/>
  <c r="AL353" i="5"/>
  <c r="AM353" i="5"/>
  <c r="AN353" i="5"/>
  <c r="AO353" i="5"/>
  <c r="AP353" i="5"/>
  <c r="AQ353" i="5"/>
  <c r="AR353" i="5"/>
  <c r="AL354" i="5"/>
  <c r="AM354" i="5"/>
  <c r="AN354" i="5"/>
  <c r="AO354" i="5"/>
  <c r="AP354" i="5"/>
  <c r="AQ354" i="5"/>
  <c r="AR354" i="5"/>
  <c r="AL355" i="5"/>
  <c r="AM355" i="5"/>
  <c r="AN355" i="5"/>
  <c r="AO355" i="5"/>
  <c r="AP355" i="5"/>
  <c r="AQ355" i="5"/>
  <c r="AR355" i="5"/>
  <c r="AL356" i="5"/>
  <c r="AM356" i="5"/>
  <c r="AN356" i="5"/>
  <c r="AO356" i="5"/>
  <c r="AP356" i="5"/>
  <c r="AQ356" i="5"/>
  <c r="AR356" i="5"/>
  <c r="AL357" i="5"/>
  <c r="AM357" i="5"/>
  <c r="AN357" i="5"/>
  <c r="AO357" i="5"/>
  <c r="AP357" i="5"/>
  <c r="AQ357" i="5"/>
  <c r="AR357" i="5"/>
  <c r="AL358" i="5"/>
  <c r="AM358" i="5"/>
  <c r="AN358" i="5"/>
  <c r="AO358" i="5"/>
  <c r="AP358" i="5"/>
  <c r="AQ358" i="5"/>
  <c r="AR358" i="5"/>
  <c r="AL359" i="5"/>
  <c r="AM359" i="5"/>
  <c r="AN359" i="5"/>
  <c r="AO359" i="5"/>
  <c r="AP359" i="5"/>
  <c r="AQ359" i="5"/>
  <c r="AR359" i="5"/>
  <c r="AL360" i="5"/>
  <c r="AM360" i="5"/>
  <c r="AN360" i="5"/>
  <c r="AO360" i="5"/>
  <c r="AP360" i="5"/>
  <c r="AQ360" i="5"/>
  <c r="AR360" i="5"/>
  <c r="AL361" i="5"/>
  <c r="AM361" i="5"/>
  <c r="AN361" i="5"/>
  <c r="AO361" i="5"/>
  <c r="AP361" i="5"/>
  <c r="AQ361" i="5"/>
  <c r="AR361" i="5"/>
  <c r="AL362" i="5"/>
  <c r="AM362" i="5"/>
  <c r="AN362" i="5"/>
  <c r="AO362" i="5"/>
  <c r="AP362" i="5"/>
  <c r="AQ362" i="5"/>
  <c r="AR362" i="5"/>
  <c r="AL363" i="5"/>
  <c r="AM363" i="5"/>
  <c r="AN363" i="5"/>
  <c r="AO363" i="5"/>
  <c r="AP363" i="5"/>
  <c r="AQ363" i="5"/>
  <c r="AR363" i="5"/>
  <c r="AL364" i="5"/>
  <c r="AM364" i="5"/>
  <c r="AN364" i="5"/>
  <c r="AO364" i="5"/>
  <c r="AP364" i="5"/>
  <c r="AQ364" i="5"/>
  <c r="AR364" i="5"/>
  <c r="AL365" i="5"/>
  <c r="AM365" i="5"/>
  <c r="AN365" i="5"/>
  <c r="AO365" i="5"/>
  <c r="AP365" i="5"/>
  <c r="AQ365" i="5"/>
  <c r="AR365" i="5"/>
  <c r="AL366" i="5"/>
  <c r="AM366" i="5"/>
  <c r="AN366" i="5"/>
  <c r="AO366" i="5"/>
  <c r="AP366" i="5"/>
  <c r="AQ366" i="5"/>
  <c r="AR366" i="5"/>
  <c r="AL367" i="5"/>
  <c r="AM367" i="5"/>
  <c r="AN367" i="5"/>
  <c r="AO367" i="5"/>
  <c r="AP367" i="5"/>
  <c r="AQ367" i="5"/>
  <c r="AR367" i="5"/>
  <c r="AL368" i="5"/>
  <c r="AM368" i="5"/>
  <c r="AN368" i="5"/>
  <c r="AO368" i="5"/>
  <c r="AP368" i="5"/>
  <c r="AQ368" i="5"/>
  <c r="AR368" i="5"/>
  <c r="AL369" i="5"/>
  <c r="AM369" i="5"/>
  <c r="AN369" i="5"/>
  <c r="AO369" i="5"/>
  <c r="AP369" i="5"/>
  <c r="AQ369" i="5"/>
  <c r="AR369" i="5"/>
  <c r="AL370" i="5"/>
  <c r="AM370" i="5"/>
  <c r="AN370" i="5"/>
  <c r="AO370" i="5"/>
  <c r="AP370" i="5"/>
  <c r="AQ370" i="5"/>
  <c r="AR370" i="5"/>
  <c r="AL371" i="5"/>
  <c r="AM371" i="5"/>
  <c r="AN371" i="5"/>
  <c r="AO371" i="5"/>
  <c r="AP371" i="5"/>
  <c r="AQ371" i="5"/>
  <c r="AR371" i="5"/>
  <c r="AL372" i="5"/>
  <c r="AM372" i="5"/>
  <c r="AN372" i="5"/>
  <c r="AO372" i="5"/>
  <c r="AP372" i="5"/>
  <c r="AQ372" i="5"/>
  <c r="AR372" i="5"/>
  <c r="AL373" i="5"/>
  <c r="AM373" i="5"/>
  <c r="AN373" i="5"/>
  <c r="AO373" i="5"/>
  <c r="AP373" i="5"/>
  <c r="AQ373" i="5"/>
  <c r="AR373" i="5"/>
  <c r="AL374" i="5"/>
  <c r="AM374" i="5"/>
  <c r="AN374" i="5"/>
  <c r="AO374" i="5"/>
  <c r="AP374" i="5"/>
  <c r="AQ374" i="5"/>
  <c r="AR374" i="5"/>
  <c r="AL375" i="5"/>
  <c r="AM375" i="5"/>
  <c r="AN375" i="5"/>
  <c r="AO375" i="5"/>
  <c r="AP375" i="5"/>
  <c r="AQ375" i="5"/>
  <c r="AR375" i="5"/>
  <c r="AL376" i="5"/>
  <c r="AM376" i="5"/>
  <c r="AN376" i="5"/>
  <c r="AO376" i="5"/>
  <c r="AP376" i="5"/>
  <c r="AQ376" i="5"/>
  <c r="AR376" i="5"/>
  <c r="AL377" i="5"/>
  <c r="AM377" i="5"/>
  <c r="AN377" i="5"/>
  <c r="AO377" i="5"/>
  <c r="AP377" i="5"/>
  <c r="AQ377" i="5"/>
  <c r="AR377" i="5"/>
  <c r="AL378" i="5"/>
  <c r="AM378" i="5"/>
  <c r="AN378" i="5"/>
  <c r="AO378" i="5"/>
  <c r="AP378" i="5"/>
  <c r="AQ378" i="5"/>
  <c r="AR378" i="5"/>
  <c r="AL379" i="5"/>
  <c r="AM379" i="5"/>
  <c r="AN379" i="5"/>
  <c r="AO379" i="5"/>
  <c r="AP379" i="5"/>
  <c r="AQ379" i="5"/>
  <c r="AR379" i="5"/>
  <c r="AL380" i="5"/>
  <c r="AM380" i="5"/>
  <c r="AN380" i="5"/>
  <c r="AO380" i="5"/>
  <c r="AP380" i="5"/>
  <c r="AQ380" i="5"/>
  <c r="AR380" i="5"/>
  <c r="AL381" i="5"/>
  <c r="AM381" i="5"/>
  <c r="AN381" i="5"/>
  <c r="AO381" i="5"/>
  <c r="AP381" i="5"/>
  <c r="AQ381" i="5"/>
  <c r="AR381" i="5"/>
  <c r="AL382" i="5"/>
  <c r="AM382" i="5"/>
  <c r="AN382" i="5"/>
  <c r="AO382" i="5"/>
  <c r="AP382" i="5"/>
  <c r="AQ382" i="5"/>
  <c r="AR382" i="5"/>
  <c r="AL383" i="5"/>
  <c r="AM383" i="5"/>
  <c r="AN383" i="5"/>
  <c r="AO383" i="5"/>
  <c r="AP383" i="5"/>
  <c r="AQ383" i="5"/>
  <c r="AR383" i="5"/>
  <c r="AL384" i="5"/>
  <c r="AM384" i="5"/>
  <c r="AN384" i="5"/>
  <c r="AO384" i="5"/>
  <c r="AP384" i="5"/>
  <c r="AQ384" i="5"/>
  <c r="AR384" i="5"/>
  <c r="AL385" i="5"/>
  <c r="AM385" i="5"/>
  <c r="AN385" i="5"/>
  <c r="AO385" i="5"/>
  <c r="AP385" i="5"/>
  <c r="AQ385" i="5"/>
  <c r="AR385" i="5"/>
  <c r="AL386" i="5"/>
  <c r="AM386" i="5"/>
  <c r="AN386" i="5"/>
  <c r="AO386" i="5"/>
  <c r="AP386" i="5"/>
  <c r="AQ386" i="5"/>
  <c r="AR386" i="5"/>
  <c r="AL3" i="5"/>
  <c r="AM3" i="5"/>
  <c r="AN3" i="5"/>
  <c r="AO3" i="5"/>
  <c r="AP3" i="5"/>
  <c r="AQ3" i="5"/>
  <c r="AR3" i="5"/>
  <c r="P4" i="5"/>
  <c r="Q4" i="5"/>
  <c r="R4" i="5"/>
  <c r="S4" i="5"/>
  <c r="T4" i="5"/>
  <c r="U4" i="5"/>
  <c r="V4" i="5"/>
  <c r="P5" i="5"/>
  <c r="Q5" i="5"/>
  <c r="R5" i="5"/>
  <c r="S5" i="5"/>
  <c r="T5" i="5"/>
  <c r="U5" i="5"/>
  <c r="V5" i="5"/>
  <c r="P6" i="5"/>
  <c r="Q6" i="5"/>
  <c r="R6" i="5"/>
  <c r="S6" i="5"/>
  <c r="T6" i="5"/>
  <c r="U6" i="5"/>
  <c r="V6" i="5"/>
  <c r="P7" i="5"/>
  <c r="Q7" i="5"/>
  <c r="R7" i="5"/>
  <c r="S7" i="5"/>
  <c r="T7" i="5"/>
  <c r="U7" i="5"/>
  <c r="V7" i="5"/>
  <c r="P8" i="5"/>
  <c r="Q8" i="5"/>
  <c r="R8" i="5"/>
  <c r="S8" i="5"/>
  <c r="T8" i="5"/>
  <c r="U8" i="5"/>
  <c r="V8" i="5"/>
  <c r="P9" i="5"/>
  <c r="Q9" i="5"/>
  <c r="R9" i="5"/>
  <c r="S9" i="5"/>
  <c r="T9" i="5"/>
  <c r="U9" i="5"/>
  <c r="V9" i="5"/>
  <c r="P10" i="5"/>
  <c r="Q10" i="5"/>
  <c r="R10" i="5"/>
  <c r="S10" i="5"/>
  <c r="T10" i="5"/>
  <c r="U10" i="5"/>
  <c r="V10" i="5"/>
  <c r="P11" i="5"/>
  <c r="Q11" i="5"/>
  <c r="R11" i="5"/>
  <c r="S11" i="5"/>
  <c r="T11" i="5"/>
  <c r="U11" i="5"/>
  <c r="V11" i="5"/>
  <c r="P12" i="5"/>
  <c r="Q12" i="5"/>
  <c r="R12" i="5"/>
  <c r="S12" i="5"/>
  <c r="T12" i="5"/>
  <c r="U12" i="5"/>
  <c r="V12" i="5"/>
  <c r="P13" i="5"/>
  <c r="Q13" i="5"/>
  <c r="R13" i="5"/>
  <c r="S13" i="5"/>
  <c r="T13" i="5"/>
  <c r="U13" i="5"/>
  <c r="V13" i="5"/>
  <c r="P14" i="5"/>
  <c r="Q14" i="5"/>
  <c r="R14" i="5"/>
  <c r="S14" i="5"/>
  <c r="T14" i="5"/>
  <c r="U14" i="5"/>
  <c r="V14" i="5"/>
  <c r="P15" i="5"/>
  <c r="Q15" i="5"/>
  <c r="R15" i="5"/>
  <c r="S15" i="5"/>
  <c r="T15" i="5"/>
  <c r="U15" i="5"/>
  <c r="V15" i="5"/>
  <c r="P16" i="5"/>
  <c r="Q16" i="5"/>
  <c r="R16" i="5"/>
  <c r="S16" i="5"/>
  <c r="T16" i="5"/>
  <c r="U16" i="5"/>
  <c r="V16" i="5"/>
  <c r="P17" i="5"/>
  <c r="Q17" i="5"/>
  <c r="R17" i="5"/>
  <c r="S17" i="5"/>
  <c r="T17" i="5"/>
  <c r="U17" i="5"/>
  <c r="V17" i="5"/>
  <c r="P18" i="5"/>
  <c r="Q18" i="5"/>
  <c r="R18" i="5"/>
  <c r="S18" i="5"/>
  <c r="T18" i="5"/>
  <c r="U18" i="5"/>
  <c r="V18" i="5"/>
  <c r="P19" i="5"/>
  <c r="Q19" i="5"/>
  <c r="R19" i="5"/>
  <c r="S19" i="5"/>
  <c r="T19" i="5"/>
  <c r="U19" i="5"/>
  <c r="V19" i="5"/>
  <c r="P20" i="5"/>
  <c r="Q20" i="5"/>
  <c r="R20" i="5"/>
  <c r="S20" i="5"/>
  <c r="T20" i="5"/>
  <c r="U20" i="5"/>
  <c r="V20" i="5"/>
  <c r="P21" i="5"/>
  <c r="Q21" i="5"/>
  <c r="R21" i="5"/>
  <c r="S21" i="5"/>
  <c r="T21" i="5"/>
  <c r="U21" i="5"/>
  <c r="V21" i="5"/>
  <c r="P22" i="5"/>
  <c r="Q22" i="5"/>
  <c r="R22" i="5"/>
  <c r="S22" i="5"/>
  <c r="T22" i="5"/>
  <c r="U22" i="5"/>
  <c r="V22" i="5"/>
  <c r="P23" i="5"/>
  <c r="Q23" i="5"/>
  <c r="R23" i="5"/>
  <c r="S23" i="5"/>
  <c r="T23" i="5"/>
  <c r="U23" i="5"/>
  <c r="V23" i="5"/>
  <c r="P24" i="5"/>
  <c r="Q24" i="5"/>
  <c r="R24" i="5"/>
  <c r="S24" i="5"/>
  <c r="T24" i="5"/>
  <c r="U24" i="5"/>
  <c r="V24" i="5"/>
  <c r="P25" i="5"/>
  <c r="Q25" i="5"/>
  <c r="R25" i="5"/>
  <c r="S25" i="5"/>
  <c r="T25" i="5"/>
  <c r="U25" i="5"/>
  <c r="V25" i="5"/>
  <c r="P26" i="5"/>
  <c r="Q26" i="5"/>
  <c r="R26" i="5"/>
  <c r="S26" i="5"/>
  <c r="T26" i="5"/>
  <c r="U26" i="5"/>
  <c r="V26" i="5"/>
  <c r="P27" i="5"/>
  <c r="Q27" i="5"/>
  <c r="R27" i="5"/>
  <c r="S27" i="5"/>
  <c r="T27" i="5"/>
  <c r="U27" i="5"/>
  <c r="V27" i="5"/>
  <c r="P28" i="5"/>
  <c r="Q28" i="5"/>
  <c r="R28" i="5"/>
  <c r="S28" i="5"/>
  <c r="T28" i="5"/>
  <c r="U28" i="5"/>
  <c r="V28" i="5"/>
  <c r="P29" i="5"/>
  <c r="Q29" i="5"/>
  <c r="R29" i="5"/>
  <c r="S29" i="5"/>
  <c r="T29" i="5"/>
  <c r="U29" i="5"/>
  <c r="V29" i="5"/>
  <c r="P30" i="5"/>
  <c r="Q30" i="5"/>
  <c r="R30" i="5"/>
  <c r="S30" i="5"/>
  <c r="T30" i="5"/>
  <c r="U30" i="5"/>
  <c r="V30" i="5"/>
  <c r="P31" i="5"/>
  <c r="Q31" i="5"/>
  <c r="R31" i="5"/>
  <c r="S31" i="5"/>
  <c r="T31" i="5"/>
  <c r="U31" i="5"/>
  <c r="V31" i="5"/>
  <c r="P32" i="5"/>
  <c r="Q32" i="5"/>
  <c r="R32" i="5"/>
  <c r="S32" i="5"/>
  <c r="T32" i="5"/>
  <c r="U32" i="5"/>
  <c r="V32" i="5"/>
  <c r="P33" i="5"/>
  <c r="Q33" i="5"/>
  <c r="R33" i="5"/>
  <c r="S33" i="5"/>
  <c r="T33" i="5"/>
  <c r="U33" i="5"/>
  <c r="V33" i="5"/>
  <c r="P34" i="5"/>
  <c r="Q34" i="5"/>
  <c r="R34" i="5"/>
  <c r="S34" i="5"/>
  <c r="T34" i="5"/>
  <c r="U34" i="5"/>
  <c r="V34" i="5"/>
  <c r="P35" i="5"/>
  <c r="Q35" i="5"/>
  <c r="R35" i="5"/>
  <c r="S35" i="5"/>
  <c r="T35" i="5"/>
  <c r="U35" i="5"/>
  <c r="V35" i="5"/>
  <c r="P36" i="5"/>
  <c r="Q36" i="5"/>
  <c r="R36" i="5"/>
  <c r="S36" i="5"/>
  <c r="T36" i="5"/>
  <c r="U36" i="5"/>
  <c r="V36" i="5"/>
  <c r="P37" i="5"/>
  <c r="Q37" i="5"/>
  <c r="R37" i="5"/>
  <c r="S37" i="5"/>
  <c r="T37" i="5"/>
  <c r="U37" i="5"/>
  <c r="V37" i="5"/>
  <c r="P38" i="5"/>
  <c r="Q38" i="5"/>
  <c r="R38" i="5"/>
  <c r="S38" i="5"/>
  <c r="T38" i="5"/>
  <c r="U38" i="5"/>
  <c r="V38" i="5"/>
  <c r="P39" i="5"/>
  <c r="Q39" i="5"/>
  <c r="R39" i="5"/>
  <c r="S39" i="5"/>
  <c r="T39" i="5"/>
  <c r="U39" i="5"/>
  <c r="V39" i="5"/>
  <c r="P40" i="5"/>
  <c r="Q40" i="5"/>
  <c r="R40" i="5"/>
  <c r="S40" i="5"/>
  <c r="T40" i="5"/>
  <c r="U40" i="5"/>
  <c r="V40" i="5"/>
  <c r="P41" i="5"/>
  <c r="Q41" i="5"/>
  <c r="R41" i="5"/>
  <c r="S41" i="5"/>
  <c r="T41" i="5"/>
  <c r="U41" i="5"/>
  <c r="V41" i="5"/>
  <c r="P42" i="5"/>
  <c r="Q42" i="5"/>
  <c r="R42" i="5"/>
  <c r="S42" i="5"/>
  <c r="T42" i="5"/>
  <c r="U42" i="5"/>
  <c r="V42" i="5"/>
  <c r="P43" i="5"/>
  <c r="Q43" i="5"/>
  <c r="R43" i="5"/>
  <c r="S43" i="5"/>
  <c r="T43" i="5"/>
  <c r="U43" i="5"/>
  <c r="V43" i="5"/>
  <c r="P44" i="5"/>
  <c r="Q44" i="5"/>
  <c r="R44" i="5"/>
  <c r="S44" i="5"/>
  <c r="T44" i="5"/>
  <c r="U44" i="5"/>
  <c r="V44" i="5"/>
  <c r="P45" i="5"/>
  <c r="Q45" i="5"/>
  <c r="R45" i="5"/>
  <c r="S45" i="5"/>
  <c r="T45" i="5"/>
  <c r="U45" i="5"/>
  <c r="V45" i="5"/>
  <c r="P46" i="5"/>
  <c r="Q46" i="5"/>
  <c r="R46" i="5"/>
  <c r="S46" i="5"/>
  <c r="T46" i="5"/>
  <c r="U46" i="5"/>
  <c r="V46" i="5"/>
  <c r="P47" i="5"/>
  <c r="Q47" i="5"/>
  <c r="R47" i="5"/>
  <c r="S47" i="5"/>
  <c r="T47" i="5"/>
  <c r="U47" i="5"/>
  <c r="V47" i="5"/>
  <c r="P48" i="5"/>
  <c r="Q48" i="5"/>
  <c r="R48" i="5"/>
  <c r="S48" i="5"/>
  <c r="T48" i="5"/>
  <c r="U48" i="5"/>
  <c r="V48" i="5"/>
  <c r="P49" i="5"/>
  <c r="Q49" i="5"/>
  <c r="R49" i="5"/>
  <c r="S49" i="5"/>
  <c r="T49" i="5"/>
  <c r="U49" i="5"/>
  <c r="V49" i="5"/>
  <c r="P50" i="5"/>
  <c r="Q50" i="5"/>
  <c r="R50" i="5"/>
  <c r="S50" i="5"/>
  <c r="T50" i="5"/>
  <c r="U50" i="5"/>
  <c r="V50" i="5"/>
  <c r="P51" i="5"/>
  <c r="Q51" i="5"/>
  <c r="R51" i="5"/>
  <c r="S51" i="5"/>
  <c r="T51" i="5"/>
  <c r="U51" i="5"/>
  <c r="V51" i="5"/>
  <c r="P52" i="5"/>
  <c r="Q52" i="5"/>
  <c r="R52" i="5"/>
  <c r="S52" i="5"/>
  <c r="T52" i="5"/>
  <c r="U52" i="5"/>
  <c r="V52" i="5"/>
  <c r="P53" i="5"/>
  <c r="Q53" i="5"/>
  <c r="R53" i="5"/>
  <c r="S53" i="5"/>
  <c r="T53" i="5"/>
  <c r="U53" i="5"/>
  <c r="V53" i="5"/>
  <c r="P54" i="5"/>
  <c r="Q54" i="5"/>
  <c r="R54" i="5"/>
  <c r="S54" i="5"/>
  <c r="T54" i="5"/>
  <c r="U54" i="5"/>
  <c r="V54" i="5"/>
  <c r="P55" i="5"/>
  <c r="Q55" i="5"/>
  <c r="R55" i="5"/>
  <c r="S55" i="5"/>
  <c r="T55" i="5"/>
  <c r="U55" i="5"/>
  <c r="V55" i="5"/>
  <c r="P56" i="5"/>
  <c r="Q56" i="5"/>
  <c r="R56" i="5"/>
  <c r="S56" i="5"/>
  <c r="T56" i="5"/>
  <c r="U56" i="5"/>
  <c r="V56" i="5"/>
  <c r="P57" i="5"/>
  <c r="Q57" i="5"/>
  <c r="R57" i="5"/>
  <c r="S57" i="5"/>
  <c r="T57" i="5"/>
  <c r="U57" i="5"/>
  <c r="V57" i="5"/>
  <c r="P58" i="5"/>
  <c r="Q58" i="5"/>
  <c r="R58" i="5"/>
  <c r="S58" i="5"/>
  <c r="T58" i="5"/>
  <c r="U58" i="5"/>
  <c r="V58" i="5"/>
  <c r="P59" i="5"/>
  <c r="Q59" i="5"/>
  <c r="R59" i="5"/>
  <c r="S59" i="5"/>
  <c r="T59" i="5"/>
  <c r="U59" i="5"/>
  <c r="V59" i="5"/>
  <c r="P60" i="5"/>
  <c r="Q60" i="5"/>
  <c r="R60" i="5"/>
  <c r="S60" i="5"/>
  <c r="T60" i="5"/>
  <c r="U60" i="5"/>
  <c r="V60" i="5"/>
  <c r="P61" i="5"/>
  <c r="Q61" i="5"/>
  <c r="R61" i="5"/>
  <c r="S61" i="5"/>
  <c r="T61" i="5"/>
  <c r="U61" i="5"/>
  <c r="V61" i="5"/>
  <c r="P62" i="5"/>
  <c r="Q62" i="5"/>
  <c r="R62" i="5"/>
  <c r="S62" i="5"/>
  <c r="T62" i="5"/>
  <c r="U62" i="5"/>
  <c r="V62" i="5"/>
  <c r="P63" i="5"/>
  <c r="Q63" i="5"/>
  <c r="R63" i="5"/>
  <c r="S63" i="5"/>
  <c r="T63" i="5"/>
  <c r="U63" i="5"/>
  <c r="V63" i="5"/>
  <c r="P64" i="5"/>
  <c r="Q64" i="5"/>
  <c r="R64" i="5"/>
  <c r="S64" i="5"/>
  <c r="T64" i="5"/>
  <c r="U64" i="5"/>
  <c r="V64" i="5"/>
  <c r="P65" i="5"/>
  <c r="Q65" i="5"/>
  <c r="R65" i="5"/>
  <c r="S65" i="5"/>
  <c r="T65" i="5"/>
  <c r="U65" i="5"/>
  <c r="V65" i="5"/>
  <c r="P66" i="5"/>
  <c r="Q66" i="5"/>
  <c r="R66" i="5"/>
  <c r="S66" i="5"/>
  <c r="T66" i="5"/>
  <c r="U66" i="5"/>
  <c r="V66" i="5"/>
  <c r="P67" i="5"/>
  <c r="Q67" i="5"/>
  <c r="R67" i="5"/>
  <c r="S67" i="5"/>
  <c r="T67" i="5"/>
  <c r="U67" i="5"/>
  <c r="V67" i="5"/>
  <c r="P68" i="5"/>
  <c r="Q68" i="5"/>
  <c r="R68" i="5"/>
  <c r="S68" i="5"/>
  <c r="T68" i="5"/>
  <c r="U68" i="5"/>
  <c r="V68" i="5"/>
  <c r="P69" i="5"/>
  <c r="Q69" i="5"/>
  <c r="R69" i="5"/>
  <c r="S69" i="5"/>
  <c r="T69" i="5"/>
  <c r="U69" i="5"/>
  <c r="V69" i="5"/>
  <c r="P70" i="5"/>
  <c r="Q70" i="5"/>
  <c r="R70" i="5"/>
  <c r="S70" i="5"/>
  <c r="T70" i="5"/>
  <c r="U70" i="5"/>
  <c r="V70" i="5"/>
  <c r="P71" i="5"/>
  <c r="Q71" i="5"/>
  <c r="R71" i="5"/>
  <c r="S71" i="5"/>
  <c r="T71" i="5"/>
  <c r="U71" i="5"/>
  <c r="V71" i="5"/>
  <c r="P72" i="5"/>
  <c r="Q72" i="5"/>
  <c r="R72" i="5"/>
  <c r="S72" i="5"/>
  <c r="T72" i="5"/>
  <c r="U72" i="5"/>
  <c r="V72" i="5"/>
  <c r="P73" i="5"/>
  <c r="Q73" i="5"/>
  <c r="R73" i="5"/>
  <c r="S73" i="5"/>
  <c r="T73" i="5"/>
  <c r="U73" i="5"/>
  <c r="V73" i="5"/>
  <c r="P74" i="5"/>
  <c r="Q74" i="5"/>
  <c r="R74" i="5"/>
  <c r="S74" i="5"/>
  <c r="T74" i="5"/>
  <c r="U74" i="5"/>
  <c r="V74" i="5"/>
  <c r="P75" i="5"/>
  <c r="Q75" i="5"/>
  <c r="R75" i="5"/>
  <c r="S75" i="5"/>
  <c r="T75" i="5"/>
  <c r="U75" i="5"/>
  <c r="V75" i="5"/>
  <c r="P76" i="5"/>
  <c r="Q76" i="5"/>
  <c r="R76" i="5"/>
  <c r="S76" i="5"/>
  <c r="T76" i="5"/>
  <c r="U76" i="5"/>
  <c r="V76" i="5"/>
  <c r="P77" i="5"/>
  <c r="Q77" i="5"/>
  <c r="R77" i="5"/>
  <c r="S77" i="5"/>
  <c r="T77" i="5"/>
  <c r="U77" i="5"/>
  <c r="V77" i="5"/>
  <c r="P78" i="5"/>
  <c r="Q78" i="5"/>
  <c r="R78" i="5"/>
  <c r="S78" i="5"/>
  <c r="T78" i="5"/>
  <c r="U78" i="5"/>
  <c r="V78" i="5"/>
  <c r="P79" i="5"/>
  <c r="Q79" i="5"/>
  <c r="R79" i="5"/>
  <c r="S79" i="5"/>
  <c r="T79" i="5"/>
  <c r="U79" i="5"/>
  <c r="V79" i="5"/>
  <c r="P80" i="5"/>
  <c r="Q80" i="5"/>
  <c r="R80" i="5"/>
  <c r="S80" i="5"/>
  <c r="T80" i="5"/>
  <c r="U80" i="5"/>
  <c r="V80" i="5"/>
  <c r="P81" i="5"/>
  <c r="Q81" i="5"/>
  <c r="R81" i="5"/>
  <c r="S81" i="5"/>
  <c r="T81" i="5"/>
  <c r="U81" i="5"/>
  <c r="V81" i="5"/>
  <c r="P82" i="5"/>
  <c r="Q82" i="5"/>
  <c r="R82" i="5"/>
  <c r="S82" i="5"/>
  <c r="T82" i="5"/>
  <c r="U82" i="5"/>
  <c r="V82" i="5"/>
  <c r="P83" i="5"/>
  <c r="Q83" i="5"/>
  <c r="R83" i="5"/>
  <c r="S83" i="5"/>
  <c r="T83" i="5"/>
  <c r="U83" i="5"/>
  <c r="V83" i="5"/>
  <c r="P84" i="5"/>
  <c r="Q84" i="5"/>
  <c r="R84" i="5"/>
  <c r="S84" i="5"/>
  <c r="T84" i="5"/>
  <c r="U84" i="5"/>
  <c r="V84" i="5"/>
  <c r="P85" i="5"/>
  <c r="Q85" i="5"/>
  <c r="R85" i="5"/>
  <c r="S85" i="5"/>
  <c r="T85" i="5"/>
  <c r="U85" i="5"/>
  <c r="V85" i="5"/>
  <c r="P86" i="5"/>
  <c r="Q86" i="5"/>
  <c r="R86" i="5"/>
  <c r="S86" i="5"/>
  <c r="T86" i="5"/>
  <c r="U86" i="5"/>
  <c r="V86" i="5"/>
  <c r="P87" i="5"/>
  <c r="Q87" i="5"/>
  <c r="R87" i="5"/>
  <c r="S87" i="5"/>
  <c r="T87" i="5"/>
  <c r="U87" i="5"/>
  <c r="V87" i="5"/>
  <c r="P88" i="5"/>
  <c r="Q88" i="5"/>
  <c r="R88" i="5"/>
  <c r="S88" i="5"/>
  <c r="T88" i="5"/>
  <c r="U88" i="5"/>
  <c r="V88" i="5"/>
  <c r="P89" i="5"/>
  <c r="Q89" i="5"/>
  <c r="R89" i="5"/>
  <c r="S89" i="5"/>
  <c r="T89" i="5"/>
  <c r="U89" i="5"/>
  <c r="V89" i="5"/>
  <c r="P90" i="5"/>
  <c r="Q90" i="5"/>
  <c r="R90" i="5"/>
  <c r="S90" i="5"/>
  <c r="T90" i="5"/>
  <c r="U90" i="5"/>
  <c r="V90" i="5"/>
  <c r="P91" i="5"/>
  <c r="Q91" i="5"/>
  <c r="R91" i="5"/>
  <c r="S91" i="5"/>
  <c r="T91" i="5"/>
  <c r="U91" i="5"/>
  <c r="V91" i="5"/>
  <c r="P92" i="5"/>
  <c r="Q92" i="5"/>
  <c r="R92" i="5"/>
  <c r="S92" i="5"/>
  <c r="T92" i="5"/>
  <c r="U92" i="5"/>
  <c r="V92" i="5"/>
  <c r="P93" i="5"/>
  <c r="Q93" i="5"/>
  <c r="R93" i="5"/>
  <c r="S93" i="5"/>
  <c r="T93" i="5"/>
  <c r="U93" i="5"/>
  <c r="V93" i="5"/>
  <c r="P94" i="5"/>
  <c r="Q94" i="5"/>
  <c r="R94" i="5"/>
  <c r="S94" i="5"/>
  <c r="T94" i="5"/>
  <c r="U94" i="5"/>
  <c r="V94" i="5"/>
  <c r="P95" i="5"/>
  <c r="Q95" i="5"/>
  <c r="R95" i="5"/>
  <c r="S95" i="5"/>
  <c r="T95" i="5"/>
  <c r="U95" i="5"/>
  <c r="V95" i="5"/>
  <c r="P96" i="5"/>
  <c r="Q96" i="5"/>
  <c r="R96" i="5"/>
  <c r="S96" i="5"/>
  <c r="T96" i="5"/>
  <c r="U96" i="5"/>
  <c r="V96" i="5"/>
  <c r="P97" i="5"/>
  <c r="Q97" i="5"/>
  <c r="R97" i="5"/>
  <c r="S97" i="5"/>
  <c r="T97" i="5"/>
  <c r="U97" i="5"/>
  <c r="V97" i="5"/>
  <c r="P98" i="5"/>
  <c r="Q98" i="5"/>
  <c r="R98" i="5"/>
  <c r="S98" i="5"/>
  <c r="T98" i="5"/>
  <c r="U98" i="5"/>
  <c r="V98" i="5"/>
  <c r="P99" i="5"/>
  <c r="Q99" i="5"/>
  <c r="R99" i="5"/>
  <c r="S99" i="5"/>
  <c r="T99" i="5"/>
  <c r="U99" i="5"/>
  <c r="V99" i="5"/>
  <c r="P100" i="5"/>
  <c r="Q100" i="5"/>
  <c r="R100" i="5"/>
  <c r="S100" i="5"/>
  <c r="T100" i="5"/>
  <c r="U100" i="5"/>
  <c r="V100" i="5"/>
  <c r="P101" i="5"/>
  <c r="Q101" i="5"/>
  <c r="R101" i="5"/>
  <c r="S101" i="5"/>
  <c r="T101" i="5"/>
  <c r="U101" i="5"/>
  <c r="V101" i="5"/>
  <c r="P102" i="5"/>
  <c r="Q102" i="5"/>
  <c r="R102" i="5"/>
  <c r="S102" i="5"/>
  <c r="T102" i="5"/>
  <c r="U102" i="5"/>
  <c r="V102" i="5"/>
  <c r="P103" i="5"/>
  <c r="Q103" i="5"/>
  <c r="R103" i="5"/>
  <c r="S103" i="5"/>
  <c r="T103" i="5"/>
  <c r="U103" i="5"/>
  <c r="V103" i="5"/>
  <c r="P104" i="5"/>
  <c r="Q104" i="5"/>
  <c r="R104" i="5"/>
  <c r="S104" i="5"/>
  <c r="T104" i="5"/>
  <c r="U104" i="5"/>
  <c r="V104" i="5"/>
  <c r="P105" i="5"/>
  <c r="Q105" i="5"/>
  <c r="R105" i="5"/>
  <c r="S105" i="5"/>
  <c r="T105" i="5"/>
  <c r="U105" i="5"/>
  <c r="V105" i="5"/>
  <c r="P106" i="5"/>
  <c r="Q106" i="5"/>
  <c r="R106" i="5"/>
  <c r="S106" i="5"/>
  <c r="T106" i="5"/>
  <c r="U106" i="5"/>
  <c r="V106" i="5"/>
  <c r="P107" i="5"/>
  <c r="Q107" i="5"/>
  <c r="R107" i="5"/>
  <c r="S107" i="5"/>
  <c r="T107" i="5"/>
  <c r="U107" i="5"/>
  <c r="V107" i="5"/>
  <c r="P108" i="5"/>
  <c r="Q108" i="5"/>
  <c r="R108" i="5"/>
  <c r="S108" i="5"/>
  <c r="T108" i="5"/>
  <c r="U108" i="5"/>
  <c r="V108" i="5"/>
  <c r="P109" i="5"/>
  <c r="Q109" i="5"/>
  <c r="R109" i="5"/>
  <c r="S109" i="5"/>
  <c r="T109" i="5"/>
  <c r="U109" i="5"/>
  <c r="V109" i="5"/>
  <c r="P110" i="5"/>
  <c r="Q110" i="5"/>
  <c r="R110" i="5"/>
  <c r="S110" i="5"/>
  <c r="T110" i="5"/>
  <c r="U110" i="5"/>
  <c r="V110" i="5"/>
  <c r="P111" i="5"/>
  <c r="Q111" i="5"/>
  <c r="R111" i="5"/>
  <c r="S111" i="5"/>
  <c r="T111" i="5"/>
  <c r="U111" i="5"/>
  <c r="V111" i="5"/>
  <c r="P112" i="5"/>
  <c r="Q112" i="5"/>
  <c r="R112" i="5"/>
  <c r="S112" i="5"/>
  <c r="T112" i="5"/>
  <c r="U112" i="5"/>
  <c r="V112" i="5"/>
  <c r="P113" i="5"/>
  <c r="Q113" i="5"/>
  <c r="R113" i="5"/>
  <c r="S113" i="5"/>
  <c r="T113" i="5"/>
  <c r="U113" i="5"/>
  <c r="V113" i="5"/>
  <c r="P114" i="5"/>
  <c r="Q114" i="5"/>
  <c r="R114" i="5"/>
  <c r="S114" i="5"/>
  <c r="T114" i="5"/>
  <c r="U114" i="5"/>
  <c r="V114" i="5"/>
  <c r="P115" i="5"/>
  <c r="Q115" i="5"/>
  <c r="R115" i="5"/>
  <c r="S115" i="5"/>
  <c r="T115" i="5"/>
  <c r="U115" i="5"/>
  <c r="V115" i="5"/>
  <c r="P116" i="5"/>
  <c r="Q116" i="5"/>
  <c r="R116" i="5"/>
  <c r="S116" i="5"/>
  <c r="T116" i="5"/>
  <c r="U116" i="5"/>
  <c r="V116" i="5"/>
  <c r="P117" i="5"/>
  <c r="Q117" i="5"/>
  <c r="R117" i="5"/>
  <c r="S117" i="5"/>
  <c r="T117" i="5"/>
  <c r="U117" i="5"/>
  <c r="V117" i="5"/>
  <c r="P118" i="5"/>
  <c r="Q118" i="5"/>
  <c r="R118" i="5"/>
  <c r="S118" i="5"/>
  <c r="T118" i="5"/>
  <c r="U118" i="5"/>
  <c r="V118" i="5"/>
  <c r="P119" i="5"/>
  <c r="Q119" i="5"/>
  <c r="R119" i="5"/>
  <c r="S119" i="5"/>
  <c r="T119" i="5"/>
  <c r="U119" i="5"/>
  <c r="V119" i="5"/>
  <c r="P120" i="5"/>
  <c r="Q120" i="5"/>
  <c r="R120" i="5"/>
  <c r="S120" i="5"/>
  <c r="T120" i="5"/>
  <c r="U120" i="5"/>
  <c r="V120" i="5"/>
  <c r="P121" i="5"/>
  <c r="Q121" i="5"/>
  <c r="R121" i="5"/>
  <c r="S121" i="5"/>
  <c r="T121" i="5"/>
  <c r="U121" i="5"/>
  <c r="V121" i="5"/>
  <c r="P122" i="5"/>
  <c r="Q122" i="5"/>
  <c r="R122" i="5"/>
  <c r="S122" i="5"/>
  <c r="T122" i="5"/>
  <c r="U122" i="5"/>
  <c r="V122" i="5"/>
  <c r="P123" i="5"/>
  <c r="Q123" i="5"/>
  <c r="R123" i="5"/>
  <c r="S123" i="5"/>
  <c r="T123" i="5"/>
  <c r="U123" i="5"/>
  <c r="V123" i="5"/>
  <c r="P124" i="5"/>
  <c r="Q124" i="5"/>
  <c r="R124" i="5"/>
  <c r="S124" i="5"/>
  <c r="T124" i="5"/>
  <c r="U124" i="5"/>
  <c r="V124" i="5"/>
  <c r="P125" i="5"/>
  <c r="Q125" i="5"/>
  <c r="R125" i="5"/>
  <c r="S125" i="5"/>
  <c r="T125" i="5"/>
  <c r="U125" i="5"/>
  <c r="V125" i="5"/>
  <c r="P126" i="5"/>
  <c r="Q126" i="5"/>
  <c r="R126" i="5"/>
  <c r="S126" i="5"/>
  <c r="T126" i="5"/>
  <c r="U126" i="5"/>
  <c r="V126" i="5"/>
  <c r="P127" i="5"/>
  <c r="Q127" i="5"/>
  <c r="R127" i="5"/>
  <c r="S127" i="5"/>
  <c r="T127" i="5"/>
  <c r="U127" i="5"/>
  <c r="V127" i="5"/>
  <c r="P128" i="5"/>
  <c r="Q128" i="5"/>
  <c r="R128" i="5"/>
  <c r="S128" i="5"/>
  <c r="T128" i="5"/>
  <c r="U128" i="5"/>
  <c r="V128" i="5"/>
  <c r="P129" i="5"/>
  <c r="Q129" i="5"/>
  <c r="R129" i="5"/>
  <c r="S129" i="5"/>
  <c r="T129" i="5"/>
  <c r="U129" i="5"/>
  <c r="V129" i="5"/>
  <c r="P130" i="5"/>
  <c r="Q130" i="5"/>
  <c r="R130" i="5"/>
  <c r="S130" i="5"/>
  <c r="T130" i="5"/>
  <c r="U130" i="5"/>
  <c r="V130" i="5"/>
  <c r="P131" i="5"/>
  <c r="Q131" i="5"/>
  <c r="R131" i="5"/>
  <c r="S131" i="5"/>
  <c r="T131" i="5"/>
  <c r="U131" i="5"/>
  <c r="V131" i="5"/>
  <c r="P132" i="5"/>
  <c r="Q132" i="5"/>
  <c r="R132" i="5"/>
  <c r="S132" i="5"/>
  <c r="T132" i="5"/>
  <c r="U132" i="5"/>
  <c r="V132" i="5"/>
  <c r="P133" i="5"/>
  <c r="Q133" i="5"/>
  <c r="R133" i="5"/>
  <c r="S133" i="5"/>
  <c r="T133" i="5"/>
  <c r="U133" i="5"/>
  <c r="V133" i="5"/>
  <c r="P134" i="5"/>
  <c r="Q134" i="5"/>
  <c r="R134" i="5"/>
  <c r="S134" i="5"/>
  <c r="T134" i="5"/>
  <c r="U134" i="5"/>
  <c r="V134" i="5"/>
  <c r="P135" i="5"/>
  <c r="Q135" i="5"/>
  <c r="R135" i="5"/>
  <c r="S135" i="5"/>
  <c r="T135" i="5"/>
  <c r="U135" i="5"/>
  <c r="V135" i="5"/>
  <c r="P136" i="5"/>
  <c r="Q136" i="5"/>
  <c r="R136" i="5"/>
  <c r="S136" i="5"/>
  <c r="T136" i="5"/>
  <c r="U136" i="5"/>
  <c r="V136" i="5"/>
  <c r="P137" i="5"/>
  <c r="Q137" i="5"/>
  <c r="R137" i="5"/>
  <c r="S137" i="5"/>
  <c r="T137" i="5"/>
  <c r="U137" i="5"/>
  <c r="V137" i="5"/>
  <c r="P138" i="5"/>
  <c r="Q138" i="5"/>
  <c r="R138" i="5"/>
  <c r="S138" i="5"/>
  <c r="T138" i="5"/>
  <c r="U138" i="5"/>
  <c r="V138" i="5"/>
  <c r="P139" i="5"/>
  <c r="Q139" i="5"/>
  <c r="R139" i="5"/>
  <c r="S139" i="5"/>
  <c r="T139" i="5"/>
  <c r="U139" i="5"/>
  <c r="V139" i="5"/>
  <c r="P140" i="5"/>
  <c r="Q140" i="5"/>
  <c r="R140" i="5"/>
  <c r="S140" i="5"/>
  <c r="T140" i="5"/>
  <c r="U140" i="5"/>
  <c r="V140" i="5"/>
  <c r="P141" i="5"/>
  <c r="Q141" i="5"/>
  <c r="R141" i="5"/>
  <c r="S141" i="5"/>
  <c r="T141" i="5"/>
  <c r="U141" i="5"/>
  <c r="V141" i="5"/>
  <c r="P142" i="5"/>
  <c r="Q142" i="5"/>
  <c r="R142" i="5"/>
  <c r="S142" i="5"/>
  <c r="T142" i="5"/>
  <c r="U142" i="5"/>
  <c r="V142" i="5"/>
  <c r="P143" i="5"/>
  <c r="Q143" i="5"/>
  <c r="R143" i="5"/>
  <c r="S143" i="5"/>
  <c r="T143" i="5"/>
  <c r="U143" i="5"/>
  <c r="V143" i="5"/>
  <c r="P144" i="5"/>
  <c r="Q144" i="5"/>
  <c r="R144" i="5"/>
  <c r="S144" i="5"/>
  <c r="T144" i="5"/>
  <c r="U144" i="5"/>
  <c r="V144" i="5"/>
  <c r="P145" i="5"/>
  <c r="Q145" i="5"/>
  <c r="R145" i="5"/>
  <c r="S145" i="5"/>
  <c r="T145" i="5"/>
  <c r="U145" i="5"/>
  <c r="V145" i="5"/>
  <c r="P146" i="5"/>
  <c r="Q146" i="5"/>
  <c r="R146" i="5"/>
  <c r="S146" i="5"/>
  <c r="T146" i="5"/>
  <c r="U146" i="5"/>
  <c r="V146" i="5"/>
  <c r="P147" i="5"/>
  <c r="Q147" i="5"/>
  <c r="R147" i="5"/>
  <c r="S147" i="5"/>
  <c r="T147" i="5"/>
  <c r="U147" i="5"/>
  <c r="V147" i="5"/>
  <c r="P148" i="5"/>
  <c r="Q148" i="5"/>
  <c r="R148" i="5"/>
  <c r="S148" i="5"/>
  <c r="T148" i="5"/>
  <c r="U148" i="5"/>
  <c r="V148" i="5"/>
  <c r="P149" i="5"/>
  <c r="Q149" i="5"/>
  <c r="R149" i="5"/>
  <c r="S149" i="5"/>
  <c r="T149" i="5"/>
  <c r="U149" i="5"/>
  <c r="V149" i="5"/>
  <c r="P150" i="5"/>
  <c r="Q150" i="5"/>
  <c r="R150" i="5"/>
  <c r="S150" i="5"/>
  <c r="T150" i="5"/>
  <c r="U150" i="5"/>
  <c r="V150" i="5"/>
  <c r="P151" i="5"/>
  <c r="Q151" i="5"/>
  <c r="R151" i="5"/>
  <c r="S151" i="5"/>
  <c r="T151" i="5"/>
  <c r="U151" i="5"/>
  <c r="V151" i="5"/>
  <c r="P152" i="5"/>
  <c r="Q152" i="5"/>
  <c r="R152" i="5"/>
  <c r="S152" i="5"/>
  <c r="T152" i="5"/>
  <c r="U152" i="5"/>
  <c r="V152" i="5"/>
  <c r="P153" i="5"/>
  <c r="Q153" i="5"/>
  <c r="R153" i="5"/>
  <c r="S153" i="5"/>
  <c r="T153" i="5"/>
  <c r="U153" i="5"/>
  <c r="V153" i="5"/>
  <c r="P154" i="5"/>
  <c r="Q154" i="5"/>
  <c r="R154" i="5"/>
  <c r="S154" i="5"/>
  <c r="T154" i="5"/>
  <c r="U154" i="5"/>
  <c r="V154" i="5"/>
  <c r="P155" i="5"/>
  <c r="Q155" i="5"/>
  <c r="R155" i="5"/>
  <c r="S155" i="5"/>
  <c r="T155" i="5"/>
  <c r="U155" i="5"/>
  <c r="V155" i="5"/>
  <c r="P156" i="5"/>
  <c r="Q156" i="5"/>
  <c r="R156" i="5"/>
  <c r="S156" i="5"/>
  <c r="T156" i="5"/>
  <c r="U156" i="5"/>
  <c r="V156" i="5"/>
  <c r="P157" i="5"/>
  <c r="Q157" i="5"/>
  <c r="R157" i="5"/>
  <c r="S157" i="5"/>
  <c r="T157" i="5"/>
  <c r="U157" i="5"/>
  <c r="V157" i="5"/>
  <c r="P158" i="5"/>
  <c r="Q158" i="5"/>
  <c r="R158" i="5"/>
  <c r="S158" i="5"/>
  <c r="T158" i="5"/>
  <c r="U158" i="5"/>
  <c r="V158" i="5"/>
  <c r="P159" i="5"/>
  <c r="Q159" i="5"/>
  <c r="R159" i="5"/>
  <c r="S159" i="5"/>
  <c r="T159" i="5"/>
  <c r="U159" i="5"/>
  <c r="V159" i="5"/>
  <c r="P160" i="5"/>
  <c r="Q160" i="5"/>
  <c r="R160" i="5"/>
  <c r="S160" i="5"/>
  <c r="T160" i="5"/>
  <c r="U160" i="5"/>
  <c r="V160" i="5"/>
  <c r="P161" i="5"/>
  <c r="Q161" i="5"/>
  <c r="R161" i="5"/>
  <c r="S161" i="5"/>
  <c r="T161" i="5"/>
  <c r="U161" i="5"/>
  <c r="V161" i="5"/>
  <c r="P162" i="5"/>
  <c r="Q162" i="5"/>
  <c r="R162" i="5"/>
  <c r="S162" i="5"/>
  <c r="T162" i="5"/>
  <c r="U162" i="5"/>
  <c r="V162" i="5"/>
  <c r="P163" i="5"/>
  <c r="Q163" i="5"/>
  <c r="R163" i="5"/>
  <c r="S163" i="5"/>
  <c r="T163" i="5"/>
  <c r="U163" i="5"/>
  <c r="V163" i="5"/>
  <c r="P164" i="5"/>
  <c r="Q164" i="5"/>
  <c r="R164" i="5"/>
  <c r="S164" i="5"/>
  <c r="T164" i="5"/>
  <c r="U164" i="5"/>
  <c r="V164" i="5"/>
  <c r="P165" i="5"/>
  <c r="Q165" i="5"/>
  <c r="R165" i="5"/>
  <c r="S165" i="5"/>
  <c r="T165" i="5"/>
  <c r="U165" i="5"/>
  <c r="V165" i="5"/>
  <c r="P166" i="5"/>
  <c r="Q166" i="5"/>
  <c r="R166" i="5"/>
  <c r="S166" i="5"/>
  <c r="T166" i="5"/>
  <c r="U166" i="5"/>
  <c r="V166" i="5"/>
  <c r="P167" i="5"/>
  <c r="Q167" i="5"/>
  <c r="R167" i="5"/>
  <c r="S167" i="5"/>
  <c r="T167" i="5"/>
  <c r="U167" i="5"/>
  <c r="V167" i="5"/>
  <c r="P168" i="5"/>
  <c r="Q168" i="5"/>
  <c r="R168" i="5"/>
  <c r="S168" i="5"/>
  <c r="T168" i="5"/>
  <c r="U168" i="5"/>
  <c r="V168" i="5"/>
  <c r="P169" i="5"/>
  <c r="Q169" i="5"/>
  <c r="R169" i="5"/>
  <c r="S169" i="5"/>
  <c r="T169" i="5"/>
  <c r="U169" i="5"/>
  <c r="V169" i="5"/>
  <c r="P170" i="5"/>
  <c r="Q170" i="5"/>
  <c r="R170" i="5"/>
  <c r="S170" i="5"/>
  <c r="T170" i="5"/>
  <c r="U170" i="5"/>
  <c r="V170" i="5"/>
  <c r="P171" i="5"/>
  <c r="Q171" i="5"/>
  <c r="R171" i="5"/>
  <c r="S171" i="5"/>
  <c r="T171" i="5"/>
  <c r="U171" i="5"/>
  <c r="V171" i="5"/>
  <c r="P172" i="5"/>
  <c r="Q172" i="5"/>
  <c r="R172" i="5"/>
  <c r="S172" i="5"/>
  <c r="T172" i="5"/>
  <c r="U172" i="5"/>
  <c r="V172" i="5"/>
  <c r="P173" i="5"/>
  <c r="Q173" i="5"/>
  <c r="R173" i="5"/>
  <c r="S173" i="5"/>
  <c r="T173" i="5"/>
  <c r="U173" i="5"/>
  <c r="V173" i="5"/>
  <c r="P174" i="5"/>
  <c r="Q174" i="5"/>
  <c r="R174" i="5"/>
  <c r="S174" i="5"/>
  <c r="T174" i="5"/>
  <c r="U174" i="5"/>
  <c r="V174" i="5"/>
  <c r="P175" i="5"/>
  <c r="Q175" i="5"/>
  <c r="R175" i="5"/>
  <c r="S175" i="5"/>
  <c r="T175" i="5"/>
  <c r="U175" i="5"/>
  <c r="V175" i="5"/>
  <c r="P176" i="5"/>
  <c r="Q176" i="5"/>
  <c r="R176" i="5"/>
  <c r="S176" i="5"/>
  <c r="T176" i="5"/>
  <c r="U176" i="5"/>
  <c r="V176" i="5"/>
  <c r="P177" i="5"/>
  <c r="Q177" i="5"/>
  <c r="R177" i="5"/>
  <c r="S177" i="5"/>
  <c r="T177" i="5"/>
  <c r="U177" i="5"/>
  <c r="V177" i="5"/>
  <c r="P178" i="5"/>
  <c r="Q178" i="5"/>
  <c r="R178" i="5"/>
  <c r="S178" i="5"/>
  <c r="T178" i="5"/>
  <c r="U178" i="5"/>
  <c r="V178" i="5"/>
  <c r="P179" i="5"/>
  <c r="Q179" i="5"/>
  <c r="R179" i="5"/>
  <c r="S179" i="5"/>
  <c r="T179" i="5"/>
  <c r="U179" i="5"/>
  <c r="V179" i="5"/>
  <c r="P180" i="5"/>
  <c r="Q180" i="5"/>
  <c r="R180" i="5"/>
  <c r="S180" i="5"/>
  <c r="T180" i="5"/>
  <c r="U180" i="5"/>
  <c r="V180" i="5"/>
  <c r="P181" i="5"/>
  <c r="Q181" i="5"/>
  <c r="R181" i="5"/>
  <c r="S181" i="5"/>
  <c r="T181" i="5"/>
  <c r="U181" i="5"/>
  <c r="V181" i="5"/>
  <c r="P182" i="5"/>
  <c r="Q182" i="5"/>
  <c r="R182" i="5"/>
  <c r="S182" i="5"/>
  <c r="T182" i="5"/>
  <c r="U182" i="5"/>
  <c r="V182" i="5"/>
  <c r="P183" i="5"/>
  <c r="Q183" i="5"/>
  <c r="R183" i="5"/>
  <c r="S183" i="5"/>
  <c r="T183" i="5"/>
  <c r="U183" i="5"/>
  <c r="V183" i="5"/>
  <c r="P184" i="5"/>
  <c r="Q184" i="5"/>
  <c r="R184" i="5"/>
  <c r="S184" i="5"/>
  <c r="T184" i="5"/>
  <c r="U184" i="5"/>
  <c r="V184" i="5"/>
  <c r="P185" i="5"/>
  <c r="Q185" i="5"/>
  <c r="R185" i="5"/>
  <c r="S185" i="5"/>
  <c r="T185" i="5"/>
  <c r="U185" i="5"/>
  <c r="V185" i="5"/>
  <c r="P186" i="5"/>
  <c r="Q186" i="5"/>
  <c r="R186" i="5"/>
  <c r="S186" i="5"/>
  <c r="T186" i="5"/>
  <c r="U186" i="5"/>
  <c r="V186" i="5"/>
  <c r="P187" i="5"/>
  <c r="Q187" i="5"/>
  <c r="R187" i="5"/>
  <c r="S187" i="5"/>
  <c r="T187" i="5"/>
  <c r="U187" i="5"/>
  <c r="V187" i="5"/>
  <c r="P188" i="5"/>
  <c r="Q188" i="5"/>
  <c r="R188" i="5"/>
  <c r="S188" i="5"/>
  <c r="T188" i="5"/>
  <c r="U188" i="5"/>
  <c r="V188" i="5"/>
  <c r="P189" i="5"/>
  <c r="Q189" i="5"/>
  <c r="R189" i="5"/>
  <c r="S189" i="5"/>
  <c r="T189" i="5"/>
  <c r="U189" i="5"/>
  <c r="V189" i="5"/>
  <c r="P190" i="5"/>
  <c r="Q190" i="5"/>
  <c r="R190" i="5"/>
  <c r="S190" i="5"/>
  <c r="T190" i="5"/>
  <c r="U190" i="5"/>
  <c r="V190" i="5"/>
  <c r="P191" i="5"/>
  <c r="Q191" i="5"/>
  <c r="R191" i="5"/>
  <c r="S191" i="5"/>
  <c r="T191" i="5"/>
  <c r="U191" i="5"/>
  <c r="V191" i="5"/>
  <c r="P192" i="5"/>
  <c r="Q192" i="5"/>
  <c r="R192" i="5"/>
  <c r="S192" i="5"/>
  <c r="T192" i="5"/>
  <c r="U192" i="5"/>
  <c r="V192" i="5"/>
  <c r="P193" i="5"/>
  <c r="Q193" i="5"/>
  <c r="R193" i="5"/>
  <c r="S193" i="5"/>
  <c r="T193" i="5"/>
  <c r="U193" i="5"/>
  <c r="V193" i="5"/>
  <c r="P194" i="5"/>
  <c r="Q194" i="5"/>
  <c r="R194" i="5"/>
  <c r="S194" i="5"/>
  <c r="T194" i="5"/>
  <c r="U194" i="5"/>
  <c r="V194" i="5"/>
  <c r="P195" i="5"/>
  <c r="Q195" i="5"/>
  <c r="R195" i="5"/>
  <c r="S195" i="5"/>
  <c r="T195" i="5"/>
  <c r="U195" i="5"/>
  <c r="V195" i="5"/>
  <c r="P196" i="5"/>
  <c r="Q196" i="5"/>
  <c r="R196" i="5"/>
  <c r="S196" i="5"/>
  <c r="T196" i="5"/>
  <c r="U196" i="5"/>
  <c r="V196" i="5"/>
  <c r="P197" i="5"/>
  <c r="Q197" i="5"/>
  <c r="R197" i="5"/>
  <c r="S197" i="5"/>
  <c r="T197" i="5"/>
  <c r="U197" i="5"/>
  <c r="V197" i="5"/>
  <c r="P198" i="5"/>
  <c r="Q198" i="5"/>
  <c r="R198" i="5"/>
  <c r="S198" i="5"/>
  <c r="T198" i="5"/>
  <c r="U198" i="5"/>
  <c r="V198" i="5"/>
  <c r="P199" i="5"/>
  <c r="Q199" i="5"/>
  <c r="R199" i="5"/>
  <c r="S199" i="5"/>
  <c r="T199" i="5"/>
  <c r="U199" i="5"/>
  <c r="V199" i="5"/>
  <c r="P200" i="5"/>
  <c r="Q200" i="5"/>
  <c r="R200" i="5"/>
  <c r="S200" i="5"/>
  <c r="T200" i="5"/>
  <c r="U200" i="5"/>
  <c r="V200" i="5"/>
  <c r="P201" i="5"/>
  <c r="Q201" i="5"/>
  <c r="R201" i="5"/>
  <c r="S201" i="5"/>
  <c r="T201" i="5"/>
  <c r="U201" i="5"/>
  <c r="V201" i="5"/>
  <c r="P202" i="5"/>
  <c r="Q202" i="5"/>
  <c r="R202" i="5"/>
  <c r="S202" i="5"/>
  <c r="T202" i="5"/>
  <c r="U202" i="5"/>
  <c r="V202" i="5"/>
  <c r="P203" i="5"/>
  <c r="Q203" i="5"/>
  <c r="R203" i="5"/>
  <c r="S203" i="5"/>
  <c r="T203" i="5"/>
  <c r="U203" i="5"/>
  <c r="V203" i="5"/>
  <c r="P204" i="5"/>
  <c r="Q204" i="5"/>
  <c r="R204" i="5"/>
  <c r="S204" i="5"/>
  <c r="T204" i="5"/>
  <c r="U204" i="5"/>
  <c r="V204" i="5"/>
  <c r="P205" i="5"/>
  <c r="Q205" i="5"/>
  <c r="R205" i="5"/>
  <c r="S205" i="5"/>
  <c r="T205" i="5"/>
  <c r="U205" i="5"/>
  <c r="V205" i="5"/>
  <c r="P206" i="5"/>
  <c r="Q206" i="5"/>
  <c r="R206" i="5"/>
  <c r="S206" i="5"/>
  <c r="T206" i="5"/>
  <c r="U206" i="5"/>
  <c r="V206" i="5"/>
  <c r="P207" i="5"/>
  <c r="Q207" i="5"/>
  <c r="R207" i="5"/>
  <c r="S207" i="5"/>
  <c r="T207" i="5"/>
  <c r="U207" i="5"/>
  <c r="V207" i="5"/>
  <c r="P208" i="5"/>
  <c r="Q208" i="5"/>
  <c r="R208" i="5"/>
  <c r="S208" i="5"/>
  <c r="T208" i="5"/>
  <c r="U208" i="5"/>
  <c r="V208" i="5"/>
  <c r="P209" i="5"/>
  <c r="Q209" i="5"/>
  <c r="R209" i="5"/>
  <c r="S209" i="5"/>
  <c r="T209" i="5"/>
  <c r="U209" i="5"/>
  <c r="V209" i="5"/>
  <c r="P210" i="5"/>
  <c r="Q210" i="5"/>
  <c r="R210" i="5"/>
  <c r="S210" i="5"/>
  <c r="T210" i="5"/>
  <c r="U210" i="5"/>
  <c r="V210" i="5"/>
  <c r="P211" i="5"/>
  <c r="Q211" i="5"/>
  <c r="R211" i="5"/>
  <c r="S211" i="5"/>
  <c r="T211" i="5"/>
  <c r="U211" i="5"/>
  <c r="V211" i="5"/>
  <c r="P212" i="5"/>
  <c r="Q212" i="5"/>
  <c r="R212" i="5"/>
  <c r="S212" i="5"/>
  <c r="T212" i="5"/>
  <c r="U212" i="5"/>
  <c r="V212" i="5"/>
  <c r="P213" i="5"/>
  <c r="Q213" i="5"/>
  <c r="R213" i="5"/>
  <c r="S213" i="5"/>
  <c r="T213" i="5"/>
  <c r="U213" i="5"/>
  <c r="V213" i="5"/>
  <c r="P214" i="5"/>
  <c r="Q214" i="5"/>
  <c r="R214" i="5"/>
  <c r="S214" i="5"/>
  <c r="T214" i="5"/>
  <c r="U214" i="5"/>
  <c r="V214" i="5"/>
  <c r="P215" i="5"/>
  <c r="Q215" i="5"/>
  <c r="R215" i="5"/>
  <c r="S215" i="5"/>
  <c r="T215" i="5"/>
  <c r="U215" i="5"/>
  <c r="V215" i="5"/>
  <c r="P216" i="5"/>
  <c r="Q216" i="5"/>
  <c r="R216" i="5"/>
  <c r="S216" i="5"/>
  <c r="T216" i="5"/>
  <c r="U216" i="5"/>
  <c r="V216" i="5"/>
  <c r="P217" i="5"/>
  <c r="Q217" i="5"/>
  <c r="R217" i="5"/>
  <c r="S217" i="5"/>
  <c r="T217" i="5"/>
  <c r="U217" i="5"/>
  <c r="V217" i="5"/>
  <c r="P218" i="5"/>
  <c r="Q218" i="5"/>
  <c r="R218" i="5"/>
  <c r="S218" i="5"/>
  <c r="T218" i="5"/>
  <c r="U218" i="5"/>
  <c r="V218" i="5"/>
  <c r="P219" i="5"/>
  <c r="Q219" i="5"/>
  <c r="R219" i="5"/>
  <c r="S219" i="5"/>
  <c r="T219" i="5"/>
  <c r="U219" i="5"/>
  <c r="V219" i="5"/>
  <c r="P220" i="5"/>
  <c r="Q220" i="5"/>
  <c r="R220" i="5"/>
  <c r="S220" i="5"/>
  <c r="T220" i="5"/>
  <c r="U220" i="5"/>
  <c r="V220" i="5"/>
  <c r="P221" i="5"/>
  <c r="Q221" i="5"/>
  <c r="R221" i="5"/>
  <c r="S221" i="5"/>
  <c r="T221" i="5"/>
  <c r="U221" i="5"/>
  <c r="V221" i="5"/>
  <c r="P222" i="5"/>
  <c r="Q222" i="5"/>
  <c r="R222" i="5"/>
  <c r="S222" i="5"/>
  <c r="T222" i="5"/>
  <c r="U222" i="5"/>
  <c r="V222" i="5"/>
  <c r="P223" i="5"/>
  <c r="Q223" i="5"/>
  <c r="R223" i="5"/>
  <c r="S223" i="5"/>
  <c r="T223" i="5"/>
  <c r="U223" i="5"/>
  <c r="V223" i="5"/>
  <c r="P224" i="5"/>
  <c r="Q224" i="5"/>
  <c r="R224" i="5"/>
  <c r="S224" i="5"/>
  <c r="T224" i="5"/>
  <c r="U224" i="5"/>
  <c r="V224" i="5"/>
  <c r="P225" i="5"/>
  <c r="Q225" i="5"/>
  <c r="R225" i="5"/>
  <c r="S225" i="5"/>
  <c r="T225" i="5"/>
  <c r="U225" i="5"/>
  <c r="V225" i="5"/>
  <c r="P226" i="5"/>
  <c r="Q226" i="5"/>
  <c r="R226" i="5"/>
  <c r="S226" i="5"/>
  <c r="T226" i="5"/>
  <c r="U226" i="5"/>
  <c r="V226" i="5"/>
  <c r="P227" i="5"/>
  <c r="Q227" i="5"/>
  <c r="R227" i="5"/>
  <c r="S227" i="5"/>
  <c r="T227" i="5"/>
  <c r="U227" i="5"/>
  <c r="V227" i="5"/>
  <c r="P228" i="5"/>
  <c r="Q228" i="5"/>
  <c r="R228" i="5"/>
  <c r="S228" i="5"/>
  <c r="T228" i="5"/>
  <c r="U228" i="5"/>
  <c r="V228" i="5"/>
  <c r="P229" i="5"/>
  <c r="Q229" i="5"/>
  <c r="R229" i="5"/>
  <c r="S229" i="5"/>
  <c r="T229" i="5"/>
  <c r="U229" i="5"/>
  <c r="V229" i="5"/>
  <c r="P230" i="5"/>
  <c r="Q230" i="5"/>
  <c r="R230" i="5"/>
  <c r="S230" i="5"/>
  <c r="T230" i="5"/>
  <c r="U230" i="5"/>
  <c r="V230" i="5"/>
  <c r="P231" i="5"/>
  <c r="Q231" i="5"/>
  <c r="R231" i="5"/>
  <c r="S231" i="5"/>
  <c r="T231" i="5"/>
  <c r="U231" i="5"/>
  <c r="V231" i="5"/>
  <c r="P232" i="5"/>
  <c r="Q232" i="5"/>
  <c r="R232" i="5"/>
  <c r="S232" i="5"/>
  <c r="T232" i="5"/>
  <c r="U232" i="5"/>
  <c r="V232" i="5"/>
  <c r="P233" i="5"/>
  <c r="Q233" i="5"/>
  <c r="R233" i="5"/>
  <c r="S233" i="5"/>
  <c r="T233" i="5"/>
  <c r="U233" i="5"/>
  <c r="V233" i="5"/>
  <c r="P234" i="5"/>
  <c r="Q234" i="5"/>
  <c r="R234" i="5"/>
  <c r="S234" i="5"/>
  <c r="T234" i="5"/>
  <c r="U234" i="5"/>
  <c r="V234" i="5"/>
  <c r="P235" i="5"/>
  <c r="Q235" i="5"/>
  <c r="R235" i="5"/>
  <c r="S235" i="5"/>
  <c r="T235" i="5"/>
  <c r="U235" i="5"/>
  <c r="V235" i="5"/>
  <c r="P236" i="5"/>
  <c r="Q236" i="5"/>
  <c r="R236" i="5"/>
  <c r="S236" i="5"/>
  <c r="T236" i="5"/>
  <c r="U236" i="5"/>
  <c r="V236" i="5"/>
  <c r="P237" i="5"/>
  <c r="Q237" i="5"/>
  <c r="R237" i="5"/>
  <c r="S237" i="5"/>
  <c r="T237" i="5"/>
  <c r="U237" i="5"/>
  <c r="V237" i="5"/>
  <c r="P238" i="5"/>
  <c r="Q238" i="5"/>
  <c r="R238" i="5"/>
  <c r="S238" i="5"/>
  <c r="T238" i="5"/>
  <c r="U238" i="5"/>
  <c r="V238" i="5"/>
  <c r="P239" i="5"/>
  <c r="Q239" i="5"/>
  <c r="R239" i="5"/>
  <c r="S239" i="5"/>
  <c r="T239" i="5"/>
  <c r="U239" i="5"/>
  <c r="V239" i="5"/>
  <c r="P240" i="5"/>
  <c r="Q240" i="5"/>
  <c r="R240" i="5"/>
  <c r="S240" i="5"/>
  <c r="T240" i="5"/>
  <c r="U240" i="5"/>
  <c r="V240" i="5"/>
  <c r="P241" i="5"/>
  <c r="Q241" i="5"/>
  <c r="R241" i="5"/>
  <c r="S241" i="5"/>
  <c r="T241" i="5"/>
  <c r="U241" i="5"/>
  <c r="V241" i="5"/>
  <c r="P242" i="5"/>
  <c r="Q242" i="5"/>
  <c r="R242" i="5"/>
  <c r="S242" i="5"/>
  <c r="T242" i="5"/>
  <c r="U242" i="5"/>
  <c r="V242" i="5"/>
  <c r="P243" i="5"/>
  <c r="Q243" i="5"/>
  <c r="R243" i="5"/>
  <c r="S243" i="5"/>
  <c r="T243" i="5"/>
  <c r="U243" i="5"/>
  <c r="V243" i="5"/>
  <c r="P244" i="5"/>
  <c r="Q244" i="5"/>
  <c r="R244" i="5"/>
  <c r="S244" i="5"/>
  <c r="T244" i="5"/>
  <c r="U244" i="5"/>
  <c r="V244" i="5"/>
  <c r="P245" i="5"/>
  <c r="Q245" i="5"/>
  <c r="R245" i="5"/>
  <c r="S245" i="5"/>
  <c r="T245" i="5"/>
  <c r="U245" i="5"/>
  <c r="V245" i="5"/>
  <c r="P246" i="5"/>
  <c r="Q246" i="5"/>
  <c r="R246" i="5"/>
  <c r="S246" i="5"/>
  <c r="T246" i="5"/>
  <c r="U246" i="5"/>
  <c r="V246" i="5"/>
  <c r="P247" i="5"/>
  <c r="Q247" i="5"/>
  <c r="R247" i="5"/>
  <c r="S247" i="5"/>
  <c r="T247" i="5"/>
  <c r="U247" i="5"/>
  <c r="V247" i="5"/>
  <c r="P248" i="5"/>
  <c r="Q248" i="5"/>
  <c r="R248" i="5"/>
  <c r="S248" i="5"/>
  <c r="T248" i="5"/>
  <c r="U248" i="5"/>
  <c r="V248" i="5"/>
  <c r="P249" i="5"/>
  <c r="Q249" i="5"/>
  <c r="R249" i="5"/>
  <c r="S249" i="5"/>
  <c r="T249" i="5"/>
  <c r="U249" i="5"/>
  <c r="V249" i="5"/>
  <c r="P250" i="5"/>
  <c r="Q250" i="5"/>
  <c r="R250" i="5"/>
  <c r="S250" i="5"/>
  <c r="T250" i="5"/>
  <c r="U250" i="5"/>
  <c r="V250" i="5"/>
  <c r="P251" i="5"/>
  <c r="Q251" i="5"/>
  <c r="R251" i="5"/>
  <c r="S251" i="5"/>
  <c r="T251" i="5"/>
  <c r="U251" i="5"/>
  <c r="V251" i="5"/>
  <c r="P252" i="5"/>
  <c r="Q252" i="5"/>
  <c r="R252" i="5"/>
  <c r="S252" i="5"/>
  <c r="T252" i="5"/>
  <c r="U252" i="5"/>
  <c r="V252" i="5"/>
  <c r="P253" i="5"/>
  <c r="Q253" i="5"/>
  <c r="R253" i="5"/>
  <c r="S253" i="5"/>
  <c r="T253" i="5"/>
  <c r="U253" i="5"/>
  <c r="V253" i="5"/>
  <c r="P254" i="5"/>
  <c r="Q254" i="5"/>
  <c r="R254" i="5"/>
  <c r="S254" i="5"/>
  <c r="T254" i="5"/>
  <c r="U254" i="5"/>
  <c r="V254" i="5"/>
  <c r="P255" i="5"/>
  <c r="Q255" i="5"/>
  <c r="R255" i="5"/>
  <c r="S255" i="5"/>
  <c r="T255" i="5"/>
  <c r="U255" i="5"/>
  <c r="V255" i="5"/>
  <c r="P256" i="5"/>
  <c r="Q256" i="5"/>
  <c r="R256" i="5"/>
  <c r="S256" i="5"/>
  <c r="T256" i="5"/>
  <c r="U256" i="5"/>
  <c r="V256" i="5"/>
  <c r="P257" i="5"/>
  <c r="Q257" i="5"/>
  <c r="R257" i="5"/>
  <c r="S257" i="5"/>
  <c r="T257" i="5"/>
  <c r="U257" i="5"/>
  <c r="V257" i="5"/>
  <c r="P258" i="5"/>
  <c r="Q258" i="5"/>
  <c r="R258" i="5"/>
  <c r="S258" i="5"/>
  <c r="T258" i="5"/>
  <c r="U258" i="5"/>
  <c r="V258" i="5"/>
  <c r="P259" i="5"/>
  <c r="Q259" i="5"/>
  <c r="R259" i="5"/>
  <c r="S259" i="5"/>
  <c r="T259" i="5"/>
  <c r="U259" i="5"/>
  <c r="V259" i="5"/>
  <c r="P260" i="5"/>
  <c r="Q260" i="5"/>
  <c r="R260" i="5"/>
  <c r="S260" i="5"/>
  <c r="T260" i="5"/>
  <c r="U260" i="5"/>
  <c r="V260" i="5"/>
  <c r="P261" i="5"/>
  <c r="Q261" i="5"/>
  <c r="R261" i="5"/>
  <c r="S261" i="5"/>
  <c r="T261" i="5"/>
  <c r="U261" i="5"/>
  <c r="V261" i="5"/>
  <c r="P262" i="5"/>
  <c r="Q262" i="5"/>
  <c r="R262" i="5"/>
  <c r="S262" i="5"/>
  <c r="T262" i="5"/>
  <c r="U262" i="5"/>
  <c r="V262" i="5"/>
  <c r="P263" i="5"/>
  <c r="Q263" i="5"/>
  <c r="R263" i="5"/>
  <c r="S263" i="5"/>
  <c r="T263" i="5"/>
  <c r="U263" i="5"/>
  <c r="V263" i="5"/>
  <c r="P264" i="5"/>
  <c r="Q264" i="5"/>
  <c r="R264" i="5"/>
  <c r="S264" i="5"/>
  <c r="T264" i="5"/>
  <c r="U264" i="5"/>
  <c r="V264" i="5"/>
  <c r="P265" i="5"/>
  <c r="Q265" i="5"/>
  <c r="R265" i="5"/>
  <c r="S265" i="5"/>
  <c r="T265" i="5"/>
  <c r="U265" i="5"/>
  <c r="V265" i="5"/>
  <c r="P266" i="5"/>
  <c r="Q266" i="5"/>
  <c r="R266" i="5"/>
  <c r="S266" i="5"/>
  <c r="T266" i="5"/>
  <c r="U266" i="5"/>
  <c r="V266" i="5"/>
  <c r="P267" i="5"/>
  <c r="Q267" i="5"/>
  <c r="R267" i="5"/>
  <c r="S267" i="5"/>
  <c r="T267" i="5"/>
  <c r="U267" i="5"/>
  <c r="V267" i="5"/>
  <c r="P268" i="5"/>
  <c r="Q268" i="5"/>
  <c r="R268" i="5"/>
  <c r="S268" i="5"/>
  <c r="T268" i="5"/>
  <c r="U268" i="5"/>
  <c r="V268" i="5"/>
  <c r="P269" i="5"/>
  <c r="Q269" i="5"/>
  <c r="R269" i="5"/>
  <c r="S269" i="5"/>
  <c r="T269" i="5"/>
  <c r="U269" i="5"/>
  <c r="V269" i="5"/>
  <c r="P270" i="5"/>
  <c r="Q270" i="5"/>
  <c r="R270" i="5"/>
  <c r="S270" i="5"/>
  <c r="T270" i="5"/>
  <c r="U270" i="5"/>
  <c r="V270" i="5"/>
  <c r="P271" i="5"/>
  <c r="Q271" i="5"/>
  <c r="R271" i="5"/>
  <c r="S271" i="5"/>
  <c r="T271" i="5"/>
  <c r="U271" i="5"/>
  <c r="V271" i="5"/>
  <c r="P272" i="5"/>
  <c r="Q272" i="5"/>
  <c r="R272" i="5"/>
  <c r="S272" i="5"/>
  <c r="T272" i="5"/>
  <c r="U272" i="5"/>
  <c r="V272" i="5"/>
  <c r="P273" i="5"/>
  <c r="Q273" i="5"/>
  <c r="R273" i="5"/>
  <c r="S273" i="5"/>
  <c r="T273" i="5"/>
  <c r="U273" i="5"/>
  <c r="V273" i="5"/>
  <c r="P274" i="5"/>
  <c r="Q274" i="5"/>
  <c r="R274" i="5"/>
  <c r="S274" i="5"/>
  <c r="T274" i="5"/>
  <c r="U274" i="5"/>
  <c r="V274" i="5"/>
  <c r="P275" i="5"/>
  <c r="Q275" i="5"/>
  <c r="R275" i="5"/>
  <c r="S275" i="5"/>
  <c r="T275" i="5"/>
  <c r="U275" i="5"/>
  <c r="V275" i="5"/>
  <c r="P276" i="5"/>
  <c r="Q276" i="5"/>
  <c r="R276" i="5"/>
  <c r="S276" i="5"/>
  <c r="T276" i="5"/>
  <c r="U276" i="5"/>
  <c r="V276" i="5"/>
  <c r="P277" i="5"/>
  <c r="Q277" i="5"/>
  <c r="R277" i="5"/>
  <c r="S277" i="5"/>
  <c r="T277" i="5"/>
  <c r="U277" i="5"/>
  <c r="V277" i="5"/>
  <c r="P278" i="5"/>
  <c r="Q278" i="5"/>
  <c r="R278" i="5"/>
  <c r="S278" i="5"/>
  <c r="T278" i="5"/>
  <c r="U278" i="5"/>
  <c r="V278" i="5"/>
  <c r="P279" i="5"/>
  <c r="Q279" i="5"/>
  <c r="R279" i="5"/>
  <c r="S279" i="5"/>
  <c r="T279" i="5"/>
  <c r="U279" i="5"/>
  <c r="V279" i="5"/>
  <c r="P280" i="5"/>
  <c r="Q280" i="5"/>
  <c r="R280" i="5"/>
  <c r="S280" i="5"/>
  <c r="T280" i="5"/>
  <c r="U280" i="5"/>
  <c r="V280" i="5"/>
  <c r="P281" i="5"/>
  <c r="Q281" i="5"/>
  <c r="R281" i="5"/>
  <c r="S281" i="5"/>
  <c r="T281" i="5"/>
  <c r="U281" i="5"/>
  <c r="V281" i="5"/>
  <c r="P282" i="5"/>
  <c r="Q282" i="5"/>
  <c r="R282" i="5"/>
  <c r="S282" i="5"/>
  <c r="T282" i="5"/>
  <c r="U282" i="5"/>
  <c r="V282" i="5"/>
  <c r="P283" i="5"/>
  <c r="Q283" i="5"/>
  <c r="R283" i="5"/>
  <c r="S283" i="5"/>
  <c r="T283" i="5"/>
  <c r="U283" i="5"/>
  <c r="V283" i="5"/>
  <c r="P284" i="5"/>
  <c r="Q284" i="5"/>
  <c r="R284" i="5"/>
  <c r="S284" i="5"/>
  <c r="T284" i="5"/>
  <c r="U284" i="5"/>
  <c r="V284" i="5"/>
  <c r="P285" i="5"/>
  <c r="Q285" i="5"/>
  <c r="R285" i="5"/>
  <c r="S285" i="5"/>
  <c r="T285" i="5"/>
  <c r="U285" i="5"/>
  <c r="V285" i="5"/>
  <c r="P286" i="5"/>
  <c r="Q286" i="5"/>
  <c r="R286" i="5"/>
  <c r="S286" i="5"/>
  <c r="T286" i="5"/>
  <c r="U286" i="5"/>
  <c r="V286" i="5"/>
  <c r="P287" i="5"/>
  <c r="Q287" i="5"/>
  <c r="R287" i="5"/>
  <c r="S287" i="5"/>
  <c r="T287" i="5"/>
  <c r="U287" i="5"/>
  <c r="V287" i="5"/>
  <c r="P288" i="5"/>
  <c r="Q288" i="5"/>
  <c r="R288" i="5"/>
  <c r="S288" i="5"/>
  <c r="T288" i="5"/>
  <c r="U288" i="5"/>
  <c r="V288" i="5"/>
  <c r="P289" i="5"/>
  <c r="Q289" i="5"/>
  <c r="R289" i="5"/>
  <c r="S289" i="5"/>
  <c r="T289" i="5"/>
  <c r="U289" i="5"/>
  <c r="V289" i="5"/>
  <c r="P290" i="5"/>
  <c r="Q290" i="5"/>
  <c r="R290" i="5"/>
  <c r="S290" i="5"/>
  <c r="T290" i="5"/>
  <c r="U290" i="5"/>
  <c r="V290" i="5"/>
  <c r="P291" i="5"/>
  <c r="Q291" i="5"/>
  <c r="R291" i="5"/>
  <c r="S291" i="5"/>
  <c r="T291" i="5"/>
  <c r="U291" i="5"/>
  <c r="V291" i="5"/>
  <c r="P292" i="5"/>
  <c r="Q292" i="5"/>
  <c r="R292" i="5"/>
  <c r="S292" i="5"/>
  <c r="T292" i="5"/>
  <c r="U292" i="5"/>
  <c r="V292" i="5"/>
  <c r="P293" i="5"/>
  <c r="Q293" i="5"/>
  <c r="R293" i="5"/>
  <c r="S293" i="5"/>
  <c r="T293" i="5"/>
  <c r="U293" i="5"/>
  <c r="V293" i="5"/>
  <c r="P294" i="5"/>
  <c r="Q294" i="5"/>
  <c r="R294" i="5"/>
  <c r="S294" i="5"/>
  <c r="T294" i="5"/>
  <c r="U294" i="5"/>
  <c r="V294" i="5"/>
  <c r="P295" i="5"/>
  <c r="Q295" i="5"/>
  <c r="R295" i="5"/>
  <c r="S295" i="5"/>
  <c r="T295" i="5"/>
  <c r="U295" i="5"/>
  <c r="V295" i="5"/>
  <c r="P296" i="5"/>
  <c r="Q296" i="5"/>
  <c r="R296" i="5"/>
  <c r="S296" i="5"/>
  <c r="T296" i="5"/>
  <c r="U296" i="5"/>
  <c r="V296" i="5"/>
  <c r="P297" i="5"/>
  <c r="Q297" i="5"/>
  <c r="R297" i="5"/>
  <c r="S297" i="5"/>
  <c r="T297" i="5"/>
  <c r="U297" i="5"/>
  <c r="V297" i="5"/>
  <c r="P298" i="5"/>
  <c r="Q298" i="5"/>
  <c r="R298" i="5"/>
  <c r="S298" i="5"/>
  <c r="T298" i="5"/>
  <c r="U298" i="5"/>
  <c r="V298" i="5"/>
  <c r="P299" i="5"/>
  <c r="Q299" i="5"/>
  <c r="R299" i="5"/>
  <c r="S299" i="5"/>
  <c r="T299" i="5"/>
  <c r="U299" i="5"/>
  <c r="V299" i="5"/>
  <c r="P300" i="5"/>
  <c r="Q300" i="5"/>
  <c r="R300" i="5"/>
  <c r="S300" i="5"/>
  <c r="T300" i="5"/>
  <c r="U300" i="5"/>
  <c r="V300" i="5"/>
  <c r="P301" i="5"/>
  <c r="Q301" i="5"/>
  <c r="R301" i="5"/>
  <c r="S301" i="5"/>
  <c r="T301" i="5"/>
  <c r="U301" i="5"/>
  <c r="V301" i="5"/>
  <c r="P302" i="5"/>
  <c r="Q302" i="5"/>
  <c r="R302" i="5"/>
  <c r="S302" i="5"/>
  <c r="T302" i="5"/>
  <c r="U302" i="5"/>
  <c r="V302" i="5"/>
  <c r="P303" i="5"/>
  <c r="Q303" i="5"/>
  <c r="R303" i="5"/>
  <c r="S303" i="5"/>
  <c r="T303" i="5"/>
  <c r="U303" i="5"/>
  <c r="V303" i="5"/>
  <c r="P304" i="5"/>
  <c r="Q304" i="5"/>
  <c r="R304" i="5"/>
  <c r="S304" i="5"/>
  <c r="T304" i="5"/>
  <c r="U304" i="5"/>
  <c r="V304" i="5"/>
  <c r="P305" i="5"/>
  <c r="Q305" i="5"/>
  <c r="R305" i="5"/>
  <c r="S305" i="5"/>
  <c r="T305" i="5"/>
  <c r="U305" i="5"/>
  <c r="V305" i="5"/>
  <c r="P306" i="5"/>
  <c r="Q306" i="5"/>
  <c r="R306" i="5"/>
  <c r="S306" i="5"/>
  <c r="T306" i="5"/>
  <c r="U306" i="5"/>
  <c r="V306" i="5"/>
  <c r="P307" i="5"/>
  <c r="Q307" i="5"/>
  <c r="R307" i="5"/>
  <c r="S307" i="5"/>
  <c r="T307" i="5"/>
  <c r="U307" i="5"/>
  <c r="V307" i="5"/>
  <c r="P308" i="5"/>
  <c r="Q308" i="5"/>
  <c r="R308" i="5"/>
  <c r="S308" i="5"/>
  <c r="T308" i="5"/>
  <c r="U308" i="5"/>
  <c r="V308" i="5"/>
  <c r="P309" i="5"/>
  <c r="Q309" i="5"/>
  <c r="R309" i="5"/>
  <c r="S309" i="5"/>
  <c r="T309" i="5"/>
  <c r="U309" i="5"/>
  <c r="V309" i="5"/>
  <c r="P310" i="5"/>
  <c r="Q310" i="5"/>
  <c r="R310" i="5"/>
  <c r="S310" i="5"/>
  <c r="T310" i="5"/>
  <c r="U310" i="5"/>
  <c r="V310" i="5"/>
  <c r="P311" i="5"/>
  <c r="Q311" i="5"/>
  <c r="R311" i="5"/>
  <c r="S311" i="5"/>
  <c r="T311" i="5"/>
  <c r="U311" i="5"/>
  <c r="V311" i="5"/>
  <c r="P312" i="5"/>
  <c r="Q312" i="5"/>
  <c r="R312" i="5"/>
  <c r="S312" i="5"/>
  <c r="T312" i="5"/>
  <c r="U312" i="5"/>
  <c r="V312" i="5"/>
  <c r="P313" i="5"/>
  <c r="Q313" i="5"/>
  <c r="R313" i="5"/>
  <c r="S313" i="5"/>
  <c r="T313" i="5"/>
  <c r="U313" i="5"/>
  <c r="V313" i="5"/>
  <c r="P314" i="5"/>
  <c r="Q314" i="5"/>
  <c r="R314" i="5"/>
  <c r="S314" i="5"/>
  <c r="T314" i="5"/>
  <c r="U314" i="5"/>
  <c r="V314" i="5"/>
  <c r="P315" i="5"/>
  <c r="Q315" i="5"/>
  <c r="R315" i="5"/>
  <c r="S315" i="5"/>
  <c r="T315" i="5"/>
  <c r="U315" i="5"/>
  <c r="V315" i="5"/>
  <c r="P316" i="5"/>
  <c r="Q316" i="5"/>
  <c r="R316" i="5"/>
  <c r="S316" i="5"/>
  <c r="T316" i="5"/>
  <c r="U316" i="5"/>
  <c r="V316" i="5"/>
  <c r="P317" i="5"/>
  <c r="Q317" i="5"/>
  <c r="R317" i="5"/>
  <c r="S317" i="5"/>
  <c r="T317" i="5"/>
  <c r="U317" i="5"/>
  <c r="V317" i="5"/>
  <c r="P318" i="5"/>
  <c r="Q318" i="5"/>
  <c r="R318" i="5"/>
  <c r="S318" i="5"/>
  <c r="T318" i="5"/>
  <c r="U318" i="5"/>
  <c r="V318" i="5"/>
  <c r="P319" i="5"/>
  <c r="Q319" i="5"/>
  <c r="R319" i="5"/>
  <c r="S319" i="5"/>
  <c r="T319" i="5"/>
  <c r="U319" i="5"/>
  <c r="V319" i="5"/>
  <c r="P320" i="5"/>
  <c r="Q320" i="5"/>
  <c r="R320" i="5"/>
  <c r="S320" i="5"/>
  <c r="T320" i="5"/>
  <c r="U320" i="5"/>
  <c r="V320" i="5"/>
  <c r="P321" i="5"/>
  <c r="Q321" i="5"/>
  <c r="R321" i="5"/>
  <c r="S321" i="5"/>
  <c r="T321" i="5"/>
  <c r="U321" i="5"/>
  <c r="V321" i="5"/>
  <c r="P322" i="5"/>
  <c r="Q322" i="5"/>
  <c r="R322" i="5"/>
  <c r="S322" i="5"/>
  <c r="T322" i="5"/>
  <c r="U322" i="5"/>
  <c r="V322" i="5"/>
  <c r="P323" i="5"/>
  <c r="Q323" i="5"/>
  <c r="R323" i="5"/>
  <c r="S323" i="5"/>
  <c r="T323" i="5"/>
  <c r="U323" i="5"/>
  <c r="V323" i="5"/>
  <c r="P324" i="5"/>
  <c r="Q324" i="5"/>
  <c r="R324" i="5"/>
  <c r="S324" i="5"/>
  <c r="T324" i="5"/>
  <c r="U324" i="5"/>
  <c r="V324" i="5"/>
  <c r="P325" i="5"/>
  <c r="Q325" i="5"/>
  <c r="R325" i="5"/>
  <c r="S325" i="5"/>
  <c r="T325" i="5"/>
  <c r="U325" i="5"/>
  <c r="V325" i="5"/>
  <c r="P326" i="5"/>
  <c r="Q326" i="5"/>
  <c r="R326" i="5"/>
  <c r="S326" i="5"/>
  <c r="T326" i="5"/>
  <c r="U326" i="5"/>
  <c r="V326" i="5"/>
  <c r="P327" i="5"/>
  <c r="Q327" i="5"/>
  <c r="R327" i="5"/>
  <c r="S327" i="5"/>
  <c r="T327" i="5"/>
  <c r="U327" i="5"/>
  <c r="V327" i="5"/>
  <c r="P328" i="5"/>
  <c r="Q328" i="5"/>
  <c r="R328" i="5"/>
  <c r="S328" i="5"/>
  <c r="T328" i="5"/>
  <c r="U328" i="5"/>
  <c r="V328" i="5"/>
  <c r="P329" i="5"/>
  <c r="Q329" i="5"/>
  <c r="R329" i="5"/>
  <c r="S329" i="5"/>
  <c r="T329" i="5"/>
  <c r="U329" i="5"/>
  <c r="V329" i="5"/>
  <c r="P330" i="5"/>
  <c r="Q330" i="5"/>
  <c r="R330" i="5"/>
  <c r="S330" i="5"/>
  <c r="T330" i="5"/>
  <c r="U330" i="5"/>
  <c r="V330" i="5"/>
  <c r="P331" i="5"/>
  <c r="Q331" i="5"/>
  <c r="R331" i="5"/>
  <c r="S331" i="5"/>
  <c r="T331" i="5"/>
  <c r="U331" i="5"/>
  <c r="V331" i="5"/>
  <c r="P332" i="5"/>
  <c r="Q332" i="5"/>
  <c r="R332" i="5"/>
  <c r="S332" i="5"/>
  <c r="T332" i="5"/>
  <c r="U332" i="5"/>
  <c r="V332" i="5"/>
  <c r="P333" i="5"/>
  <c r="Q333" i="5"/>
  <c r="R333" i="5"/>
  <c r="S333" i="5"/>
  <c r="T333" i="5"/>
  <c r="U333" i="5"/>
  <c r="V333" i="5"/>
  <c r="P334" i="5"/>
  <c r="Q334" i="5"/>
  <c r="R334" i="5"/>
  <c r="S334" i="5"/>
  <c r="T334" i="5"/>
  <c r="U334" i="5"/>
  <c r="V334" i="5"/>
  <c r="P335" i="5"/>
  <c r="Q335" i="5"/>
  <c r="R335" i="5"/>
  <c r="S335" i="5"/>
  <c r="T335" i="5"/>
  <c r="U335" i="5"/>
  <c r="V335" i="5"/>
  <c r="P336" i="5"/>
  <c r="Q336" i="5"/>
  <c r="R336" i="5"/>
  <c r="S336" i="5"/>
  <c r="T336" i="5"/>
  <c r="U336" i="5"/>
  <c r="V336" i="5"/>
  <c r="P337" i="5"/>
  <c r="Q337" i="5"/>
  <c r="R337" i="5"/>
  <c r="S337" i="5"/>
  <c r="T337" i="5"/>
  <c r="U337" i="5"/>
  <c r="V337" i="5"/>
  <c r="P338" i="5"/>
  <c r="Q338" i="5"/>
  <c r="R338" i="5"/>
  <c r="S338" i="5"/>
  <c r="T338" i="5"/>
  <c r="U338" i="5"/>
  <c r="V338" i="5"/>
  <c r="P339" i="5"/>
  <c r="Q339" i="5"/>
  <c r="R339" i="5"/>
  <c r="S339" i="5"/>
  <c r="T339" i="5"/>
  <c r="U339" i="5"/>
  <c r="V339" i="5"/>
  <c r="P340" i="5"/>
  <c r="Q340" i="5"/>
  <c r="R340" i="5"/>
  <c r="S340" i="5"/>
  <c r="T340" i="5"/>
  <c r="U340" i="5"/>
  <c r="V340" i="5"/>
  <c r="P341" i="5"/>
  <c r="Q341" i="5"/>
  <c r="R341" i="5"/>
  <c r="S341" i="5"/>
  <c r="T341" i="5"/>
  <c r="U341" i="5"/>
  <c r="V341" i="5"/>
  <c r="P342" i="5"/>
  <c r="Q342" i="5"/>
  <c r="R342" i="5"/>
  <c r="S342" i="5"/>
  <c r="T342" i="5"/>
  <c r="U342" i="5"/>
  <c r="V342" i="5"/>
  <c r="P343" i="5"/>
  <c r="Q343" i="5"/>
  <c r="R343" i="5"/>
  <c r="S343" i="5"/>
  <c r="T343" i="5"/>
  <c r="U343" i="5"/>
  <c r="V343" i="5"/>
  <c r="P344" i="5"/>
  <c r="Q344" i="5"/>
  <c r="R344" i="5"/>
  <c r="S344" i="5"/>
  <c r="T344" i="5"/>
  <c r="U344" i="5"/>
  <c r="V344" i="5"/>
  <c r="P345" i="5"/>
  <c r="Q345" i="5"/>
  <c r="R345" i="5"/>
  <c r="S345" i="5"/>
  <c r="T345" i="5"/>
  <c r="U345" i="5"/>
  <c r="V345" i="5"/>
  <c r="P346" i="5"/>
  <c r="Q346" i="5"/>
  <c r="R346" i="5"/>
  <c r="S346" i="5"/>
  <c r="T346" i="5"/>
  <c r="U346" i="5"/>
  <c r="V346" i="5"/>
  <c r="P347" i="5"/>
  <c r="Q347" i="5"/>
  <c r="R347" i="5"/>
  <c r="S347" i="5"/>
  <c r="T347" i="5"/>
  <c r="U347" i="5"/>
  <c r="V347" i="5"/>
  <c r="P348" i="5"/>
  <c r="Q348" i="5"/>
  <c r="R348" i="5"/>
  <c r="S348" i="5"/>
  <c r="T348" i="5"/>
  <c r="U348" i="5"/>
  <c r="V348" i="5"/>
  <c r="P349" i="5"/>
  <c r="Q349" i="5"/>
  <c r="R349" i="5"/>
  <c r="S349" i="5"/>
  <c r="T349" i="5"/>
  <c r="U349" i="5"/>
  <c r="V349" i="5"/>
  <c r="P350" i="5"/>
  <c r="Q350" i="5"/>
  <c r="R350" i="5"/>
  <c r="S350" i="5"/>
  <c r="T350" i="5"/>
  <c r="U350" i="5"/>
  <c r="V350" i="5"/>
  <c r="P351" i="5"/>
  <c r="Q351" i="5"/>
  <c r="R351" i="5"/>
  <c r="S351" i="5"/>
  <c r="T351" i="5"/>
  <c r="U351" i="5"/>
  <c r="V351" i="5"/>
  <c r="P352" i="5"/>
  <c r="Q352" i="5"/>
  <c r="R352" i="5"/>
  <c r="S352" i="5"/>
  <c r="T352" i="5"/>
  <c r="U352" i="5"/>
  <c r="V352" i="5"/>
  <c r="P353" i="5"/>
  <c r="Q353" i="5"/>
  <c r="R353" i="5"/>
  <c r="S353" i="5"/>
  <c r="T353" i="5"/>
  <c r="U353" i="5"/>
  <c r="V353" i="5"/>
  <c r="P354" i="5"/>
  <c r="Q354" i="5"/>
  <c r="R354" i="5"/>
  <c r="S354" i="5"/>
  <c r="T354" i="5"/>
  <c r="U354" i="5"/>
  <c r="V354" i="5"/>
  <c r="P355" i="5"/>
  <c r="Q355" i="5"/>
  <c r="R355" i="5"/>
  <c r="S355" i="5"/>
  <c r="T355" i="5"/>
  <c r="U355" i="5"/>
  <c r="V355" i="5"/>
  <c r="P356" i="5"/>
  <c r="Q356" i="5"/>
  <c r="R356" i="5"/>
  <c r="S356" i="5"/>
  <c r="T356" i="5"/>
  <c r="U356" i="5"/>
  <c r="V356" i="5"/>
  <c r="P357" i="5"/>
  <c r="Q357" i="5"/>
  <c r="R357" i="5"/>
  <c r="S357" i="5"/>
  <c r="T357" i="5"/>
  <c r="U357" i="5"/>
  <c r="V357" i="5"/>
  <c r="P358" i="5"/>
  <c r="Q358" i="5"/>
  <c r="R358" i="5"/>
  <c r="S358" i="5"/>
  <c r="T358" i="5"/>
  <c r="U358" i="5"/>
  <c r="V358" i="5"/>
  <c r="P359" i="5"/>
  <c r="Q359" i="5"/>
  <c r="R359" i="5"/>
  <c r="S359" i="5"/>
  <c r="T359" i="5"/>
  <c r="U359" i="5"/>
  <c r="V359" i="5"/>
  <c r="P360" i="5"/>
  <c r="Q360" i="5"/>
  <c r="R360" i="5"/>
  <c r="S360" i="5"/>
  <c r="T360" i="5"/>
  <c r="U360" i="5"/>
  <c r="V360" i="5"/>
  <c r="P361" i="5"/>
  <c r="Q361" i="5"/>
  <c r="R361" i="5"/>
  <c r="S361" i="5"/>
  <c r="T361" i="5"/>
  <c r="U361" i="5"/>
  <c r="V361" i="5"/>
  <c r="P362" i="5"/>
  <c r="Q362" i="5"/>
  <c r="R362" i="5"/>
  <c r="S362" i="5"/>
  <c r="T362" i="5"/>
  <c r="U362" i="5"/>
  <c r="V362" i="5"/>
  <c r="P363" i="5"/>
  <c r="Q363" i="5"/>
  <c r="R363" i="5"/>
  <c r="S363" i="5"/>
  <c r="T363" i="5"/>
  <c r="U363" i="5"/>
  <c r="V363" i="5"/>
  <c r="P364" i="5"/>
  <c r="Q364" i="5"/>
  <c r="R364" i="5"/>
  <c r="S364" i="5"/>
  <c r="T364" i="5"/>
  <c r="U364" i="5"/>
  <c r="V364" i="5"/>
  <c r="P365" i="5"/>
  <c r="Q365" i="5"/>
  <c r="R365" i="5"/>
  <c r="S365" i="5"/>
  <c r="T365" i="5"/>
  <c r="U365" i="5"/>
  <c r="V365" i="5"/>
  <c r="P366" i="5"/>
  <c r="Q366" i="5"/>
  <c r="R366" i="5"/>
  <c r="S366" i="5"/>
  <c r="T366" i="5"/>
  <c r="U366" i="5"/>
  <c r="V366" i="5"/>
  <c r="P367" i="5"/>
  <c r="Q367" i="5"/>
  <c r="R367" i="5"/>
  <c r="S367" i="5"/>
  <c r="T367" i="5"/>
  <c r="U367" i="5"/>
  <c r="V367" i="5"/>
  <c r="P368" i="5"/>
  <c r="Q368" i="5"/>
  <c r="R368" i="5"/>
  <c r="S368" i="5"/>
  <c r="T368" i="5"/>
  <c r="U368" i="5"/>
  <c r="V368" i="5"/>
  <c r="P369" i="5"/>
  <c r="Q369" i="5"/>
  <c r="R369" i="5"/>
  <c r="S369" i="5"/>
  <c r="T369" i="5"/>
  <c r="U369" i="5"/>
  <c r="V369" i="5"/>
  <c r="P370" i="5"/>
  <c r="Q370" i="5"/>
  <c r="R370" i="5"/>
  <c r="S370" i="5"/>
  <c r="T370" i="5"/>
  <c r="U370" i="5"/>
  <c r="V370" i="5"/>
  <c r="P371" i="5"/>
  <c r="Q371" i="5"/>
  <c r="R371" i="5"/>
  <c r="S371" i="5"/>
  <c r="T371" i="5"/>
  <c r="U371" i="5"/>
  <c r="V371" i="5"/>
  <c r="P372" i="5"/>
  <c r="Q372" i="5"/>
  <c r="R372" i="5"/>
  <c r="S372" i="5"/>
  <c r="T372" i="5"/>
  <c r="U372" i="5"/>
  <c r="V372" i="5"/>
  <c r="P373" i="5"/>
  <c r="Q373" i="5"/>
  <c r="R373" i="5"/>
  <c r="S373" i="5"/>
  <c r="T373" i="5"/>
  <c r="U373" i="5"/>
  <c r="V373" i="5"/>
  <c r="P374" i="5"/>
  <c r="Q374" i="5"/>
  <c r="R374" i="5"/>
  <c r="S374" i="5"/>
  <c r="T374" i="5"/>
  <c r="U374" i="5"/>
  <c r="V374" i="5"/>
  <c r="P375" i="5"/>
  <c r="Q375" i="5"/>
  <c r="R375" i="5"/>
  <c r="S375" i="5"/>
  <c r="T375" i="5"/>
  <c r="U375" i="5"/>
  <c r="V375" i="5"/>
  <c r="P376" i="5"/>
  <c r="Q376" i="5"/>
  <c r="R376" i="5"/>
  <c r="S376" i="5"/>
  <c r="T376" i="5"/>
  <c r="U376" i="5"/>
  <c r="V376" i="5"/>
  <c r="P377" i="5"/>
  <c r="Q377" i="5"/>
  <c r="R377" i="5"/>
  <c r="S377" i="5"/>
  <c r="T377" i="5"/>
  <c r="U377" i="5"/>
  <c r="V377" i="5"/>
  <c r="P378" i="5"/>
  <c r="Q378" i="5"/>
  <c r="R378" i="5"/>
  <c r="S378" i="5"/>
  <c r="T378" i="5"/>
  <c r="U378" i="5"/>
  <c r="V378" i="5"/>
  <c r="P379" i="5"/>
  <c r="Q379" i="5"/>
  <c r="R379" i="5"/>
  <c r="S379" i="5"/>
  <c r="T379" i="5"/>
  <c r="U379" i="5"/>
  <c r="V379" i="5"/>
  <c r="P380" i="5"/>
  <c r="Q380" i="5"/>
  <c r="R380" i="5"/>
  <c r="S380" i="5"/>
  <c r="T380" i="5"/>
  <c r="U380" i="5"/>
  <c r="V380" i="5"/>
  <c r="P381" i="5"/>
  <c r="Q381" i="5"/>
  <c r="R381" i="5"/>
  <c r="S381" i="5"/>
  <c r="T381" i="5"/>
  <c r="U381" i="5"/>
  <c r="V381" i="5"/>
  <c r="P382" i="5"/>
  <c r="Q382" i="5"/>
  <c r="R382" i="5"/>
  <c r="S382" i="5"/>
  <c r="T382" i="5"/>
  <c r="U382" i="5"/>
  <c r="V382" i="5"/>
  <c r="P383" i="5"/>
  <c r="Q383" i="5"/>
  <c r="R383" i="5"/>
  <c r="S383" i="5"/>
  <c r="T383" i="5"/>
  <c r="U383" i="5"/>
  <c r="V383" i="5"/>
  <c r="P384" i="5"/>
  <c r="Q384" i="5"/>
  <c r="R384" i="5"/>
  <c r="S384" i="5"/>
  <c r="T384" i="5"/>
  <c r="U384" i="5"/>
  <c r="V384" i="5"/>
  <c r="P385" i="5"/>
  <c r="Q385" i="5"/>
  <c r="R385" i="5"/>
  <c r="S385" i="5"/>
  <c r="T385" i="5"/>
  <c r="U385" i="5"/>
  <c r="V385" i="5"/>
  <c r="P386" i="5"/>
  <c r="Q386" i="5"/>
  <c r="R386" i="5"/>
  <c r="S386" i="5"/>
  <c r="T386" i="5"/>
  <c r="U386" i="5"/>
  <c r="V386" i="5"/>
  <c r="P3" i="5"/>
  <c r="Q3" i="5"/>
  <c r="R3" i="5"/>
  <c r="S3" i="5"/>
  <c r="T3" i="5"/>
  <c r="U3" i="5"/>
  <c r="V3" i="5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" i="3"/>
  <c r="C8" i="4" l="1"/>
  <c r="C7" i="4"/>
  <c r="AB23" i="4"/>
  <c r="AF23" i="4"/>
  <c r="AJ23" i="4"/>
  <c r="AN23" i="4"/>
  <c r="AR23" i="4"/>
  <c r="AB24" i="4"/>
  <c r="AF24" i="4"/>
  <c r="AJ24" i="4"/>
  <c r="AN24" i="4"/>
  <c r="AR24" i="4"/>
  <c r="AC22" i="4"/>
  <c r="AG22" i="4"/>
  <c r="AK22" i="4"/>
  <c r="AO22" i="4"/>
  <c r="AS22" i="4"/>
  <c r="AD23" i="4"/>
  <c r="AP23" i="4"/>
  <c r="AD24" i="4"/>
  <c r="AH24" i="4"/>
  <c r="AP24" i="4"/>
  <c r="AI22" i="4"/>
  <c r="AQ22" i="4"/>
  <c r="AA23" i="4"/>
  <c r="AM23" i="4"/>
  <c r="AA24" i="4"/>
  <c r="AE24" i="4"/>
  <c r="AM24" i="4"/>
  <c r="AB22" i="4"/>
  <c r="AJ22" i="4"/>
  <c r="AR22" i="4"/>
  <c r="AC23" i="4"/>
  <c r="AG23" i="4"/>
  <c r="AK23" i="4"/>
  <c r="AO23" i="4"/>
  <c r="AS23" i="4"/>
  <c r="AC24" i="4"/>
  <c r="AG24" i="4"/>
  <c r="AK24" i="4"/>
  <c r="AO24" i="4"/>
  <c r="AS24" i="4"/>
  <c r="AD22" i="4"/>
  <c r="AH22" i="4"/>
  <c r="AL22" i="4"/>
  <c r="AP22" i="4"/>
  <c r="AT22" i="4"/>
  <c r="AH23" i="4"/>
  <c r="AL23" i="4"/>
  <c r="AT23" i="4"/>
  <c r="AL24" i="4"/>
  <c r="AT24" i="4"/>
  <c r="AE22" i="4"/>
  <c r="AM22" i="4"/>
  <c r="AA22" i="4"/>
  <c r="AE23" i="4"/>
  <c r="AI23" i="4"/>
  <c r="AQ23" i="4"/>
  <c r="AI24" i="4"/>
  <c r="AQ24" i="4"/>
  <c r="AF22" i="4"/>
  <c r="AN22" i="4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4" i="5"/>
  <c r="A3" i="5"/>
  <c r="AN25" i="4" l="1"/>
  <c r="AP25" i="4"/>
  <c r="AR25" i="4"/>
  <c r="AA25" i="4"/>
  <c r="AM25" i="4"/>
  <c r="AB25" i="4"/>
  <c r="AF25" i="4"/>
  <c r="AE25" i="4"/>
  <c r="AD25" i="4"/>
  <c r="AJ25" i="4"/>
  <c r="W8" i="4"/>
  <c r="Q6" i="4"/>
  <c r="R5" i="4"/>
  <c r="L378" i="9"/>
  <c r="S4" i="4"/>
  <c r="L377" i="9"/>
  <c r="T3" i="4"/>
  <c r="AG25" i="4"/>
  <c r="U3" i="4"/>
  <c r="Q7" i="4"/>
  <c r="W6" i="4"/>
  <c r="V7" i="4"/>
  <c r="U8" i="4"/>
  <c r="W3" i="4"/>
  <c r="V4" i="4"/>
  <c r="U5" i="4"/>
  <c r="T6" i="4"/>
  <c r="S7" i="4"/>
  <c r="R8" i="4"/>
  <c r="S5" i="4"/>
  <c r="AL25" i="4"/>
  <c r="AS25" i="4"/>
  <c r="AC25" i="4"/>
  <c r="T4" i="4"/>
  <c r="W5" i="4"/>
  <c r="V6" i="4"/>
  <c r="W7" i="4"/>
  <c r="V8" i="4"/>
  <c r="W4" i="4"/>
  <c r="V5" i="4"/>
  <c r="U6" i="4"/>
  <c r="T7" i="4"/>
  <c r="S8" i="4"/>
  <c r="AH25" i="4"/>
  <c r="AQ25" i="4"/>
  <c r="AO25" i="4"/>
  <c r="R3" i="4"/>
  <c r="Q4" i="4"/>
  <c r="U7" i="4"/>
  <c r="Q3" i="4"/>
  <c r="AT25" i="4"/>
  <c r="AI25" i="4"/>
  <c r="AK25" i="4"/>
  <c r="R6" i="4"/>
  <c r="V3" i="4"/>
  <c r="U4" i="4"/>
  <c r="T5" i="4"/>
  <c r="S6" i="4"/>
  <c r="R7" i="4"/>
  <c r="Q8" i="4"/>
  <c r="T8" i="4"/>
  <c r="S3" i="4"/>
  <c r="R4" i="4"/>
  <c r="Q5" i="4"/>
  <c r="L115" i="9"/>
  <c r="L117" i="9"/>
  <c r="L119" i="9"/>
  <c r="L123" i="9"/>
  <c r="L127" i="9"/>
  <c r="L131" i="9"/>
  <c r="L135" i="9"/>
  <c r="L139" i="9"/>
  <c r="L143" i="9"/>
  <c r="L147" i="9"/>
  <c r="L149" i="9"/>
  <c r="L151" i="9"/>
  <c r="L155" i="9"/>
  <c r="L159" i="9"/>
  <c r="L163" i="9"/>
  <c r="L167" i="9"/>
  <c r="L171" i="9"/>
  <c r="L175" i="9"/>
  <c r="L179" i="9"/>
  <c r="L181" i="9"/>
  <c r="L183" i="9"/>
  <c r="L187" i="9"/>
  <c r="L191" i="9"/>
  <c r="L195" i="9"/>
  <c r="L199" i="9"/>
  <c r="L203" i="9"/>
  <c r="L207" i="9"/>
  <c r="L211" i="9"/>
  <c r="L213" i="9"/>
  <c r="L215" i="9"/>
  <c r="L219" i="9"/>
  <c r="L223" i="9"/>
  <c r="L227" i="9"/>
  <c r="L231" i="9"/>
  <c r="L232" i="9"/>
  <c r="L234" i="9"/>
  <c r="L235" i="9"/>
  <c r="L236" i="9"/>
  <c r="L238" i="9"/>
  <c r="L239" i="9"/>
  <c r="L240" i="9"/>
  <c r="L242" i="9"/>
  <c r="L243" i="9"/>
  <c r="L244" i="9"/>
  <c r="L246" i="9"/>
  <c r="L247" i="9"/>
  <c r="L248" i="9"/>
  <c r="L250" i="9"/>
  <c r="L251" i="9"/>
  <c r="L252" i="9"/>
  <c r="L254" i="9"/>
  <c r="L255" i="9"/>
  <c r="L256" i="9"/>
  <c r="L258" i="9"/>
  <c r="L8" i="9"/>
  <c r="L10" i="9"/>
  <c r="L11" i="9"/>
  <c r="L12" i="9"/>
  <c r="L13" i="9"/>
  <c r="L15" i="9"/>
  <c r="L16" i="9"/>
  <c r="L17" i="9"/>
  <c r="L19" i="9"/>
  <c r="L20" i="9"/>
  <c r="L21" i="9"/>
  <c r="L23" i="9"/>
  <c r="L24" i="9"/>
  <c r="L25" i="9"/>
  <c r="L26" i="9"/>
  <c r="L27" i="9"/>
  <c r="L28" i="9"/>
  <c r="L29" i="9"/>
  <c r="L31" i="9"/>
  <c r="L32" i="9"/>
  <c r="L33" i="9"/>
  <c r="L35" i="9"/>
  <c r="L36" i="9"/>
  <c r="L37" i="9"/>
  <c r="L39" i="9"/>
  <c r="L40" i="9"/>
  <c r="L41" i="9"/>
  <c r="L42" i="9"/>
  <c r="L43" i="9"/>
  <c r="L44" i="9"/>
  <c r="L45" i="9"/>
  <c r="L47" i="9"/>
  <c r="L48" i="9"/>
  <c r="L49" i="9"/>
  <c r="L51" i="9"/>
  <c r="L52" i="9"/>
  <c r="L53" i="9"/>
  <c r="L55" i="9"/>
  <c r="L56" i="9"/>
  <c r="L57" i="9"/>
  <c r="L58" i="9"/>
  <c r="L60" i="9"/>
  <c r="L61" i="9"/>
  <c r="L63" i="9"/>
  <c r="L64" i="9"/>
  <c r="L67" i="9"/>
  <c r="L68" i="9"/>
  <c r="L69" i="9"/>
  <c r="L71" i="9"/>
  <c r="L72" i="9"/>
  <c r="L73" i="9"/>
  <c r="L74" i="9"/>
  <c r="L76" i="9"/>
  <c r="L77" i="9"/>
  <c r="L79" i="9"/>
  <c r="L80" i="9"/>
  <c r="L81" i="9"/>
  <c r="L83" i="9"/>
  <c r="L84" i="9"/>
  <c r="L85" i="9"/>
  <c r="L87" i="9"/>
  <c r="L88" i="9"/>
  <c r="L89" i="9"/>
  <c r="L90" i="9"/>
  <c r="L91" i="9"/>
  <c r="L92" i="9"/>
  <c r="L93" i="9"/>
  <c r="L7" i="9"/>
  <c r="AW4" i="4"/>
  <c r="AW5" i="4"/>
  <c r="AW6" i="4"/>
  <c r="AW7" i="4"/>
  <c r="AW8" i="4"/>
  <c r="W122" i="5"/>
  <c r="BO122" i="5" s="1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M6" i="3" s="1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T5" i="2"/>
  <c r="AT7" i="2" s="1"/>
  <c r="AS5" i="2"/>
  <c r="AR5" i="2"/>
  <c r="AQ5" i="2"/>
  <c r="AP5" i="2"/>
  <c r="AO5" i="2"/>
  <c r="AN5" i="2"/>
  <c r="AN6" i="2" s="1"/>
  <c r="AN7" i="2" s="1"/>
  <c r="AM5" i="2"/>
  <c r="AM7" i="2" s="1"/>
  <c r="AL5" i="2"/>
  <c r="AL6" i="2" s="1"/>
  <c r="AL7" i="2" s="1"/>
  <c r="AK5" i="2"/>
  <c r="AK6" i="2" s="1"/>
  <c r="AK7" i="2" s="1"/>
  <c r="AJ5" i="2"/>
  <c r="AI5" i="2"/>
  <c r="AH5" i="2"/>
  <c r="AH6" i="2" s="1"/>
  <c r="AG5" i="2"/>
  <c r="AG6" i="2" s="1"/>
  <c r="AF5" i="2"/>
  <c r="AE5" i="2"/>
  <c r="AE7" i="2" s="1"/>
  <c r="AD5" i="2"/>
  <c r="AD6" i="2" s="1"/>
  <c r="AC5" i="2"/>
  <c r="AC6" i="2" s="1"/>
  <c r="AC7" i="2" s="1"/>
  <c r="AB5" i="2"/>
  <c r="AB6" i="2" s="1"/>
  <c r="AB7" i="2" s="1"/>
  <c r="AE6" i="2"/>
  <c r="AF6" i="2"/>
  <c r="AF7" i="2" s="1"/>
  <c r="AJ6" i="2"/>
  <c r="AM6" i="2"/>
  <c r="AP6" i="2"/>
  <c r="AP7" i="2" s="1"/>
  <c r="AQ6" i="2"/>
  <c r="AR6" i="2"/>
  <c r="AS6" i="2"/>
  <c r="AT6" i="2"/>
  <c r="AJ7" i="2"/>
  <c r="AQ7" i="2"/>
  <c r="AR7" i="2"/>
  <c r="AS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W150" i="5"/>
  <c r="BO150" i="5" s="1"/>
  <c r="W149" i="5"/>
  <c r="BO149" i="5" s="1"/>
  <c r="W148" i="5"/>
  <c r="BO148" i="5" s="1"/>
  <c r="W147" i="5"/>
  <c r="BO147" i="5" s="1"/>
  <c r="W146" i="5"/>
  <c r="BO146" i="5" s="1"/>
  <c r="W145" i="5"/>
  <c r="BO145" i="5" s="1"/>
  <c r="W144" i="5"/>
  <c r="BO144" i="5" s="1"/>
  <c r="W143" i="5"/>
  <c r="BO143" i="5" s="1"/>
  <c r="AS142" i="5"/>
  <c r="AS141" i="5"/>
  <c r="W140" i="5"/>
  <c r="BO140" i="5" s="1"/>
  <c r="W139" i="5"/>
  <c r="BO139" i="5" s="1"/>
  <c r="W138" i="5"/>
  <c r="BO138" i="5" s="1"/>
  <c r="W137" i="5"/>
  <c r="BO137" i="5" s="1"/>
  <c r="W136" i="5"/>
  <c r="BO136" i="5" s="1"/>
  <c r="W135" i="5"/>
  <c r="BO135" i="5" s="1"/>
  <c r="W134" i="5"/>
  <c r="BO134" i="5" s="1"/>
  <c r="AS133" i="5"/>
  <c r="AS132" i="5"/>
  <c r="W131" i="5"/>
  <c r="BO131" i="5" s="1"/>
  <c r="W130" i="5"/>
  <c r="BO130" i="5" s="1"/>
  <c r="W129" i="5"/>
  <c r="BO129" i="5" s="1"/>
  <c r="W128" i="5"/>
  <c r="BO128" i="5" s="1"/>
  <c r="W127" i="5"/>
  <c r="BO127" i="5" s="1"/>
  <c r="W126" i="5"/>
  <c r="BO126" i="5" s="1"/>
  <c r="AS125" i="5"/>
  <c r="AS124" i="5"/>
  <c r="AS123" i="5"/>
  <c r="AS122" i="5"/>
  <c r="AS121" i="5"/>
  <c r="AS120" i="5"/>
  <c r="W119" i="5"/>
  <c r="BO119" i="5" s="1"/>
  <c r="W118" i="5"/>
  <c r="BO118" i="5" s="1"/>
  <c r="W117" i="5"/>
  <c r="BO117" i="5" s="1"/>
  <c r="W116" i="5"/>
  <c r="BO116" i="5" s="1"/>
  <c r="W115" i="5"/>
  <c r="BO115" i="5" s="1"/>
  <c r="W114" i="5"/>
  <c r="BO114" i="5" s="1"/>
  <c r="AS113" i="5"/>
  <c r="AS112" i="5"/>
  <c r="AS111" i="5"/>
  <c r="AS110" i="5"/>
  <c r="AS109" i="5"/>
  <c r="AS108" i="5"/>
  <c r="W107" i="5"/>
  <c r="BO107" i="5" s="1"/>
  <c r="W106" i="5"/>
  <c r="BO106" i="5" s="1"/>
  <c r="W105" i="5"/>
  <c r="BO105" i="5" s="1"/>
  <c r="W104" i="5"/>
  <c r="BO104" i="5" s="1"/>
  <c r="AS103" i="5"/>
  <c r="AS102" i="5"/>
  <c r="W101" i="5"/>
  <c r="BO101" i="5" s="1"/>
  <c r="AS100" i="5"/>
  <c r="W99" i="5"/>
  <c r="BO99" i="5" s="1"/>
  <c r="AA6" i="2" l="1"/>
  <c r="AV5" i="2"/>
  <c r="AU5" i="2"/>
  <c r="AA6" i="3"/>
  <c r="AU5" i="3"/>
  <c r="AV5" i="3"/>
  <c r="AU8" i="3"/>
  <c r="AV8" i="3"/>
  <c r="AV8" i="2"/>
  <c r="AU8" i="2"/>
  <c r="AH7" i="2"/>
  <c r="AC7" i="3"/>
  <c r="AE6" i="3"/>
  <c r="AE7" i="3" s="1"/>
  <c r="AG7" i="2"/>
  <c r="W110" i="5"/>
  <c r="BO110" i="5" s="1"/>
  <c r="L9" i="9"/>
  <c r="AS150" i="5"/>
  <c r="O24" i="4"/>
  <c r="W142" i="5"/>
  <c r="BO142" i="5" s="1"/>
  <c r="W158" i="5"/>
  <c r="BO158" i="5" s="1"/>
  <c r="C5" i="4"/>
  <c r="Z5" i="4" s="1"/>
  <c r="AS139" i="5"/>
  <c r="AS131" i="5"/>
  <c r="AS119" i="5"/>
  <c r="W102" i="5"/>
  <c r="BO102" i="5" s="1"/>
  <c r="AS146" i="5"/>
  <c r="AS143" i="5"/>
  <c r="W141" i="5"/>
  <c r="BO141" i="5" s="1"/>
  <c r="W133" i="5"/>
  <c r="BO133" i="5" s="1"/>
  <c r="W123" i="5"/>
  <c r="BO123" i="5" s="1"/>
  <c r="W121" i="5"/>
  <c r="BO121" i="5" s="1"/>
  <c r="W111" i="5"/>
  <c r="BO111" i="5" s="1"/>
  <c r="W109" i="5"/>
  <c r="BO109" i="5" s="1"/>
  <c r="AS149" i="5"/>
  <c r="W154" i="5"/>
  <c r="BO154" i="5" s="1"/>
  <c r="AS130" i="5"/>
  <c r="W125" i="5"/>
  <c r="BO125" i="5" s="1"/>
  <c r="AS118" i="5"/>
  <c r="W113" i="5"/>
  <c r="BO113" i="5" s="1"/>
  <c r="W103" i="5"/>
  <c r="BO103" i="5" s="1"/>
  <c r="AS101" i="5"/>
  <c r="AS145" i="5"/>
  <c r="AS147" i="5"/>
  <c r="L65" i="9"/>
  <c r="L222" i="9"/>
  <c r="AS316" i="5"/>
  <c r="W316" i="5"/>
  <c r="BO316" i="5" s="1"/>
  <c r="AS324" i="5"/>
  <c r="W324" i="5"/>
  <c r="BO324" i="5" s="1"/>
  <c r="AS336" i="5"/>
  <c r="W336" i="5"/>
  <c r="BO336" i="5" s="1"/>
  <c r="AS348" i="5"/>
  <c r="W348" i="5"/>
  <c r="BO348" i="5" s="1"/>
  <c r="AS360" i="5"/>
  <c r="W360" i="5"/>
  <c r="BO360" i="5" s="1"/>
  <c r="AS384" i="5"/>
  <c r="W384" i="5"/>
  <c r="BO384" i="5" s="1"/>
  <c r="AS140" i="5"/>
  <c r="W120" i="5"/>
  <c r="BO120" i="5" s="1"/>
  <c r="W112" i="5"/>
  <c r="BO112" i="5" s="1"/>
  <c r="C22" i="4"/>
  <c r="I22" i="4"/>
  <c r="L86" i="9"/>
  <c r="L78" i="9"/>
  <c r="L46" i="9"/>
  <c r="L18" i="9"/>
  <c r="L365" i="9"/>
  <c r="L353" i="9"/>
  <c r="L345" i="9"/>
  <c r="L333" i="9"/>
  <c r="L325" i="9"/>
  <c r="L309" i="9"/>
  <c r="L297" i="9"/>
  <c r="L285" i="9"/>
  <c r="L277" i="9"/>
  <c r="L265" i="9"/>
  <c r="L253" i="9"/>
  <c r="L245" i="9"/>
  <c r="L237" i="9"/>
  <c r="L225" i="9"/>
  <c r="L217" i="9"/>
  <c r="L201" i="9"/>
  <c r="L189" i="9"/>
  <c r="L169" i="9"/>
  <c r="L129" i="9"/>
  <c r="L121" i="9"/>
  <c r="L105" i="9"/>
  <c r="AS309" i="5"/>
  <c r="W309" i="5"/>
  <c r="BO309" i="5" s="1"/>
  <c r="AS313" i="5"/>
  <c r="W313" i="5"/>
  <c r="BO313" i="5" s="1"/>
  <c r="AS317" i="5"/>
  <c r="W317" i="5"/>
  <c r="BO317" i="5" s="1"/>
  <c r="AS321" i="5"/>
  <c r="W321" i="5"/>
  <c r="BO321" i="5" s="1"/>
  <c r="AS325" i="5"/>
  <c r="W325" i="5"/>
  <c r="BO325" i="5" s="1"/>
  <c r="AS329" i="5"/>
  <c r="W329" i="5"/>
  <c r="BO329" i="5" s="1"/>
  <c r="AS333" i="5"/>
  <c r="W333" i="5"/>
  <c r="BO333" i="5" s="1"/>
  <c r="AS337" i="5"/>
  <c r="W337" i="5"/>
  <c r="BO337" i="5" s="1"/>
  <c r="AS341" i="5"/>
  <c r="W341" i="5"/>
  <c r="BO341" i="5" s="1"/>
  <c r="AS345" i="5"/>
  <c r="W345" i="5"/>
  <c r="BO345" i="5" s="1"/>
  <c r="AS349" i="5"/>
  <c r="W349" i="5"/>
  <c r="BO349" i="5" s="1"/>
  <c r="AS353" i="5"/>
  <c r="W353" i="5"/>
  <c r="BO353" i="5" s="1"/>
  <c r="AS357" i="5"/>
  <c r="W357" i="5"/>
  <c r="BO357" i="5" s="1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Z8" i="4"/>
  <c r="C4" i="4"/>
  <c r="Z4" i="4" s="1"/>
  <c r="AS138" i="5"/>
  <c r="AS137" i="5"/>
  <c r="AS136" i="5"/>
  <c r="AS129" i="5"/>
  <c r="AS128" i="5"/>
  <c r="AS117" i="5"/>
  <c r="AS116" i="5"/>
  <c r="W108" i="5"/>
  <c r="BO108" i="5" s="1"/>
  <c r="AS107" i="5"/>
  <c r="AS106" i="5"/>
  <c r="W100" i="5"/>
  <c r="BO100" i="5" s="1"/>
  <c r="AS99" i="5"/>
  <c r="W153" i="5"/>
  <c r="BO153" i="5" s="1"/>
  <c r="W157" i="5"/>
  <c r="BO157" i="5" s="1"/>
  <c r="W161" i="5"/>
  <c r="BO161" i="5" s="1"/>
  <c r="W163" i="5"/>
  <c r="BO163" i="5" s="1"/>
  <c r="W165" i="5"/>
  <c r="BO165" i="5" s="1"/>
  <c r="W167" i="5"/>
  <c r="BO167" i="5" s="1"/>
  <c r="W169" i="5"/>
  <c r="BO169" i="5" s="1"/>
  <c r="W171" i="5"/>
  <c r="BO171" i="5" s="1"/>
  <c r="W173" i="5"/>
  <c r="BO173" i="5" s="1"/>
  <c r="W175" i="5"/>
  <c r="BO175" i="5" s="1"/>
  <c r="W177" i="5"/>
  <c r="BO177" i="5" s="1"/>
  <c r="W179" i="5"/>
  <c r="BO179" i="5" s="1"/>
  <c r="W181" i="5"/>
  <c r="BO181" i="5" s="1"/>
  <c r="W183" i="5"/>
  <c r="BO183" i="5" s="1"/>
  <c r="W185" i="5"/>
  <c r="BO185" i="5" s="1"/>
  <c r="W187" i="5"/>
  <c r="BO187" i="5" s="1"/>
  <c r="W189" i="5"/>
  <c r="BO189" i="5" s="1"/>
  <c r="W191" i="5"/>
  <c r="BO191" i="5" s="1"/>
  <c r="W193" i="5"/>
  <c r="BO193" i="5" s="1"/>
  <c r="W195" i="5"/>
  <c r="BO195" i="5" s="1"/>
  <c r="W197" i="5"/>
  <c r="BO197" i="5" s="1"/>
  <c r="W199" i="5"/>
  <c r="BO199" i="5" s="1"/>
  <c r="W201" i="5"/>
  <c r="BO201" i="5" s="1"/>
  <c r="W203" i="5"/>
  <c r="BO203" i="5" s="1"/>
  <c r="W205" i="5"/>
  <c r="BO205" i="5" s="1"/>
  <c r="W207" i="5"/>
  <c r="BO207" i="5" s="1"/>
  <c r="W209" i="5"/>
  <c r="BO209" i="5" s="1"/>
  <c r="W211" i="5"/>
  <c r="BO211" i="5" s="1"/>
  <c r="W213" i="5"/>
  <c r="BO213" i="5" s="1"/>
  <c r="W215" i="5"/>
  <c r="BO215" i="5" s="1"/>
  <c r="W217" i="5"/>
  <c r="BO217" i="5" s="1"/>
  <c r="W219" i="5"/>
  <c r="BO219" i="5" s="1"/>
  <c r="W221" i="5"/>
  <c r="BO221" i="5" s="1"/>
  <c r="W223" i="5"/>
  <c r="BO223" i="5" s="1"/>
  <c r="W225" i="5"/>
  <c r="BO225" i="5" s="1"/>
  <c r="W227" i="5"/>
  <c r="BO227" i="5" s="1"/>
  <c r="W229" i="5"/>
  <c r="BO229" i="5" s="1"/>
  <c r="W231" i="5"/>
  <c r="BO231" i="5" s="1"/>
  <c r="W233" i="5"/>
  <c r="BO233" i="5" s="1"/>
  <c r="W235" i="5"/>
  <c r="BO235" i="5" s="1"/>
  <c r="W237" i="5"/>
  <c r="BO237" i="5" s="1"/>
  <c r="W239" i="5"/>
  <c r="BO239" i="5" s="1"/>
  <c r="W241" i="5"/>
  <c r="BO241" i="5" s="1"/>
  <c r="W243" i="5"/>
  <c r="BO243" i="5" s="1"/>
  <c r="W245" i="5"/>
  <c r="BO245" i="5" s="1"/>
  <c r="W247" i="5"/>
  <c r="BO247" i="5" s="1"/>
  <c r="W249" i="5"/>
  <c r="BO249" i="5" s="1"/>
  <c r="W251" i="5"/>
  <c r="BO251" i="5" s="1"/>
  <c r="W253" i="5"/>
  <c r="BO253" i="5" s="1"/>
  <c r="W255" i="5"/>
  <c r="BO255" i="5" s="1"/>
  <c r="W257" i="5"/>
  <c r="BO257" i="5" s="1"/>
  <c r="W259" i="5"/>
  <c r="BO259" i="5" s="1"/>
  <c r="W261" i="5"/>
  <c r="BO261" i="5" s="1"/>
  <c r="W263" i="5"/>
  <c r="BO263" i="5" s="1"/>
  <c r="W265" i="5"/>
  <c r="BO265" i="5" s="1"/>
  <c r="W267" i="5"/>
  <c r="BO267" i="5" s="1"/>
  <c r="W269" i="5"/>
  <c r="BO269" i="5" s="1"/>
  <c r="W271" i="5"/>
  <c r="BO271" i="5" s="1"/>
  <c r="W273" i="5"/>
  <c r="BO273" i="5" s="1"/>
  <c r="W275" i="5"/>
  <c r="BO275" i="5" s="1"/>
  <c r="W277" i="5"/>
  <c r="BO277" i="5" s="1"/>
  <c r="W279" i="5"/>
  <c r="BO279" i="5" s="1"/>
  <c r="W281" i="5"/>
  <c r="BO281" i="5" s="1"/>
  <c r="W283" i="5"/>
  <c r="BO283" i="5" s="1"/>
  <c r="W285" i="5"/>
  <c r="BO285" i="5" s="1"/>
  <c r="W287" i="5"/>
  <c r="BO287" i="5" s="1"/>
  <c r="W289" i="5"/>
  <c r="BO289" i="5" s="1"/>
  <c r="W291" i="5"/>
  <c r="BO291" i="5" s="1"/>
  <c r="W293" i="5"/>
  <c r="BO293" i="5" s="1"/>
  <c r="W295" i="5"/>
  <c r="BO295" i="5" s="1"/>
  <c r="W297" i="5"/>
  <c r="BO297" i="5" s="1"/>
  <c r="W299" i="5"/>
  <c r="BO299" i="5" s="1"/>
  <c r="W301" i="5"/>
  <c r="BO301" i="5" s="1"/>
  <c r="W303" i="5"/>
  <c r="BO303" i="5" s="1"/>
  <c r="W305" i="5"/>
  <c r="BO305" i="5" s="1"/>
  <c r="L23" i="4"/>
  <c r="AS312" i="5"/>
  <c r="W312" i="5"/>
  <c r="BO312" i="5" s="1"/>
  <c r="AS328" i="5"/>
  <c r="W328" i="5"/>
  <c r="BO328" i="5" s="1"/>
  <c r="AS340" i="5"/>
  <c r="W340" i="5"/>
  <c r="BO340" i="5" s="1"/>
  <c r="AS352" i="5"/>
  <c r="W352" i="5"/>
  <c r="BO352" i="5" s="1"/>
  <c r="AS364" i="5"/>
  <c r="W364" i="5"/>
  <c r="BO364" i="5" s="1"/>
  <c r="AS368" i="5"/>
  <c r="W368" i="5"/>
  <c r="BO368" i="5" s="1"/>
  <c r="AS372" i="5"/>
  <c r="W372" i="5"/>
  <c r="BO372" i="5" s="1"/>
  <c r="AS380" i="5"/>
  <c r="W380" i="5"/>
  <c r="BO380" i="5" s="1"/>
  <c r="W132" i="5"/>
  <c r="BO132" i="5" s="1"/>
  <c r="W124" i="5"/>
  <c r="BO124" i="5" s="1"/>
  <c r="L82" i="9"/>
  <c r="L70" i="9"/>
  <c r="L66" i="9"/>
  <c r="L54" i="9"/>
  <c r="L50" i="9"/>
  <c r="L38" i="9"/>
  <c r="L30" i="9"/>
  <c r="L14" i="9"/>
  <c r="L369" i="9"/>
  <c r="L357" i="9"/>
  <c r="L341" i="9"/>
  <c r="L329" i="9"/>
  <c r="L317" i="9"/>
  <c r="L313" i="9"/>
  <c r="L301" i="9"/>
  <c r="L293" i="9"/>
  <c r="L281" i="9"/>
  <c r="L269" i="9"/>
  <c r="L257" i="9"/>
  <c r="L249" i="9"/>
  <c r="L229" i="9"/>
  <c r="L205" i="9"/>
  <c r="L193" i="9"/>
  <c r="L185" i="9"/>
  <c r="L177" i="9"/>
  <c r="L161" i="9"/>
  <c r="L141" i="9"/>
  <c r="L137" i="9"/>
  <c r="L125" i="9"/>
  <c r="L113" i="9"/>
  <c r="L101" i="9"/>
  <c r="AS310" i="5"/>
  <c r="W310" i="5"/>
  <c r="BO310" i="5" s="1"/>
  <c r="AS314" i="5"/>
  <c r="W314" i="5"/>
  <c r="BO314" i="5" s="1"/>
  <c r="AS318" i="5"/>
  <c r="W318" i="5"/>
  <c r="BO318" i="5" s="1"/>
  <c r="AS322" i="5"/>
  <c r="W322" i="5"/>
  <c r="BO322" i="5" s="1"/>
  <c r="AS326" i="5"/>
  <c r="W326" i="5"/>
  <c r="BO326" i="5" s="1"/>
  <c r="AS330" i="5"/>
  <c r="W330" i="5"/>
  <c r="BO330" i="5" s="1"/>
  <c r="AS334" i="5"/>
  <c r="W334" i="5"/>
  <c r="BO334" i="5" s="1"/>
  <c r="AS338" i="5"/>
  <c r="W338" i="5"/>
  <c r="BO338" i="5" s="1"/>
  <c r="AS342" i="5"/>
  <c r="W342" i="5"/>
  <c r="BO342" i="5" s="1"/>
  <c r="AS346" i="5"/>
  <c r="W346" i="5"/>
  <c r="BO346" i="5" s="1"/>
  <c r="AS350" i="5"/>
  <c r="W350" i="5"/>
  <c r="BO350" i="5" s="1"/>
  <c r="AS354" i="5"/>
  <c r="W354" i="5"/>
  <c r="BO354" i="5" s="1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Z7" i="4"/>
  <c r="AS135" i="5"/>
  <c r="AS134" i="5"/>
  <c r="AS127" i="5"/>
  <c r="AS126" i="5"/>
  <c r="AS115" i="5"/>
  <c r="AS114" i="5"/>
  <c r="AS105" i="5"/>
  <c r="AS104" i="5"/>
  <c r="W152" i="5"/>
  <c r="BO152" i="5" s="1"/>
  <c r="W156" i="5"/>
  <c r="BO156" i="5" s="1"/>
  <c r="W160" i="5"/>
  <c r="BO160" i="5" s="1"/>
  <c r="AS308" i="5"/>
  <c r="W308" i="5"/>
  <c r="BO308" i="5" s="1"/>
  <c r="AS320" i="5"/>
  <c r="W320" i="5"/>
  <c r="BO320" i="5" s="1"/>
  <c r="AS332" i="5"/>
  <c r="W332" i="5"/>
  <c r="BO332" i="5" s="1"/>
  <c r="AS344" i="5"/>
  <c r="W344" i="5"/>
  <c r="BO344" i="5" s="1"/>
  <c r="AS356" i="5"/>
  <c r="W356" i="5"/>
  <c r="BO356" i="5" s="1"/>
  <c r="AS376" i="5"/>
  <c r="W376" i="5"/>
  <c r="BO376" i="5" s="1"/>
  <c r="AS144" i="5"/>
  <c r="AS148" i="5"/>
  <c r="L94" i="9"/>
  <c r="L62" i="9"/>
  <c r="L34" i="9"/>
  <c r="L22" i="9"/>
  <c r="L373" i="9"/>
  <c r="L361" i="9"/>
  <c r="L349" i="9"/>
  <c r="L337" i="9"/>
  <c r="L321" i="9"/>
  <c r="L305" i="9"/>
  <c r="L289" i="9"/>
  <c r="L273" i="9"/>
  <c r="L261" i="9"/>
  <c r="L241" i="9"/>
  <c r="L233" i="9"/>
  <c r="L221" i="9"/>
  <c r="L209" i="9"/>
  <c r="L197" i="9"/>
  <c r="L173" i="9"/>
  <c r="L165" i="9"/>
  <c r="L157" i="9"/>
  <c r="L153" i="9"/>
  <c r="L145" i="9"/>
  <c r="L133" i="9"/>
  <c r="L109" i="9"/>
  <c r="L97" i="9"/>
  <c r="H24" i="4"/>
  <c r="L24" i="4"/>
  <c r="P24" i="4"/>
  <c r="T24" i="4"/>
  <c r="E23" i="4"/>
  <c r="I23" i="4"/>
  <c r="M23" i="4"/>
  <c r="Q23" i="4"/>
  <c r="U23" i="4"/>
  <c r="F22" i="4"/>
  <c r="J22" i="4"/>
  <c r="N22" i="4"/>
  <c r="R22" i="4"/>
  <c r="V22" i="4"/>
  <c r="D23" i="4"/>
  <c r="E24" i="4"/>
  <c r="I24" i="4"/>
  <c r="M24" i="4"/>
  <c r="Q24" i="4"/>
  <c r="U24" i="4"/>
  <c r="F23" i="4"/>
  <c r="J23" i="4"/>
  <c r="N23" i="4"/>
  <c r="R23" i="4"/>
  <c r="V23" i="4"/>
  <c r="G22" i="4"/>
  <c r="K22" i="4"/>
  <c r="O22" i="4"/>
  <c r="S22" i="4"/>
  <c r="W22" i="4"/>
  <c r="D22" i="4"/>
  <c r="F24" i="4"/>
  <c r="J24" i="4"/>
  <c r="N24" i="4"/>
  <c r="R24" i="4"/>
  <c r="V24" i="4"/>
  <c r="G23" i="4"/>
  <c r="K23" i="4"/>
  <c r="O23" i="4"/>
  <c r="S23" i="4"/>
  <c r="W23" i="4"/>
  <c r="H22" i="4"/>
  <c r="L22" i="4"/>
  <c r="P22" i="4"/>
  <c r="T22" i="4"/>
  <c r="C24" i="4"/>
  <c r="Z24" i="4" s="1"/>
  <c r="C23" i="4"/>
  <c r="Z23" i="4" s="1"/>
  <c r="S24" i="4"/>
  <c r="P23" i="4"/>
  <c r="M22" i="4"/>
  <c r="G24" i="4"/>
  <c r="W24" i="4"/>
  <c r="T23" i="4"/>
  <c r="Q22" i="4"/>
  <c r="K24" i="4"/>
  <c r="H23" i="4"/>
  <c r="E22" i="4"/>
  <c r="U22" i="4"/>
  <c r="D24" i="4"/>
  <c r="AS307" i="5"/>
  <c r="W307" i="5"/>
  <c r="BO307" i="5" s="1"/>
  <c r="AS311" i="5"/>
  <c r="W311" i="5"/>
  <c r="BO311" i="5" s="1"/>
  <c r="AS315" i="5"/>
  <c r="W315" i="5"/>
  <c r="BO315" i="5" s="1"/>
  <c r="AS319" i="5"/>
  <c r="W319" i="5"/>
  <c r="BO319" i="5" s="1"/>
  <c r="AS323" i="5"/>
  <c r="W323" i="5"/>
  <c r="BO323" i="5" s="1"/>
  <c r="AS327" i="5"/>
  <c r="W327" i="5"/>
  <c r="BO327" i="5" s="1"/>
  <c r="AS331" i="5"/>
  <c r="W331" i="5"/>
  <c r="BO331" i="5" s="1"/>
  <c r="AS335" i="5"/>
  <c r="W335" i="5"/>
  <c r="BO335" i="5" s="1"/>
  <c r="AS339" i="5"/>
  <c r="W339" i="5"/>
  <c r="BO339" i="5" s="1"/>
  <c r="AS343" i="5"/>
  <c r="W343" i="5"/>
  <c r="BO343" i="5" s="1"/>
  <c r="AS347" i="5"/>
  <c r="W347" i="5"/>
  <c r="BO347" i="5" s="1"/>
  <c r="AS351" i="5"/>
  <c r="W351" i="5"/>
  <c r="BO351" i="5" s="1"/>
  <c r="AS355" i="5"/>
  <c r="W355" i="5"/>
  <c r="BO355" i="5" s="1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C3" i="4"/>
  <c r="C6" i="4"/>
  <c r="Z6" i="4" s="1"/>
  <c r="W151" i="5"/>
  <c r="BO151" i="5" s="1"/>
  <c r="W155" i="5"/>
  <c r="BO155" i="5" s="1"/>
  <c r="W159" i="5"/>
  <c r="BO159" i="5" s="1"/>
  <c r="W162" i="5"/>
  <c r="BO162" i="5" s="1"/>
  <c r="W164" i="5"/>
  <c r="BO164" i="5" s="1"/>
  <c r="W166" i="5"/>
  <c r="BO166" i="5" s="1"/>
  <c r="W168" i="5"/>
  <c r="BO168" i="5" s="1"/>
  <c r="W170" i="5"/>
  <c r="BO170" i="5" s="1"/>
  <c r="W172" i="5"/>
  <c r="BO172" i="5" s="1"/>
  <c r="W174" i="5"/>
  <c r="BO174" i="5" s="1"/>
  <c r="W176" i="5"/>
  <c r="BO176" i="5" s="1"/>
  <c r="W178" i="5"/>
  <c r="BO178" i="5" s="1"/>
  <c r="W180" i="5"/>
  <c r="BO180" i="5" s="1"/>
  <c r="W182" i="5"/>
  <c r="BO182" i="5" s="1"/>
  <c r="W184" i="5"/>
  <c r="BO184" i="5" s="1"/>
  <c r="W186" i="5"/>
  <c r="BO186" i="5" s="1"/>
  <c r="W188" i="5"/>
  <c r="BO188" i="5" s="1"/>
  <c r="W190" i="5"/>
  <c r="BO190" i="5" s="1"/>
  <c r="W192" i="5"/>
  <c r="BO192" i="5" s="1"/>
  <c r="W194" i="5"/>
  <c r="BO194" i="5" s="1"/>
  <c r="W196" i="5"/>
  <c r="BO196" i="5" s="1"/>
  <c r="W198" i="5"/>
  <c r="BO198" i="5" s="1"/>
  <c r="W200" i="5"/>
  <c r="BO200" i="5" s="1"/>
  <c r="W202" i="5"/>
  <c r="BO202" i="5" s="1"/>
  <c r="W204" i="5"/>
  <c r="BO204" i="5" s="1"/>
  <c r="W206" i="5"/>
  <c r="BO206" i="5" s="1"/>
  <c r="W208" i="5"/>
  <c r="BO208" i="5" s="1"/>
  <c r="W210" i="5"/>
  <c r="BO210" i="5" s="1"/>
  <c r="W212" i="5"/>
  <c r="BO212" i="5" s="1"/>
  <c r="W214" i="5"/>
  <c r="BO214" i="5" s="1"/>
  <c r="W216" i="5"/>
  <c r="BO216" i="5" s="1"/>
  <c r="W218" i="5"/>
  <c r="BO218" i="5" s="1"/>
  <c r="W220" i="5"/>
  <c r="BO220" i="5" s="1"/>
  <c r="W222" i="5"/>
  <c r="BO222" i="5" s="1"/>
  <c r="W224" i="5"/>
  <c r="BO224" i="5" s="1"/>
  <c r="W226" i="5"/>
  <c r="BO226" i="5" s="1"/>
  <c r="W228" i="5"/>
  <c r="BO228" i="5" s="1"/>
  <c r="W230" i="5"/>
  <c r="BO230" i="5" s="1"/>
  <c r="W232" i="5"/>
  <c r="BO232" i="5" s="1"/>
  <c r="W234" i="5"/>
  <c r="BO234" i="5" s="1"/>
  <c r="W236" i="5"/>
  <c r="BO236" i="5" s="1"/>
  <c r="W238" i="5"/>
  <c r="BO238" i="5" s="1"/>
  <c r="W240" i="5"/>
  <c r="BO240" i="5" s="1"/>
  <c r="W242" i="5"/>
  <c r="BO242" i="5" s="1"/>
  <c r="W244" i="5"/>
  <c r="BO244" i="5" s="1"/>
  <c r="W246" i="5"/>
  <c r="BO246" i="5" s="1"/>
  <c r="W248" i="5"/>
  <c r="BO248" i="5" s="1"/>
  <c r="W250" i="5"/>
  <c r="BO250" i="5" s="1"/>
  <c r="W252" i="5"/>
  <c r="BO252" i="5" s="1"/>
  <c r="W254" i="5"/>
  <c r="BO254" i="5" s="1"/>
  <c r="W256" i="5"/>
  <c r="BO256" i="5" s="1"/>
  <c r="W258" i="5"/>
  <c r="BO258" i="5" s="1"/>
  <c r="W260" i="5"/>
  <c r="BO260" i="5" s="1"/>
  <c r="W262" i="5"/>
  <c r="BO262" i="5" s="1"/>
  <c r="W264" i="5"/>
  <c r="BO264" i="5" s="1"/>
  <c r="W266" i="5"/>
  <c r="BO266" i="5" s="1"/>
  <c r="W268" i="5"/>
  <c r="BO268" i="5" s="1"/>
  <c r="W270" i="5"/>
  <c r="BO270" i="5" s="1"/>
  <c r="W272" i="5"/>
  <c r="BO272" i="5" s="1"/>
  <c r="W274" i="5"/>
  <c r="BO274" i="5" s="1"/>
  <c r="W276" i="5"/>
  <c r="BO276" i="5" s="1"/>
  <c r="W278" i="5"/>
  <c r="BO278" i="5" s="1"/>
  <c r="W280" i="5"/>
  <c r="BO280" i="5" s="1"/>
  <c r="W282" i="5"/>
  <c r="BO282" i="5" s="1"/>
  <c r="W284" i="5"/>
  <c r="BO284" i="5" s="1"/>
  <c r="W286" i="5"/>
  <c r="BO286" i="5" s="1"/>
  <c r="W288" i="5"/>
  <c r="BO288" i="5" s="1"/>
  <c r="W290" i="5"/>
  <c r="BO290" i="5" s="1"/>
  <c r="W292" i="5"/>
  <c r="BO292" i="5" s="1"/>
  <c r="W294" i="5"/>
  <c r="BO294" i="5" s="1"/>
  <c r="W296" i="5"/>
  <c r="BO296" i="5" s="1"/>
  <c r="W298" i="5"/>
  <c r="BO298" i="5" s="1"/>
  <c r="W300" i="5"/>
  <c r="BO300" i="5" s="1"/>
  <c r="W302" i="5"/>
  <c r="BO302" i="5" s="1"/>
  <c r="W304" i="5"/>
  <c r="BO304" i="5" s="1"/>
  <c r="W306" i="5"/>
  <c r="BO306" i="5" s="1"/>
  <c r="L376" i="9"/>
  <c r="L372" i="9"/>
  <c r="L368" i="9"/>
  <c r="L364" i="9"/>
  <c r="L360" i="9"/>
  <c r="L356" i="9"/>
  <c r="L352" i="9"/>
  <c r="L348" i="9"/>
  <c r="L344" i="9"/>
  <c r="L340" i="9"/>
  <c r="L336" i="9"/>
  <c r="L332" i="9"/>
  <c r="L328" i="9"/>
  <c r="L324" i="9"/>
  <c r="L320" i="9"/>
  <c r="L316" i="9"/>
  <c r="L312" i="9"/>
  <c r="L308" i="9"/>
  <c r="L304" i="9"/>
  <c r="L300" i="9"/>
  <c r="L296" i="9"/>
  <c r="L292" i="9"/>
  <c r="L288" i="9"/>
  <c r="L284" i="9"/>
  <c r="L280" i="9"/>
  <c r="L276" i="9"/>
  <c r="L272" i="9"/>
  <c r="L268" i="9"/>
  <c r="L264" i="9"/>
  <c r="L260" i="9"/>
  <c r="L228" i="9"/>
  <c r="L224" i="9"/>
  <c r="L220" i="9"/>
  <c r="L216" i="9"/>
  <c r="L212" i="9"/>
  <c r="L208" i="9"/>
  <c r="L204" i="9"/>
  <c r="L200" i="9"/>
  <c r="L196" i="9"/>
  <c r="L192" i="9"/>
  <c r="L188" i="9"/>
  <c r="L184" i="9"/>
  <c r="L180" i="9"/>
  <c r="L176" i="9"/>
  <c r="L172" i="9"/>
  <c r="L168" i="9"/>
  <c r="L164" i="9"/>
  <c r="L160" i="9"/>
  <c r="L156" i="9"/>
  <c r="L152" i="9"/>
  <c r="L148" i="9"/>
  <c r="L144" i="9"/>
  <c r="L140" i="9"/>
  <c r="L136" i="9"/>
  <c r="L132" i="9"/>
  <c r="L128" i="9"/>
  <c r="L124" i="9"/>
  <c r="L120" i="9"/>
  <c r="L116" i="9"/>
  <c r="L112" i="9"/>
  <c r="L108" i="9"/>
  <c r="L104" i="9"/>
  <c r="L100" i="9"/>
  <c r="L96" i="9"/>
  <c r="L59" i="9"/>
  <c r="L190" i="9"/>
  <c r="L375" i="9"/>
  <c r="L371" i="9"/>
  <c r="L367" i="9"/>
  <c r="L363" i="9"/>
  <c r="L359" i="9"/>
  <c r="L355" i="9"/>
  <c r="L351" i="9"/>
  <c r="L347" i="9"/>
  <c r="L343" i="9"/>
  <c r="L339" i="9"/>
  <c r="L335" i="9"/>
  <c r="L331" i="9"/>
  <c r="L327" i="9"/>
  <c r="L323" i="9"/>
  <c r="L319" i="9"/>
  <c r="L315" i="9"/>
  <c r="L311" i="9"/>
  <c r="L307" i="9"/>
  <c r="L303" i="9"/>
  <c r="L299" i="9"/>
  <c r="L295" i="9"/>
  <c r="L291" i="9"/>
  <c r="L287" i="9"/>
  <c r="L283" i="9"/>
  <c r="L279" i="9"/>
  <c r="L275" i="9"/>
  <c r="L271" i="9"/>
  <c r="L267" i="9"/>
  <c r="L263" i="9"/>
  <c r="L259" i="9"/>
  <c r="L111" i="9"/>
  <c r="L107" i="9"/>
  <c r="L103" i="9"/>
  <c r="L99" i="9"/>
  <c r="L95" i="9"/>
  <c r="L75" i="9"/>
  <c r="L158" i="9"/>
  <c r="L374" i="9"/>
  <c r="L370" i="9"/>
  <c r="L366" i="9"/>
  <c r="L362" i="9"/>
  <c r="L358" i="9"/>
  <c r="L354" i="9"/>
  <c r="L350" i="9"/>
  <c r="L346" i="9"/>
  <c r="L342" i="9"/>
  <c r="L338" i="9"/>
  <c r="L334" i="9"/>
  <c r="L330" i="9"/>
  <c r="L326" i="9"/>
  <c r="L322" i="9"/>
  <c r="L318" i="9"/>
  <c r="L314" i="9"/>
  <c r="L310" i="9"/>
  <c r="L306" i="9"/>
  <c r="L302" i="9"/>
  <c r="L298" i="9"/>
  <c r="L294" i="9"/>
  <c r="L290" i="9"/>
  <c r="L286" i="9"/>
  <c r="L282" i="9"/>
  <c r="L278" i="9"/>
  <c r="L274" i="9"/>
  <c r="L270" i="9"/>
  <c r="L266" i="9"/>
  <c r="L262" i="9"/>
  <c r="L230" i="9"/>
  <c r="L226" i="9"/>
  <c r="L218" i="9"/>
  <c r="L214" i="9"/>
  <c r="L210" i="9"/>
  <c r="L206" i="9"/>
  <c r="L202" i="9"/>
  <c r="L198" i="9"/>
  <c r="L194" i="9"/>
  <c r="L186" i="9"/>
  <c r="L182" i="9"/>
  <c r="L178" i="9"/>
  <c r="L174" i="9"/>
  <c r="L170" i="9"/>
  <c r="L166" i="9"/>
  <c r="L162" i="9"/>
  <c r="L154" i="9"/>
  <c r="L150" i="9"/>
  <c r="L146" i="9"/>
  <c r="L142" i="9"/>
  <c r="L138" i="9"/>
  <c r="L134" i="9"/>
  <c r="L130" i="9"/>
  <c r="L122" i="9"/>
  <c r="L118" i="9"/>
  <c r="L114" i="9"/>
  <c r="L110" i="9"/>
  <c r="L106" i="9"/>
  <c r="L102" i="9"/>
  <c r="L98" i="9"/>
  <c r="K7" i="8"/>
  <c r="L126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V7" i="3" l="1"/>
  <c r="AU7" i="3"/>
  <c r="E25" i="4"/>
  <c r="T25" i="4"/>
  <c r="S25" i="4"/>
  <c r="R25" i="4"/>
  <c r="AU6" i="3"/>
  <c r="AV6" i="3"/>
  <c r="M25" i="4"/>
  <c r="P25" i="4"/>
  <c r="O25" i="4"/>
  <c r="N25" i="4"/>
  <c r="L25" i="4"/>
  <c r="D25" i="4"/>
  <c r="K25" i="4"/>
  <c r="J25" i="4"/>
  <c r="I25" i="4"/>
  <c r="U25" i="4"/>
  <c r="Q25" i="4"/>
  <c r="H25" i="4"/>
  <c r="W25" i="4"/>
  <c r="G25" i="4"/>
  <c r="V25" i="4"/>
  <c r="F25" i="4"/>
  <c r="AA7" i="2"/>
  <c r="AV6" i="2"/>
  <c r="AU6" i="2"/>
  <c r="H26" i="4" l="1"/>
  <c r="H27" i="4" s="1"/>
  <c r="J26" i="4"/>
  <c r="J27" i="4" s="1"/>
  <c r="N26" i="4"/>
  <c r="N27" i="4" s="1"/>
  <c r="T26" i="4"/>
  <c r="T27" i="4" s="1"/>
  <c r="V26" i="4"/>
  <c r="V27" i="4" s="1"/>
  <c r="Q26" i="4"/>
  <c r="Q27" i="4" s="1"/>
  <c r="K26" i="4"/>
  <c r="K27" i="4" s="1"/>
  <c r="O26" i="4"/>
  <c r="O27" i="4" s="1"/>
  <c r="G26" i="4"/>
  <c r="G27" i="4" s="1"/>
  <c r="U26" i="4"/>
  <c r="U27" i="4" s="1"/>
  <c r="P26" i="4"/>
  <c r="P27" i="4" s="1"/>
  <c r="R26" i="4"/>
  <c r="R27" i="4" s="1"/>
  <c r="W26" i="4"/>
  <c r="W27" i="4" s="1"/>
  <c r="I26" i="4"/>
  <c r="I27" i="4" s="1"/>
  <c r="L26" i="4"/>
  <c r="L27" i="4" s="1"/>
  <c r="M26" i="4"/>
  <c r="M27" i="4" s="1"/>
  <c r="S26" i="4"/>
  <c r="S27" i="4" s="1"/>
  <c r="AV7" i="2"/>
  <c r="AU7" i="2"/>
  <c r="L7" i="5" l="1"/>
  <c r="L11" i="5"/>
  <c r="L15" i="5"/>
  <c r="L19" i="5"/>
  <c r="L23" i="5"/>
  <c r="L27" i="5"/>
  <c r="L31" i="5"/>
  <c r="L35" i="5"/>
  <c r="L4" i="5"/>
  <c r="L8" i="5"/>
  <c r="L12" i="5"/>
  <c r="L16" i="5"/>
  <c r="L20" i="5"/>
  <c r="L24" i="5"/>
  <c r="L28" i="5"/>
  <c r="L32" i="5"/>
  <c r="L37" i="5"/>
  <c r="L38" i="5"/>
  <c r="L42" i="5"/>
  <c r="L46" i="5"/>
  <c r="L50" i="5"/>
  <c r="L54" i="5"/>
  <c r="L5" i="5"/>
  <c r="L6" i="5"/>
  <c r="L9" i="5"/>
  <c r="L10" i="5"/>
  <c r="L13" i="5"/>
  <c r="L14" i="5"/>
  <c r="L17" i="5"/>
  <c r="L18" i="5"/>
  <c r="L21" i="5"/>
  <c r="L22" i="5"/>
  <c r="L25" i="5"/>
  <c r="L26" i="5"/>
  <c r="L29" i="5"/>
  <c r="L30" i="5"/>
  <c r="L33" i="5"/>
  <c r="L34" i="5"/>
  <c r="L36" i="5"/>
  <c r="L39" i="5"/>
  <c r="L43" i="5"/>
  <c r="L47" i="5"/>
  <c r="L51" i="5"/>
  <c r="L55" i="5"/>
  <c r="L60" i="5"/>
  <c r="L64" i="5"/>
  <c r="L68" i="5"/>
  <c r="L57" i="5"/>
  <c r="L61" i="5"/>
  <c r="L65" i="5"/>
  <c r="L69" i="5"/>
  <c r="L73" i="5"/>
  <c r="L40" i="5"/>
  <c r="L41" i="5"/>
  <c r="L44" i="5"/>
  <c r="L45" i="5"/>
  <c r="L48" i="5"/>
  <c r="L49" i="5"/>
  <c r="L52" i="5"/>
  <c r="L53" i="5"/>
  <c r="L56" i="5"/>
  <c r="L58" i="5"/>
  <c r="L62" i="5"/>
  <c r="L66" i="5"/>
  <c r="L70" i="5"/>
  <c r="L74" i="5"/>
  <c r="L80" i="5"/>
  <c r="L84" i="5"/>
  <c r="L88" i="5"/>
  <c r="L92" i="5"/>
  <c r="L96" i="5"/>
  <c r="L100" i="5"/>
  <c r="L104" i="5"/>
  <c r="L108" i="5"/>
  <c r="L112" i="5"/>
  <c r="L116" i="5"/>
  <c r="L120" i="5"/>
  <c r="L124" i="5"/>
  <c r="L128" i="5"/>
  <c r="L132" i="5"/>
  <c r="L59" i="5"/>
  <c r="L67" i="5"/>
  <c r="L72" i="5"/>
  <c r="L76" i="5"/>
  <c r="L77" i="5"/>
  <c r="L81" i="5"/>
  <c r="L85" i="5"/>
  <c r="L89" i="5"/>
  <c r="L93" i="5"/>
  <c r="L97" i="5"/>
  <c r="L101" i="5"/>
  <c r="L105" i="5"/>
  <c r="L109" i="5"/>
  <c r="L113" i="5"/>
  <c r="L117" i="5"/>
  <c r="L121" i="5"/>
  <c r="L125" i="5"/>
  <c r="L129" i="5"/>
  <c r="L78" i="5"/>
  <c r="L82" i="5"/>
  <c r="L86" i="5"/>
  <c r="L90" i="5"/>
  <c r="L94" i="5"/>
  <c r="L98" i="5"/>
  <c r="L102" i="5"/>
  <c r="L106" i="5"/>
  <c r="L110" i="5"/>
  <c r="L114" i="5"/>
  <c r="L118" i="5"/>
  <c r="L122" i="5"/>
  <c r="L126" i="5"/>
  <c r="L137" i="5"/>
  <c r="L141" i="5"/>
  <c r="L145" i="5"/>
  <c r="L149" i="5"/>
  <c r="L153" i="5"/>
  <c r="L157" i="5"/>
  <c r="L161" i="5"/>
  <c r="L165" i="5"/>
  <c r="L169" i="5"/>
  <c r="L173" i="5"/>
  <c r="L177" i="5"/>
  <c r="L63" i="5"/>
  <c r="L83" i="5"/>
  <c r="L91" i="5"/>
  <c r="L99" i="5"/>
  <c r="L107" i="5"/>
  <c r="L115" i="5"/>
  <c r="L123" i="5"/>
  <c r="L127" i="5"/>
  <c r="L130" i="5"/>
  <c r="L131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75" i="5"/>
  <c r="L135" i="5"/>
  <c r="L139" i="5"/>
  <c r="L143" i="5"/>
  <c r="L147" i="5"/>
  <c r="L151" i="5"/>
  <c r="L155" i="5"/>
  <c r="L159" i="5"/>
  <c r="L163" i="5"/>
  <c r="L167" i="5"/>
  <c r="L171" i="5"/>
  <c r="L175" i="5"/>
  <c r="L87" i="5"/>
  <c r="L103" i="5"/>
  <c r="L119" i="5"/>
  <c r="L180" i="5"/>
  <c r="L184" i="5"/>
  <c r="L188" i="5"/>
  <c r="L192" i="5"/>
  <c r="L196" i="5"/>
  <c r="L200" i="5"/>
  <c r="L204" i="5"/>
  <c r="L208" i="5"/>
  <c r="L212" i="5"/>
  <c r="L216" i="5"/>
  <c r="L220" i="5"/>
  <c r="L224" i="5"/>
  <c r="L228" i="5"/>
  <c r="L232" i="5"/>
  <c r="L71" i="5"/>
  <c r="L136" i="5"/>
  <c r="L144" i="5"/>
  <c r="L152" i="5"/>
  <c r="L160" i="5"/>
  <c r="L168" i="5"/>
  <c r="L176" i="5"/>
  <c r="L179" i="5"/>
  <c r="L181" i="5"/>
  <c r="L185" i="5"/>
  <c r="L189" i="5"/>
  <c r="L193" i="5"/>
  <c r="L197" i="5"/>
  <c r="L201" i="5"/>
  <c r="L205" i="5"/>
  <c r="L209" i="5"/>
  <c r="L213" i="5"/>
  <c r="L217" i="5"/>
  <c r="L221" i="5"/>
  <c r="L225" i="5"/>
  <c r="L229" i="5"/>
  <c r="L233" i="5"/>
  <c r="L79" i="5"/>
  <c r="L95" i="5"/>
  <c r="L111" i="5"/>
  <c r="L133" i="5"/>
  <c r="L182" i="5"/>
  <c r="L186" i="5"/>
  <c r="L190" i="5"/>
  <c r="L194" i="5"/>
  <c r="L198" i="5"/>
  <c r="L202" i="5"/>
  <c r="L206" i="5"/>
  <c r="L210" i="5"/>
  <c r="L214" i="5"/>
  <c r="L218" i="5"/>
  <c r="L222" i="5"/>
  <c r="L226" i="5"/>
  <c r="L230" i="5"/>
  <c r="L140" i="5"/>
  <c r="L156" i="5"/>
  <c r="L172" i="5"/>
  <c r="L187" i="5"/>
  <c r="L195" i="5"/>
  <c r="L203" i="5"/>
  <c r="L211" i="5"/>
  <c r="L219" i="5"/>
  <c r="L227" i="5"/>
  <c r="L235" i="5"/>
  <c r="L239" i="5"/>
  <c r="L243" i="5"/>
  <c r="L247" i="5"/>
  <c r="L251" i="5"/>
  <c r="L255" i="5"/>
  <c r="L259" i="5"/>
  <c r="L263" i="5"/>
  <c r="L267" i="5"/>
  <c r="L271" i="5"/>
  <c r="L275" i="5"/>
  <c r="L279" i="5"/>
  <c r="L283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236" i="5"/>
  <c r="L240" i="5"/>
  <c r="L244" i="5"/>
  <c r="L248" i="5"/>
  <c r="L252" i="5"/>
  <c r="L256" i="5"/>
  <c r="L260" i="5"/>
  <c r="L264" i="5"/>
  <c r="L268" i="5"/>
  <c r="L272" i="5"/>
  <c r="L276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148" i="5"/>
  <c r="L164" i="5"/>
  <c r="L183" i="5"/>
  <c r="L191" i="5"/>
  <c r="L199" i="5"/>
  <c r="L207" i="5"/>
  <c r="L215" i="5"/>
  <c r="L223" i="5"/>
  <c r="L231" i="5"/>
  <c r="L237" i="5"/>
  <c r="L241" i="5"/>
  <c r="L245" i="5"/>
  <c r="L249" i="5"/>
  <c r="L253" i="5"/>
  <c r="L257" i="5"/>
  <c r="L261" i="5"/>
  <c r="L265" i="5"/>
  <c r="L269" i="5"/>
  <c r="L273" i="5"/>
  <c r="L277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8" i="5"/>
  <c r="L352" i="5"/>
  <c r="L356" i="5"/>
  <c r="L360" i="5"/>
  <c r="L364" i="5"/>
  <c r="L368" i="5"/>
  <c r="L372" i="5"/>
  <c r="L376" i="5"/>
  <c r="M4" i="4" s="1"/>
  <c r="L380" i="5"/>
  <c r="M8" i="4" s="1"/>
  <c r="L384" i="5"/>
  <c r="L242" i="5"/>
  <c r="L250" i="5"/>
  <c r="L258" i="5"/>
  <c r="L266" i="5"/>
  <c r="L282" i="5"/>
  <c r="L290" i="5"/>
  <c r="L347" i="5"/>
  <c r="L359" i="5"/>
  <c r="L379" i="5"/>
  <c r="M7" i="4" s="1"/>
  <c r="L238" i="5"/>
  <c r="L246" i="5"/>
  <c r="L254" i="5"/>
  <c r="L262" i="5"/>
  <c r="L270" i="5"/>
  <c r="L278" i="5"/>
  <c r="L286" i="5"/>
  <c r="L294" i="5"/>
  <c r="L302" i="5"/>
  <c r="L310" i="5"/>
  <c r="L318" i="5"/>
  <c r="L326" i="5"/>
  <c r="L349" i="5"/>
  <c r="L353" i="5"/>
  <c r="L357" i="5"/>
  <c r="L361" i="5"/>
  <c r="L365" i="5"/>
  <c r="L369" i="5"/>
  <c r="L373" i="5"/>
  <c r="L377" i="5"/>
  <c r="M5" i="4" s="1"/>
  <c r="L381" i="5"/>
  <c r="L385" i="5"/>
  <c r="L234" i="5"/>
  <c r="L274" i="5"/>
  <c r="L306" i="5"/>
  <c r="L314" i="5"/>
  <c r="L363" i="5"/>
  <c r="L367" i="5"/>
  <c r="L371" i="5"/>
  <c r="L383" i="5"/>
  <c r="L330" i="5"/>
  <c r="L332" i="5"/>
  <c r="L334" i="5"/>
  <c r="L336" i="5"/>
  <c r="L338" i="5"/>
  <c r="L340" i="5"/>
  <c r="L342" i="5"/>
  <c r="L344" i="5"/>
  <c r="L346" i="5"/>
  <c r="L350" i="5"/>
  <c r="L354" i="5"/>
  <c r="L358" i="5"/>
  <c r="L362" i="5"/>
  <c r="L366" i="5"/>
  <c r="L370" i="5"/>
  <c r="L374" i="5"/>
  <c r="L378" i="5"/>
  <c r="M6" i="4" s="1"/>
  <c r="L382" i="5"/>
  <c r="L386" i="5"/>
  <c r="L298" i="5"/>
  <c r="L322" i="5"/>
  <c r="L351" i="5"/>
  <c r="L355" i="5"/>
  <c r="L375" i="5"/>
  <c r="M3" i="4" s="1"/>
  <c r="L3" i="5"/>
  <c r="N5" i="5"/>
  <c r="N9" i="5"/>
  <c r="N13" i="5"/>
  <c r="N17" i="5"/>
  <c r="N21" i="5"/>
  <c r="N25" i="5"/>
  <c r="N29" i="5"/>
  <c r="N33" i="5"/>
  <c r="N6" i="5"/>
  <c r="N10" i="5"/>
  <c r="N14" i="5"/>
  <c r="N18" i="5"/>
  <c r="N22" i="5"/>
  <c r="N26" i="5"/>
  <c r="N30" i="5"/>
  <c r="N34" i="5"/>
  <c r="N4" i="5"/>
  <c r="N8" i="5"/>
  <c r="N12" i="5"/>
  <c r="N16" i="5"/>
  <c r="N20" i="5"/>
  <c r="N24" i="5"/>
  <c r="N28" i="5"/>
  <c r="N32" i="5"/>
  <c r="N36" i="5"/>
  <c r="N35" i="5"/>
  <c r="N40" i="5"/>
  <c r="N44" i="5"/>
  <c r="N48" i="5"/>
  <c r="N52" i="5"/>
  <c r="N37" i="5"/>
  <c r="N41" i="5"/>
  <c r="N45" i="5"/>
  <c r="N49" i="5"/>
  <c r="N53" i="5"/>
  <c r="N11" i="5"/>
  <c r="N19" i="5"/>
  <c r="N27" i="5"/>
  <c r="N38" i="5"/>
  <c r="N39" i="5"/>
  <c r="N43" i="5"/>
  <c r="N47" i="5"/>
  <c r="N51" i="5"/>
  <c r="N55" i="5"/>
  <c r="N56" i="5"/>
  <c r="N58" i="5"/>
  <c r="N62" i="5"/>
  <c r="N66" i="5"/>
  <c r="N70" i="5"/>
  <c r="N59" i="5"/>
  <c r="N63" i="5"/>
  <c r="N67" i="5"/>
  <c r="N71" i="5"/>
  <c r="N7" i="5"/>
  <c r="N15" i="5"/>
  <c r="N23" i="5"/>
  <c r="N31" i="5"/>
  <c r="N60" i="5"/>
  <c r="N64" i="5"/>
  <c r="N68" i="5"/>
  <c r="N72" i="5"/>
  <c r="N76" i="5"/>
  <c r="N42" i="5"/>
  <c r="N50" i="5"/>
  <c r="N78" i="5"/>
  <c r="N82" i="5"/>
  <c r="N86" i="5"/>
  <c r="N90" i="5"/>
  <c r="N94" i="5"/>
  <c r="N98" i="5"/>
  <c r="N102" i="5"/>
  <c r="N106" i="5"/>
  <c r="N110" i="5"/>
  <c r="N114" i="5"/>
  <c r="N118" i="5"/>
  <c r="N122" i="5"/>
  <c r="N126" i="5"/>
  <c r="N130" i="5"/>
  <c r="N61" i="5"/>
  <c r="N69" i="5"/>
  <c r="N75" i="5"/>
  <c r="N79" i="5"/>
  <c r="N83" i="5"/>
  <c r="N87" i="5"/>
  <c r="N91" i="5"/>
  <c r="N95" i="5"/>
  <c r="N99" i="5"/>
  <c r="N103" i="5"/>
  <c r="N107" i="5"/>
  <c r="N111" i="5"/>
  <c r="N115" i="5"/>
  <c r="N119" i="5"/>
  <c r="N123" i="5"/>
  <c r="N127" i="5"/>
  <c r="N131" i="5"/>
  <c r="N46" i="5"/>
  <c r="N54" i="5"/>
  <c r="N73" i="5"/>
  <c r="N80" i="5"/>
  <c r="N84" i="5"/>
  <c r="N88" i="5"/>
  <c r="N92" i="5"/>
  <c r="N96" i="5"/>
  <c r="N100" i="5"/>
  <c r="N104" i="5"/>
  <c r="N108" i="5"/>
  <c r="N112" i="5"/>
  <c r="N116" i="5"/>
  <c r="N120" i="5"/>
  <c r="N124" i="5"/>
  <c r="N135" i="5"/>
  <c r="N139" i="5"/>
  <c r="N143" i="5"/>
  <c r="N147" i="5"/>
  <c r="N151" i="5"/>
  <c r="N155" i="5"/>
  <c r="N159" i="5"/>
  <c r="N163" i="5"/>
  <c r="N167" i="5"/>
  <c r="N171" i="5"/>
  <c r="N175" i="5"/>
  <c r="N65" i="5"/>
  <c r="N74" i="5"/>
  <c r="N77" i="5"/>
  <c r="N85" i="5"/>
  <c r="N93" i="5"/>
  <c r="N101" i="5"/>
  <c r="N109" i="5"/>
  <c r="N117" i="5"/>
  <c r="N125" i="5"/>
  <c r="N133" i="5"/>
  <c r="N136" i="5"/>
  <c r="N140" i="5"/>
  <c r="N144" i="5"/>
  <c r="N148" i="5"/>
  <c r="N152" i="5"/>
  <c r="N156" i="5"/>
  <c r="N160" i="5"/>
  <c r="N164" i="5"/>
  <c r="N168" i="5"/>
  <c r="N172" i="5"/>
  <c r="N176" i="5"/>
  <c r="N128" i="5"/>
  <c r="N132" i="5"/>
  <c r="N137" i="5"/>
  <c r="N141" i="5"/>
  <c r="N145" i="5"/>
  <c r="N149" i="5"/>
  <c r="N153" i="5"/>
  <c r="N157" i="5"/>
  <c r="N161" i="5"/>
  <c r="N165" i="5"/>
  <c r="N169" i="5"/>
  <c r="N173" i="5"/>
  <c r="N177" i="5"/>
  <c r="N89" i="5"/>
  <c r="N105" i="5"/>
  <c r="N121" i="5"/>
  <c r="N129" i="5"/>
  <c r="N182" i="5"/>
  <c r="N186" i="5"/>
  <c r="N190" i="5"/>
  <c r="N194" i="5"/>
  <c r="N198" i="5"/>
  <c r="N202" i="5"/>
  <c r="N206" i="5"/>
  <c r="N210" i="5"/>
  <c r="N214" i="5"/>
  <c r="N218" i="5"/>
  <c r="N222" i="5"/>
  <c r="N226" i="5"/>
  <c r="N230" i="5"/>
  <c r="N57" i="5"/>
  <c r="N138" i="5"/>
  <c r="N146" i="5"/>
  <c r="N154" i="5"/>
  <c r="N162" i="5"/>
  <c r="N170" i="5"/>
  <c r="N178" i="5"/>
  <c r="N183" i="5"/>
  <c r="N187" i="5"/>
  <c r="N191" i="5"/>
  <c r="N195" i="5"/>
  <c r="N199" i="5"/>
  <c r="N203" i="5"/>
  <c r="N207" i="5"/>
  <c r="N211" i="5"/>
  <c r="N215" i="5"/>
  <c r="N219" i="5"/>
  <c r="N223" i="5"/>
  <c r="N227" i="5"/>
  <c r="N231" i="5"/>
  <c r="N81" i="5"/>
  <c r="N97" i="5"/>
  <c r="N113" i="5"/>
  <c r="N180" i="5"/>
  <c r="N184" i="5"/>
  <c r="N188" i="5"/>
  <c r="N192" i="5"/>
  <c r="N196" i="5"/>
  <c r="N200" i="5"/>
  <c r="N204" i="5"/>
  <c r="N208" i="5"/>
  <c r="N212" i="5"/>
  <c r="N216" i="5"/>
  <c r="N220" i="5"/>
  <c r="N224" i="5"/>
  <c r="N228" i="5"/>
  <c r="N142" i="5"/>
  <c r="N158" i="5"/>
  <c r="N174" i="5"/>
  <c r="N179" i="5"/>
  <c r="N181" i="5"/>
  <c r="N189" i="5"/>
  <c r="N197" i="5"/>
  <c r="N205" i="5"/>
  <c r="N213" i="5"/>
  <c r="N221" i="5"/>
  <c r="N229" i="5"/>
  <c r="N232" i="5"/>
  <c r="N237" i="5"/>
  <c r="N241" i="5"/>
  <c r="N245" i="5"/>
  <c r="N249" i="5"/>
  <c r="N253" i="5"/>
  <c r="N257" i="5"/>
  <c r="N261" i="5"/>
  <c r="N265" i="5"/>
  <c r="N269" i="5"/>
  <c r="N273" i="5"/>
  <c r="N277" i="5"/>
  <c r="N281" i="5"/>
  <c r="N285" i="5"/>
  <c r="N289" i="5"/>
  <c r="N293" i="5"/>
  <c r="N297" i="5"/>
  <c r="N301" i="5"/>
  <c r="N305" i="5"/>
  <c r="N309" i="5"/>
  <c r="N313" i="5"/>
  <c r="N317" i="5"/>
  <c r="N321" i="5"/>
  <c r="N325" i="5"/>
  <c r="N329" i="5"/>
  <c r="N333" i="5"/>
  <c r="N337" i="5"/>
  <c r="N341" i="5"/>
  <c r="N345" i="5"/>
  <c r="N233" i="5"/>
  <c r="N234" i="5"/>
  <c r="N238" i="5"/>
  <c r="N242" i="5"/>
  <c r="N246" i="5"/>
  <c r="N250" i="5"/>
  <c r="N254" i="5"/>
  <c r="N258" i="5"/>
  <c r="N262" i="5"/>
  <c r="N266" i="5"/>
  <c r="N270" i="5"/>
  <c r="N274" i="5"/>
  <c r="N278" i="5"/>
  <c r="N282" i="5"/>
  <c r="N286" i="5"/>
  <c r="N290" i="5"/>
  <c r="N294" i="5"/>
  <c r="N298" i="5"/>
  <c r="N302" i="5"/>
  <c r="N306" i="5"/>
  <c r="N310" i="5"/>
  <c r="N314" i="5"/>
  <c r="N318" i="5"/>
  <c r="N322" i="5"/>
  <c r="N326" i="5"/>
  <c r="N134" i="5"/>
  <c r="N150" i="5"/>
  <c r="N166" i="5"/>
  <c r="N185" i="5"/>
  <c r="N193" i="5"/>
  <c r="N201" i="5"/>
  <c r="N209" i="5"/>
  <c r="N217" i="5"/>
  <c r="N225" i="5"/>
  <c r="N235" i="5"/>
  <c r="N239" i="5"/>
  <c r="N243" i="5"/>
  <c r="N247" i="5"/>
  <c r="N251" i="5"/>
  <c r="N255" i="5"/>
  <c r="N259" i="5"/>
  <c r="N263" i="5"/>
  <c r="N267" i="5"/>
  <c r="N271" i="5"/>
  <c r="N275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50" i="5"/>
  <c r="N354" i="5"/>
  <c r="N358" i="5"/>
  <c r="N362" i="5"/>
  <c r="N366" i="5"/>
  <c r="N370" i="5"/>
  <c r="N374" i="5"/>
  <c r="N378" i="5"/>
  <c r="O6" i="4" s="1"/>
  <c r="N382" i="5"/>
  <c r="N386" i="5"/>
  <c r="N380" i="5"/>
  <c r="O8" i="4" s="1"/>
  <c r="N384" i="5"/>
  <c r="N252" i="5"/>
  <c r="N260" i="5"/>
  <c r="N276" i="5"/>
  <c r="N300" i="5"/>
  <c r="N316" i="5"/>
  <c r="N324" i="5"/>
  <c r="N334" i="5"/>
  <c r="N336" i="5"/>
  <c r="N338" i="5"/>
  <c r="N344" i="5"/>
  <c r="N353" i="5"/>
  <c r="N373" i="5"/>
  <c r="N240" i="5"/>
  <c r="N248" i="5"/>
  <c r="N256" i="5"/>
  <c r="N264" i="5"/>
  <c r="N272" i="5"/>
  <c r="N280" i="5"/>
  <c r="N288" i="5"/>
  <c r="N296" i="5"/>
  <c r="N304" i="5"/>
  <c r="N312" i="5"/>
  <c r="N320" i="5"/>
  <c r="N328" i="5"/>
  <c r="N347" i="5"/>
  <c r="N351" i="5"/>
  <c r="N355" i="5"/>
  <c r="N359" i="5"/>
  <c r="N363" i="5"/>
  <c r="N367" i="5"/>
  <c r="N371" i="5"/>
  <c r="N375" i="5"/>
  <c r="O3" i="4" s="1"/>
  <c r="N379" i="5"/>
  <c r="O7" i="4" s="1"/>
  <c r="N383" i="5"/>
  <c r="N3" i="5"/>
  <c r="N244" i="5"/>
  <c r="N284" i="5"/>
  <c r="N292" i="5"/>
  <c r="N342" i="5"/>
  <c r="N346" i="5"/>
  <c r="N357" i="5"/>
  <c r="N377" i="5"/>
  <c r="O5" i="4" s="1"/>
  <c r="N348" i="5"/>
  <c r="N352" i="5"/>
  <c r="N356" i="5"/>
  <c r="N360" i="5"/>
  <c r="N364" i="5"/>
  <c r="N368" i="5"/>
  <c r="N372" i="5"/>
  <c r="N376" i="5"/>
  <c r="O4" i="4" s="1"/>
  <c r="N236" i="5"/>
  <c r="N349" i="5"/>
  <c r="N365" i="5"/>
  <c r="N385" i="5"/>
  <c r="N268" i="5"/>
  <c r="N308" i="5"/>
  <c r="N330" i="5"/>
  <c r="N332" i="5"/>
  <c r="N340" i="5"/>
  <c r="N361" i="5"/>
  <c r="N369" i="5"/>
  <c r="N381" i="5"/>
  <c r="K4" i="5"/>
  <c r="K8" i="5"/>
  <c r="K12" i="5"/>
  <c r="K16" i="5"/>
  <c r="K20" i="5"/>
  <c r="K24" i="5"/>
  <c r="K28" i="5"/>
  <c r="K32" i="5"/>
  <c r="K36" i="5"/>
  <c r="K5" i="5"/>
  <c r="K9" i="5"/>
  <c r="K13" i="5"/>
  <c r="K17" i="5"/>
  <c r="K21" i="5"/>
  <c r="K25" i="5"/>
  <c r="K29" i="5"/>
  <c r="K33" i="5"/>
  <c r="K38" i="5"/>
  <c r="K6" i="5"/>
  <c r="K10" i="5"/>
  <c r="K14" i="5"/>
  <c r="K18" i="5"/>
  <c r="K22" i="5"/>
  <c r="K26" i="5"/>
  <c r="K30" i="5"/>
  <c r="K34" i="5"/>
  <c r="K39" i="5"/>
  <c r="K43" i="5"/>
  <c r="K47" i="5"/>
  <c r="K51" i="5"/>
  <c r="K55" i="5"/>
  <c r="K7" i="5"/>
  <c r="K11" i="5"/>
  <c r="K15" i="5"/>
  <c r="K19" i="5"/>
  <c r="K23" i="5"/>
  <c r="K27" i="5"/>
  <c r="K31" i="5"/>
  <c r="K40" i="5"/>
  <c r="K44" i="5"/>
  <c r="K48" i="5"/>
  <c r="K52" i="5"/>
  <c r="K56" i="5"/>
  <c r="K35" i="5"/>
  <c r="K57" i="5"/>
  <c r="K61" i="5"/>
  <c r="K65" i="5"/>
  <c r="K69" i="5"/>
  <c r="K37" i="5"/>
  <c r="K41" i="5"/>
  <c r="K45" i="5"/>
  <c r="K49" i="5"/>
  <c r="K53" i="5"/>
  <c r="K58" i="5"/>
  <c r="K62" i="5"/>
  <c r="K66" i="5"/>
  <c r="K70" i="5"/>
  <c r="K74" i="5"/>
  <c r="K42" i="5"/>
  <c r="K46" i="5"/>
  <c r="K50" i="5"/>
  <c r="K54" i="5"/>
  <c r="K59" i="5"/>
  <c r="K63" i="5"/>
  <c r="K67" i="5"/>
  <c r="K71" i="5"/>
  <c r="K75" i="5"/>
  <c r="K64" i="5"/>
  <c r="K72" i="5"/>
  <c r="K76" i="5"/>
  <c r="K77" i="5"/>
  <c r="K81" i="5"/>
  <c r="K85" i="5"/>
  <c r="K89" i="5"/>
  <c r="K93" i="5"/>
  <c r="K97" i="5"/>
  <c r="K101" i="5"/>
  <c r="K105" i="5"/>
  <c r="K109" i="5"/>
  <c r="K113" i="5"/>
  <c r="K117" i="5"/>
  <c r="K121" i="5"/>
  <c r="K125" i="5"/>
  <c r="K129" i="5"/>
  <c r="K133" i="5"/>
  <c r="K73" i="5"/>
  <c r="K78" i="5"/>
  <c r="K82" i="5"/>
  <c r="K86" i="5"/>
  <c r="K90" i="5"/>
  <c r="K94" i="5"/>
  <c r="K98" i="5"/>
  <c r="K102" i="5"/>
  <c r="K106" i="5"/>
  <c r="K110" i="5"/>
  <c r="K114" i="5"/>
  <c r="K118" i="5"/>
  <c r="K122" i="5"/>
  <c r="K126" i="5"/>
  <c r="K130" i="5"/>
  <c r="K60" i="5"/>
  <c r="K68" i="5"/>
  <c r="K79" i="5"/>
  <c r="K83" i="5"/>
  <c r="K87" i="5"/>
  <c r="K91" i="5"/>
  <c r="K95" i="5"/>
  <c r="K99" i="5"/>
  <c r="K103" i="5"/>
  <c r="K107" i="5"/>
  <c r="K111" i="5"/>
  <c r="K115" i="5"/>
  <c r="K119" i="5"/>
  <c r="K123" i="5"/>
  <c r="K80" i="5"/>
  <c r="K88" i="5"/>
  <c r="K96" i="5"/>
  <c r="K104" i="5"/>
  <c r="K112" i="5"/>
  <c r="K120" i="5"/>
  <c r="K127" i="5"/>
  <c r="K131" i="5"/>
  <c r="K134" i="5"/>
  <c r="K138" i="5"/>
  <c r="K142" i="5"/>
  <c r="K146" i="5"/>
  <c r="K150" i="5"/>
  <c r="K154" i="5"/>
  <c r="K158" i="5"/>
  <c r="K162" i="5"/>
  <c r="K166" i="5"/>
  <c r="K170" i="5"/>
  <c r="K174" i="5"/>
  <c r="K178" i="5"/>
  <c r="K128" i="5"/>
  <c r="K132" i="5"/>
  <c r="K135" i="5"/>
  <c r="K139" i="5"/>
  <c r="K143" i="5"/>
  <c r="K147" i="5"/>
  <c r="K151" i="5"/>
  <c r="K155" i="5"/>
  <c r="K159" i="5"/>
  <c r="K163" i="5"/>
  <c r="K167" i="5"/>
  <c r="K171" i="5"/>
  <c r="K175" i="5"/>
  <c r="K179" i="5"/>
  <c r="K84" i="5"/>
  <c r="K92" i="5"/>
  <c r="K100" i="5"/>
  <c r="K108" i="5"/>
  <c r="K116" i="5"/>
  <c r="K124" i="5"/>
  <c r="K136" i="5"/>
  <c r="K140" i="5"/>
  <c r="K144" i="5"/>
  <c r="K148" i="5"/>
  <c r="K152" i="5"/>
  <c r="K156" i="5"/>
  <c r="K160" i="5"/>
  <c r="K164" i="5"/>
  <c r="K168" i="5"/>
  <c r="K172" i="5"/>
  <c r="K176" i="5"/>
  <c r="K141" i="5"/>
  <c r="K149" i="5"/>
  <c r="K157" i="5"/>
  <c r="K165" i="5"/>
  <c r="K173" i="5"/>
  <c r="K181" i="5"/>
  <c r="K185" i="5"/>
  <c r="K189" i="5"/>
  <c r="K193" i="5"/>
  <c r="K197" i="5"/>
  <c r="K201" i="5"/>
  <c r="K205" i="5"/>
  <c r="K209" i="5"/>
  <c r="K213" i="5"/>
  <c r="K217" i="5"/>
  <c r="K221" i="5"/>
  <c r="K225" i="5"/>
  <c r="K229" i="5"/>
  <c r="K233" i="5"/>
  <c r="K182" i="5"/>
  <c r="K186" i="5"/>
  <c r="K190" i="5"/>
  <c r="K194" i="5"/>
  <c r="K198" i="5"/>
  <c r="K202" i="5"/>
  <c r="K206" i="5"/>
  <c r="K210" i="5"/>
  <c r="K214" i="5"/>
  <c r="K218" i="5"/>
  <c r="K222" i="5"/>
  <c r="K226" i="5"/>
  <c r="K230" i="5"/>
  <c r="K137" i="5"/>
  <c r="K145" i="5"/>
  <c r="K153" i="5"/>
  <c r="K161" i="5"/>
  <c r="K169" i="5"/>
  <c r="K177" i="5"/>
  <c r="K183" i="5"/>
  <c r="K187" i="5"/>
  <c r="K191" i="5"/>
  <c r="K195" i="5"/>
  <c r="K199" i="5"/>
  <c r="K203" i="5"/>
  <c r="K207" i="5"/>
  <c r="K211" i="5"/>
  <c r="K215" i="5"/>
  <c r="K219" i="5"/>
  <c r="K223" i="5"/>
  <c r="K227" i="5"/>
  <c r="K231" i="5"/>
  <c r="K236" i="5"/>
  <c r="K240" i="5"/>
  <c r="K244" i="5"/>
  <c r="K248" i="5"/>
  <c r="K252" i="5"/>
  <c r="K256" i="5"/>
  <c r="K260" i="5"/>
  <c r="K264" i="5"/>
  <c r="K268" i="5"/>
  <c r="K272" i="5"/>
  <c r="K276" i="5"/>
  <c r="K280" i="5"/>
  <c r="K284" i="5"/>
  <c r="K288" i="5"/>
  <c r="K292" i="5"/>
  <c r="K296" i="5"/>
  <c r="K300" i="5"/>
  <c r="K304" i="5"/>
  <c r="K308" i="5"/>
  <c r="K312" i="5"/>
  <c r="K316" i="5"/>
  <c r="K320" i="5"/>
  <c r="K324" i="5"/>
  <c r="K328" i="5"/>
  <c r="K332" i="5"/>
  <c r="K336" i="5"/>
  <c r="K340" i="5"/>
  <c r="K344" i="5"/>
  <c r="K180" i="5"/>
  <c r="K188" i="5"/>
  <c r="K196" i="5"/>
  <c r="K204" i="5"/>
  <c r="K212" i="5"/>
  <c r="K220" i="5"/>
  <c r="K228" i="5"/>
  <c r="K237" i="5"/>
  <c r="K241" i="5"/>
  <c r="K245" i="5"/>
  <c r="K249" i="5"/>
  <c r="K253" i="5"/>
  <c r="K257" i="5"/>
  <c r="K261" i="5"/>
  <c r="K265" i="5"/>
  <c r="K269" i="5"/>
  <c r="K273" i="5"/>
  <c r="K277" i="5"/>
  <c r="K281" i="5"/>
  <c r="K285" i="5"/>
  <c r="K289" i="5"/>
  <c r="K293" i="5"/>
  <c r="K297" i="5"/>
  <c r="K301" i="5"/>
  <c r="K305" i="5"/>
  <c r="K309" i="5"/>
  <c r="K313" i="5"/>
  <c r="K317" i="5"/>
  <c r="K321" i="5"/>
  <c r="K325" i="5"/>
  <c r="K329" i="5"/>
  <c r="K234" i="5"/>
  <c r="K238" i="5"/>
  <c r="K242" i="5"/>
  <c r="K246" i="5"/>
  <c r="K250" i="5"/>
  <c r="K254" i="5"/>
  <c r="K258" i="5"/>
  <c r="K262" i="5"/>
  <c r="K266" i="5"/>
  <c r="K270" i="5"/>
  <c r="K274" i="5"/>
  <c r="K278" i="5"/>
  <c r="K282" i="5"/>
  <c r="K286" i="5"/>
  <c r="K290" i="5"/>
  <c r="K294" i="5"/>
  <c r="K298" i="5"/>
  <c r="K302" i="5"/>
  <c r="K306" i="5"/>
  <c r="K310" i="5"/>
  <c r="K314" i="5"/>
  <c r="K318" i="5"/>
  <c r="K322" i="5"/>
  <c r="K326" i="5"/>
  <c r="K330" i="5"/>
  <c r="K334" i="5"/>
  <c r="K338" i="5"/>
  <c r="K342" i="5"/>
  <c r="K346" i="5"/>
  <c r="K235" i="5"/>
  <c r="K243" i="5"/>
  <c r="K251" i="5"/>
  <c r="K259" i="5"/>
  <c r="K267" i="5"/>
  <c r="K275" i="5"/>
  <c r="K283" i="5"/>
  <c r="K291" i="5"/>
  <c r="K299" i="5"/>
  <c r="K307" i="5"/>
  <c r="K315" i="5"/>
  <c r="K323" i="5"/>
  <c r="K349" i="5"/>
  <c r="K353" i="5"/>
  <c r="K357" i="5"/>
  <c r="K361" i="5"/>
  <c r="K365" i="5"/>
  <c r="K369" i="5"/>
  <c r="K373" i="5"/>
  <c r="K377" i="5"/>
  <c r="L5" i="4" s="1"/>
  <c r="K381" i="5"/>
  <c r="K385" i="5"/>
  <c r="K352" i="5"/>
  <c r="K372" i="5"/>
  <c r="K331" i="5"/>
  <c r="K333" i="5"/>
  <c r="K335" i="5"/>
  <c r="K337" i="5"/>
  <c r="K339" i="5"/>
  <c r="K341" i="5"/>
  <c r="K343" i="5"/>
  <c r="K345" i="5"/>
  <c r="K350" i="5"/>
  <c r="K354" i="5"/>
  <c r="K358" i="5"/>
  <c r="K362" i="5"/>
  <c r="K366" i="5"/>
  <c r="K370" i="5"/>
  <c r="K374" i="5"/>
  <c r="K378" i="5"/>
  <c r="L6" i="4" s="1"/>
  <c r="K382" i="5"/>
  <c r="K386" i="5"/>
  <c r="K348" i="5"/>
  <c r="K356" i="5"/>
  <c r="K376" i="5"/>
  <c r="L4" i="4" s="1"/>
  <c r="K184" i="5"/>
  <c r="K192" i="5"/>
  <c r="K200" i="5"/>
  <c r="K208" i="5"/>
  <c r="K216" i="5"/>
  <c r="K224" i="5"/>
  <c r="K232" i="5"/>
  <c r="K239" i="5"/>
  <c r="K247" i="5"/>
  <c r="K255" i="5"/>
  <c r="K263" i="5"/>
  <c r="K271" i="5"/>
  <c r="K279" i="5"/>
  <c r="K287" i="5"/>
  <c r="K295" i="5"/>
  <c r="K303" i="5"/>
  <c r="K311" i="5"/>
  <c r="K319" i="5"/>
  <c r="K327" i="5"/>
  <c r="K347" i="5"/>
  <c r="K351" i="5"/>
  <c r="K355" i="5"/>
  <c r="K359" i="5"/>
  <c r="K363" i="5"/>
  <c r="K367" i="5"/>
  <c r="K371" i="5"/>
  <c r="K375" i="5"/>
  <c r="L3" i="4" s="1"/>
  <c r="K379" i="5"/>
  <c r="L7" i="4" s="1"/>
  <c r="K383" i="5"/>
  <c r="K3" i="5"/>
  <c r="K360" i="5"/>
  <c r="K364" i="5"/>
  <c r="K384" i="5"/>
  <c r="K368" i="5"/>
  <c r="K380" i="5"/>
  <c r="L8" i="4" s="1"/>
  <c r="O4" i="5"/>
  <c r="O8" i="5"/>
  <c r="O12" i="5"/>
  <c r="O16" i="5"/>
  <c r="O20" i="5"/>
  <c r="O24" i="5"/>
  <c r="O28" i="5"/>
  <c r="O32" i="5"/>
  <c r="O36" i="5"/>
  <c r="O5" i="5"/>
  <c r="O9" i="5"/>
  <c r="O13" i="5"/>
  <c r="O17" i="5"/>
  <c r="O21" i="5"/>
  <c r="O25" i="5"/>
  <c r="O29" i="5"/>
  <c r="O33" i="5"/>
  <c r="O7" i="5"/>
  <c r="O11" i="5"/>
  <c r="O15" i="5"/>
  <c r="O19" i="5"/>
  <c r="O23" i="5"/>
  <c r="O27" i="5"/>
  <c r="O31" i="5"/>
  <c r="O38" i="5"/>
  <c r="O39" i="5"/>
  <c r="O43" i="5"/>
  <c r="O47" i="5"/>
  <c r="O51" i="5"/>
  <c r="O55" i="5"/>
  <c r="O35" i="5"/>
  <c r="O40" i="5"/>
  <c r="O44" i="5"/>
  <c r="O48" i="5"/>
  <c r="O52" i="5"/>
  <c r="O56" i="5"/>
  <c r="O42" i="5"/>
  <c r="O46" i="5"/>
  <c r="O50" i="5"/>
  <c r="O54" i="5"/>
  <c r="O57" i="5"/>
  <c r="O61" i="5"/>
  <c r="O65" i="5"/>
  <c r="O69" i="5"/>
  <c r="O6" i="5"/>
  <c r="O14" i="5"/>
  <c r="O22" i="5"/>
  <c r="O30" i="5"/>
  <c r="O58" i="5"/>
  <c r="O62" i="5"/>
  <c r="O66" i="5"/>
  <c r="O70" i="5"/>
  <c r="O74" i="5"/>
  <c r="O37" i="5"/>
  <c r="O59" i="5"/>
  <c r="O63" i="5"/>
  <c r="O67" i="5"/>
  <c r="O71" i="5"/>
  <c r="O75" i="5"/>
  <c r="O18" i="5"/>
  <c r="O34" i="5"/>
  <c r="O77" i="5"/>
  <c r="O81" i="5"/>
  <c r="O85" i="5"/>
  <c r="O89" i="5"/>
  <c r="O93" i="5"/>
  <c r="O97" i="5"/>
  <c r="O101" i="5"/>
  <c r="O105" i="5"/>
  <c r="O109" i="5"/>
  <c r="O113" i="5"/>
  <c r="O117" i="5"/>
  <c r="O121" i="5"/>
  <c r="O125" i="5"/>
  <c r="O129" i="5"/>
  <c r="O133" i="5"/>
  <c r="O45" i="5"/>
  <c r="O53" i="5"/>
  <c r="O64" i="5"/>
  <c r="O78" i="5"/>
  <c r="O82" i="5"/>
  <c r="O86" i="5"/>
  <c r="O90" i="5"/>
  <c r="O94" i="5"/>
  <c r="O98" i="5"/>
  <c r="O102" i="5"/>
  <c r="O106" i="5"/>
  <c r="O110" i="5"/>
  <c r="O114" i="5"/>
  <c r="O118" i="5"/>
  <c r="O122" i="5"/>
  <c r="O126" i="5"/>
  <c r="O130" i="5"/>
  <c r="O10" i="5"/>
  <c r="O26" i="5"/>
  <c r="O72" i="5"/>
  <c r="O79" i="5"/>
  <c r="O83" i="5"/>
  <c r="O87" i="5"/>
  <c r="O91" i="5"/>
  <c r="O95" i="5"/>
  <c r="O99" i="5"/>
  <c r="O103" i="5"/>
  <c r="O107" i="5"/>
  <c r="O111" i="5"/>
  <c r="O115" i="5"/>
  <c r="O119" i="5"/>
  <c r="O123" i="5"/>
  <c r="O68" i="5"/>
  <c r="O73" i="5"/>
  <c r="O134" i="5"/>
  <c r="O138" i="5"/>
  <c r="O142" i="5"/>
  <c r="O146" i="5"/>
  <c r="O150" i="5"/>
  <c r="O154" i="5"/>
  <c r="O158" i="5"/>
  <c r="O162" i="5"/>
  <c r="O166" i="5"/>
  <c r="O170" i="5"/>
  <c r="O174" i="5"/>
  <c r="O178" i="5"/>
  <c r="O49" i="5"/>
  <c r="O80" i="5"/>
  <c r="O88" i="5"/>
  <c r="O96" i="5"/>
  <c r="O104" i="5"/>
  <c r="O112" i="5"/>
  <c r="O120" i="5"/>
  <c r="O135" i="5"/>
  <c r="O139" i="5"/>
  <c r="O143" i="5"/>
  <c r="O147" i="5"/>
  <c r="O151" i="5"/>
  <c r="O155" i="5"/>
  <c r="O159" i="5"/>
  <c r="O163" i="5"/>
  <c r="O167" i="5"/>
  <c r="O171" i="5"/>
  <c r="O175" i="5"/>
  <c r="O179" i="5"/>
  <c r="O60" i="5"/>
  <c r="O127" i="5"/>
  <c r="O131" i="5"/>
  <c r="O136" i="5"/>
  <c r="O140" i="5"/>
  <c r="O144" i="5"/>
  <c r="O148" i="5"/>
  <c r="O152" i="5"/>
  <c r="O156" i="5"/>
  <c r="O160" i="5"/>
  <c r="O164" i="5"/>
  <c r="O168" i="5"/>
  <c r="O172" i="5"/>
  <c r="O176" i="5"/>
  <c r="O181" i="5"/>
  <c r="O185" i="5"/>
  <c r="O189" i="5"/>
  <c r="O193" i="5"/>
  <c r="O197" i="5"/>
  <c r="O201" i="5"/>
  <c r="O205" i="5"/>
  <c r="O209" i="5"/>
  <c r="O213" i="5"/>
  <c r="O217" i="5"/>
  <c r="O221" i="5"/>
  <c r="O225" i="5"/>
  <c r="O229" i="5"/>
  <c r="O233" i="5"/>
  <c r="O84" i="5"/>
  <c r="O100" i="5"/>
  <c r="O116" i="5"/>
  <c r="O132" i="5"/>
  <c r="O141" i="5"/>
  <c r="O149" i="5"/>
  <c r="O157" i="5"/>
  <c r="O165" i="5"/>
  <c r="O173" i="5"/>
  <c r="O182" i="5"/>
  <c r="O186" i="5"/>
  <c r="O190" i="5"/>
  <c r="O194" i="5"/>
  <c r="O198" i="5"/>
  <c r="O202" i="5"/>
  <c r="O206" i="5"/>
  <c r="O210" i="5"/>
  <c r="O214" i="5"/>
  <c r="O218" i="5"/>
  <c r="O222" i="5"/>
  <c r="O226" i="5"/>
  <c r="O230" i="5"/>
  <c r="O183" i="5"/>
  <c r="O187" i="5"/>
  <c r="O191" i="5"/>
  <c r="O195" i="5"/>
  <c r="O199" i="5"/>
  <c r="O203" i="5"/>
  <c r="O207" i="5"/>
  <c r="O211" i="5"/>
  <c r="O215" i="5"/>
  <c r="O219" i="5"/>
  <c r="O223" i="5"/>
  <c r="O227" i="5"/>
  <c r="O231" i="5"/>
  <c r="O92" i="5"/>
  <c r="O124" i="5"/>
  <c r="O184" i="5"/>
  <c r="O192" i="5"/>
  <c r="O200" i="5"/>
  <c r="O208" i="5"/>
  <c r="O216" i="5"/>
  <c r="O224" i="5"/>
  <c r="O236" i="5"/>
  <c r="O240" i="5"/>
  <c r="O244" i="5"/>
  <c r="O248" i="5"/>
  <c r="O252" i="5"/>
  <c r="O256" i="5"/>
  <c r="O260" i="5"/>
  <c r="O264" i="5"/>
  <c r="O268" i="5"/>
  <c r="O272" i="5"/>
  <c r="O276" i="5"/>
  <c r="O280" i="5"/>
  <c r="O284" i="5"/>
  <c r="O288" i="5"/>
  <c r="O292" i="5"/>
  <c r="O296" i="5"/>
  <c r="O300" i="5"/>
  <c r="O304" i="5"/>
  <c r="O308" i="5"/>
  <c r="O312" i="5"/>
  <c r="O316" i="5"/>
  <c r="O320" i="5"/>
  <c r="O324" i="5"/>
  <c r="O328" i="5"/>
  <c r="O332" i="5"/>
  <c r="O336" i="5"/>
  <c r="O340" i="5"/>
  <c r="O344" i="5"/>
  <c r="O137" i="5"/>
  <c r="O153" i="5"/>
  <c r="O169" i="5"/>
  <c r="O232" i="5"/>
  <c r="O237" i="5"/>
  <c r="O241" i="5"/>
  <c r="O245" i="5"/>
  <c r="O249" i="5"/>
  <c r="O253" i="5"/>
  <c r="O257" i="5"/>
  <c r="O261" i="5"/>
  <c r="O265" i="5"/>
  <c r="O269" i="5"/>
  <c r="O273" i="5"/>
  <c r="O277" i="5"/>
  <c r="O281" i="5"/>
  <c r="O285" i="5"/>
  <c r="O289" i="5"/>
  <c r="O293" i="5"/>
  <c r="O297" i="5"/>
  <c r="O301" i="5"/>
  <c r="O305" i="5"/>
  <c r="O309" i="5"/>
  <c r="O313" i="5"/>
  <c r="O317" i="5"/>
  <c r="O321" i="5"/>
  <c r="O325" i="5"/>
  <c r="O76" i="5"/>
  <c r="O108" i="5"/>
  <c r="O128" i="5"/>
  <c r="O180" i="5"/>
  <c r="O188" i="5"/>
  <c r="O196" i="5"/>
  <c r="O204" i="5"/>
  <c r="O212" i="5"/>
  <c r="O220" i="5"/>
  <c r="O228" i="5"/>
  <c r="O234" i="5"/>
  <c r="O238" i="5"/>
  <c r="O242" i="5"/>
  <c r="O246" i="5"/>
  <c r="O250" i="5"/>
  <c r="O254" i="5"/>
  <c r="O258" i="5"/>
  <c r="O262" i="5"/>
  <c r="O266" i="5"/>
  <c r="O270" i="5"/>
  <c r="O274" i="5"/>
  <c r="O278" i="5"/>
  <c r="O282" i="5"/>
  <c r="O286" i="5"/>
  <c r="O290" i="5"/>
  <c r="O294" i="5"/>
  <c r="O298" i="5"/>
  <c r="O302" i="5"/>
  <c r="O306" i="5"/>
  <c r="O310" i="5"/>
  <c r="O314" i="5"/>
  <c r="O318" i="5"/>
  <c r="O322" i="5"/>
  <c r="O326" i="5"/>
  <c r="O330" i="5"/>
  <c r="O334" i="5"/>
  <c r="O338" i="5"/>
  <c r="O342" i="5"/>
  <c r="O346" i="5"/>
  <c r="O349" i="5"/>
  <c r="O353" i="5"/>
  <c r="O357" i="5"/>
  <c r="O361" i="5"/>
  <c r="O365" i="5"/>
  <c r="O369" i="5"/>
  <c r="O373" i="5"/>
  <c r="O377" i="5"/>
  <c r="P5" i="4" s="1"/>
  <c r="O381" i="5"/>
  <c r="O385" i="5"/>
  <c r="O379" i="5"/>
  <c r="P7" i="4" s="1"/>
  <c r="O247" i="5"/>
  <c r="O255" i="5"/>
  <c r="O329" i="5"/>
  <c r="O333" i="5"/>
  <c r="O356" i="5"/>
  <c r="O376" i="5"/>
  <c r="P4" i="4" s="1"/>
  <c r="O145" i="5"/>
  <c r="O177" i="5"/>
  <c r="O235" i="5"/>
  <c r="O243" i="5"/>
  <c r="O251" i="5"/>
  <c r="O259" i="5"/>
  <c r="O267" i="5"/>
  <c r="O275" i="5"/>
  <c r="O283" i="5"/>
  <c r="O291" i="5"/>
  <c r="O299" i="5"/>
  <c r="O307" i="5"/>
  <c r="O315" i="5"/>
  <c r="O323" i="5"/>
  <c r="O350" i="5"/>
  <c r="O354" i="5"/>
  <c r="O358" i="5"/>
  <c r="O362" i="5"/>
  <c r="O366" i="5"/>
  <c r="O370" i="5"/>
  <c r="O374" i="5"/>
  <c r="O378" i="5"/>
  <c r="P6" i="4" s="1"/>
  <c r="O382" i="5"/>
  <c r="O386" i="5"/>
  <c r="O383" i="5"/>
  <c r="O3" i="5"/>
  <c r="O161" i="5"/>
  <c r="O263" i="5"/>
  <c r="O271" i="5"/>
  <c r="O303" i="5"/>
  <c r="O311" i="5"/>
  <c r="O327" i="5"/>
  <c r="O331" i="5"/>
  <c r="O337" i="5"/>
  <c r="O341" i="5"/>
  <c r="O343" i="5"/>
  <c r="O360" i="5"/>
  <c r="O380" i="5"/>
  <c r="P8" i="4" s="1"/>
  <c r="O347" i="5"/>
  <c r="O351" i="5"/>
  <c r="O355" i="5"/>
  <c r="O359" i="5"/>
  <c r="O363" i="5"/>
  <c r="O367" i="5"/>
  <c r="O371" i="5"/>
  <c r="O375" i="5"/>
  <c r="P3" i="4" s="1"/>
  <c r="O41" i="5"/>
  <c r="O239" i="5"/>
  <c r="O345" i="5"/>
  <c r="O352" i="5"/>
  <c r="O368" i="5"/>
  <c r="O279" i="5"/>
  <c r="O287" i="5"/>
  <c r="O295" i="5"/>
  <c r="O319" i="5"/>
  <c r="O335" i="5"/>
  <c r="O339" i="5"/>
  <c r="O348" i="5"/>
  <c r="O364" i="5"/>
  <c r="O372" i="5"/>
  <c r="O384" i="5"/>
  <c r="J5" i="5"/>
  <c r="J9" i="5"/>
  <c r="J13" i="5"/>
  <c r="J17" i="5"/>
  <c r="J21" i="5"/>
  <c r="J25" i="5"/>
  <c r="J29" i="5"/>
  <c r="J33" i="5"/>
  <c r="J37" i="5"/>
  <c r="J6" i="5"/>
  <c r="J10" i="5"/>
  <c r="J14" i="5"/>
  <c r="J18" i="5"/>
  <c r="J22" i="5"/>
  <c r="J26" i="5"/>
  <c r="J30" i="5"/>
  <c r="J34" i="5"/>
  <c r="J7" i="5"/>
  <c r="J11" i="5"/>
  <c r="J15" i="5"/>
  <c r="J19" i="5"/>
  <c r="J23" i="5"/>
  <c r="J27" i="5"/>
  <c r="J31" i="5"/>
  <c r="J36" i="5"/>
  <c r="J40" i="5"/>
  <c r="J44" i="5"/>
  <c r="J48" i="5"/>
  <c r="J52" i="5"/>
  <c r="J56" i="5"/>
  <c r="J4" i="5"/>
  <c r="J8" i="5"/>
  <c r="J12" i="5"/>
  <c r="J16" i="5"/>
  <c r="J20" i="5"/>
  <c r="J24" i="5"/>
  <c r="J28" i="5"/>
  <c r="J32" i="5"/>
  <c r="J35" i="5"/>
  <c r="J41" i="5"/>
  <c r="J45" i="5"/>
  <c r="J49" i="5"/>
  <c r="J53" i="5"/>
  <c r="J58" i="5"/>
  <c r="J62" i="5"/>
  <c r="J66" i="5"/>
  <c r="J70" i="5"/>
  <c r="J42" i="5"/>
  <c r="J46" i="5"/>
  <c r="J50" i="5"/>
  <c r="J54" i="5"/>
  <c r="J59" i="5"/>
  <c r="J63" i="5"/>
  <c r="J67" i="5"/>
  <c r="J71" i="5"/>
  <c r="J39" i="5"/>
  <c r="J43" i="5"/>
  <c r="J47" i="5"/>
  <c r="J51" i="5"/>
  <c r="J55" i="5"/>
  <c r="J60" i="5"/>
  <c r="J64" i="5"/>
  <c r="J68" i="5"/>
  <c r="J72" i="5"/>
  <c r="J76" i="5"/>
  <c r="J61" i="5"/>
  <c r="J69" i="5"/>
  <c r="J73" i="5"/>
  <c r="J78" i="5"/>
  <c r="J82" i="5"/>
  <c r="J86" i="5"/>
  <c r="J90" i="5"/>
  <c r="J94" i="5"/>
  <c r="J98" i="5"/>
  <c r="J102" i="5"/>
  <c r="J106" i="5"/>
  <c r="J110" i="5"/>
  <c r="J114" i="5"/>
  <c r="J118" i="5"/>
  <c r="J122" i="5"/>
  <c r="J126" i="5"/>
  <c r="J130" i="5"/>
  <c r="J134" i="5"/>
  <c r="J74" i="5"/>
  <c r="J79" i="5"/>
  <c r="J83" i="5"/>
  <c r="J87" i="5"/>
  <c r="J91" i="5"/>
  <c r="J95" i="5"/>
  <c r="J99" i="5"/>
  <c r="J103" i="5"/>
  <c r="J107" i="5"/>
  <c r="J111" i="5"/>
  <c r="J115" i="5"/>
  <c r="J119" i="5"/>
  <c r="J123" i="5"/>
  <c r="J127" i="5"/>
  <c r="J131" i="5"/>
  <c r="J38" i="5"/>
  <c r="J57" i="5"/>
  <c r="J65" i="5"/>
  <c r="J75" i="5"/>
  <c r="J80" i="5"/>
  <c r="J84" i="5"/>
  <c r="J88" i="5"/>
  <c r="J92" i="5"/>
  <c r="J96" i="5"/>
  <c r="J100" i="5"/>
  <c r="J104" i="5"/>
  <c r="J108" i="5"/>
  <c r="J112" i="5"/>
  <c r="J116" i="5"/>
  <c r="J120" i="5"/>
  <c r="J124" i="5"/>
  <c r="J77" i="5"/>
  <c r="J85" i="5"/>
  <c r="J93" i="5"/>
  <c r="J101" i="5"/>
  <c r="J109" i="5"/>
  <c r="J117" i="5"/>
  <c r="J125" i="5"/>
  <c r="J128" i="5"/>
  <c r="J132" i="5"/>
  <c r="J135" i="5"/>
  <c r="J139" i="5"/>
  <c r="J143" i="5"/>
  <c r="J147" i="5"/>
  <c r="J151" i="5"/>
  <c r="J155" i="5"/>
  <c r="J159" i="5"/>
  <c r="J163" i="5"/>
  <c r="J167" i="5"/>
  <c r="J171" i="5"/>
  <c r="J175" i="5"/>
  <c r="J129" i="5"/>
  <c r="J136" i="5"/>
  <c r="J140" i="5"/>
  <c r="J144" i="5"/>
  <c r="J148" i="5"/>
  <c r="J152" i="5"/>
  <c r="J156" i="5"/>
  <c r="J160" i="5"/>
  <c r="J164" i="5"/>
  <c r="J168" i="5"/>
  <c r="J172" i="5"/>
  <c r="J176" i="5"/>
  <c r="J81" i="5"/>
  <c r="J89" i="5"/>
  <c r="J97" i="5"/>
  <c r="J105" i="5"/>
  <c r="J113" i="5"/>
  <c r="J121" i="5"/>
  <c r="J133" i="5"/>
  <c r="J137" i="5"/>
  <c r="J141" i="5"/>
  <c r="J145" i="5"/>
  <c r="J149" i="5"/>
  <c r="J153" i="5"/>
  <c r="J157" i="5"/>
  <c r="J161" i="5"/>
  <c r="J165" i="5"/>
  <c r="J169" i="5"/>
  <c r="J173" i="5"/>
  <c r="J177" i="5"/>
  <c r="J138" i="5"/>
  <c r="J146" i="5"/>
  <c r="J154" i="5"/>
  <c r="J162" i="5"/>
  <c r="J170" i="5"/>
  <c r="J178" i="5"/>
  <c r="J179" i="5"/>
  <c r="J182" i="5"/>
  <c r="J186" i="5"/>
  <c r="J190" i="5"/>
  <c r="J194" i="5"/>
  <c r="J198" i="5"/>
  <c r="J202" i="5"/>
  <c r="J206" i="5"/>
  <c r="J210" i="5"/>
  <c r="J214" i="5"/>
  <c r="J218" i="5"/>
  <c r="J222" i="5"/>
  <c r="J226" i="5"/>
  <c r="J230" i="5"/>
  <c r="J183" i="5"/>
  <c r="J187" i="5"/>
  <c r="J191" i="5"/>
  <c r="J195" i="5"/>
  <c r="J199" i="5"/>
  <c r="J203" i="5"/>
  <c r="J207" i="5"/>
  <c r="J211" i="5"/>
  <c r="J215" i="5"/>
  <c r="J219" i="5"/>
  <c r="J223" i="5"/>
  <c r="J227" i="5"/>
  <c r="J231" i="5"/>
  <c r="J142" i="5"/>
  <c r="J150" i="5"/>
  <c r="J158" i="5"/>
  <c r="J166" i="5"/>
  <c r="J174" i="5"/>
  <c r="J180" i="5"/>
  <c r="J184" i="5"/>
  <c r="J188" i="5"/>
  <c r="J192" i="5"/>
  <c r="J196" i="5"/>
  <c r="J200" i="5"/>
  <c r="J204" i="5"/>
  <c r="J208" i="5"/>
  <c r="J212" i="5"/>
  <c r="J216" i="5"/>
  <c r="J220" i="5"/>
  <c r="J224" i="5"/>
  <c r="J228" i="5"/>
  <c r="J232" i="5"/>
  <c r="J237" i="5"/>
  <c r="J241" i="5"/>
  <c r="J245" i="5"/>
  <c r="J249" i="5"/>
  <c r="J253" i="5"/>
  <c r="J257" i="5"/>
  <c r="J261" i="5"/>
  <c r="J265" i="5"/>
  <c r="J269" i="5"/>
  <c r="J273" i="5"/>
  <c r="J277" i="5"/>
  <c r="J281" i="5"/>
  <c r="J285" i="5"/>
  <c r="J289" i="5"/>
  <c r="J293" i="5"/>
  <c r="J297" i="5"/>
  <c r="J301" i="5"/>
  <c r="J305" i="5"/>
  <c r="J309" i="5"/>
  <c r="J313" i="5"/>
  <c r="J317" i="5"/>
  <c r="J321" i="5"/>
  <c r="J325" i="5"/>
  <c r="J329" i="5"/>
  <c r="J333" i="5"/>
  <c r="J337" i="5"/>
  <c r="J341" i="5"/>
  <c r="J345" i="5"/>
  <c r="J185" i="5"/>
  <c r="J193" i="5"/>
  <c r="J201" i="5"/>
  <c r="J209" i="5"/>
  <c r="J217" i="5"/>
  <c r="J225" i="5"/>
  <c r="J234" i="5"/>
  <c r="J238" i="5"/>
  <c r="J242" i="5"/>
  <c r="J246" i="5"/>
  <c r="J250" i="5"/>
  <c r="J254" i="5"/>
  <c r="J258" i="5"/>
  <c r="J262" i="5"/>
  <c r="J266" i="5"/>
  <c r="J270" i="5"/>
  <c r="J274" i="5"/>
  <c r="J278" i="5"/>
  <c r="J282" i="5"/>
  <c r="J286" i="5"/>
  <c r="J290" i="5"/>
  <c r="J294" i="5"/>
  <c r="J298" i="5"/>
  <c r="J302" i="5"/>
  <c r="J306" i="5"/>
  <c r="J310" i="5"/>
  <c r="J314" i="5"/>
  <c r="J318" i="5"/>
  <c r="J322" i="5"/>
  <c r="J326" i="5"/>
  <c r="J235" i="5"/>
  <c r="J239" i="5"/>
  <c r="J243" i="5"/>
  <c r="J247" i="5"/>
  <c r="J251" i="5"/>
  <c r="J255" i="5"/>
  <c r="J259" i="5"/>
  <c r="J263" i="5"/>
  <c r="J267" i="5"/>
  <c r="J271" i="5"/>
  <c r="J275" i="5"/>
  <c r="J279" i="5"/>
  <c r="J283" i="5"/>
  <c r="J287" i="5"/>
  <c r="J291" i="5"/>
  <c r="J295" i="5"/>
  <c r="J299" i="5"/>
  <c r="J303" i="5"/>
  <c r="J307" i="5"/>
  <c r="J311" i="5"/>
  <c r="J315" i="5"/>
  <c r="J319" i="5"/>
  <c r="J323" i="5"/>
  <c r="J327" i="5"/>
  <c r="J331" i="5"/>
  <c r="J335" i="5"/>
  <c r="J339" i="5"/>
  <c r="J343" i="5"/>
  <c r="J181" i="5"/>
  <c r="J189" i="5"/>
  <c r="J197" i="5"/>
  <c r="J205" i="5"/>
  <c r="J213" i="5"/>
  <c r="J221" i="5"/>
  <c r="J229" i="5"/>
  <c r="J240" i="5"/>
  <c r="J248" i="5"/>
  <c r="J256" i="5"/>
  <c r="J264" i="5"/>
  <c r="J272" i="5"/>
  <c r="J280" i="5"/>
  <c r="J288" i="5"/>
  <c r="J296" i="5"/>
  <c r="J304" i="5"/>
  <c r="J312" i="5"/>
  <c r="J320" i="5"/>
  <c r="J328" i="5"/>
  <c r="J350" i="5"/>
  <c r="J354" i="5"/>
  <c r="J358" i="5"/>
  <c r="J362" i="5"/>
  <c r="J366" i="5"/>
  <c r="J370" i="5"/>
  <c r="J374" i="5"/>
  <c r="J378" i="5"/>
  <c r="K6" i="4" s="1"/>
  <c r="J382" i="5"/>
  <c r="J386" i="5"/>
  <c r="J365" i="5"/>
  <c r="J369" i="5"/>
  <c r="J385" i="5"/>
  <c r="J330" i="5"/>
  <c r="J332" i="5"/>
  <c r="J334" i="5"/>
  <c r="J336" i="5"/>
  <c r="J338" i="5"/>
  <c r="J340" i="5"/>
  <c r="J342" i="5"/>
  <c r="J344" i="5"/>
  <c r="J346" i="5"/>
  <c r="J347" i="5"/>
  <c r="J351" i="5"/>
  <c r="J355" i="5"/>
  <c r="J359" i="5"/>
  <c r="J363" i="5"/>
  <c r="J367" i="5"/>
  <c r="J371" i="5"/>
  <c r="J375" i="5"/>
  <c r="K3" i="4" s="1"/>
  <c r="J379" i="5"/>
  <c r="K7" i="4" s="1"/>
  <c r="J383" i="5"/>
  <c r="J3" i="5"/>
  <c r="J384" i="5"/>
  <c r="J349" i="5"/>
  <c r="J353" i="5"/>
  <c r="J233" i="5"/>
  <c r="J236" i="5"/>
  <c r="J244" i="5"/>
  <c r="J252" i="5"/>
  <c r="J260" i="5"/>
  <c r="J268" i="5"/>
  <c r="J276" i="5"/>
  <c r="J284" i="5"/>
  <c r="J292" i="5"/>
  <c r="J300" i="5"/>
  <c r="J308" i="5"/>
  <c r="J316" i="5"/>
  <c r="J324" i="5"/>
  <c r="J348" i="5"/>
  <c r="J352" i="5"/>
  <c r="J356" i="5"/>
  <c r="J360" i="5"/>
  <c r="J364" i="5"/>
  <c r="J368" i="5"/>
  <c r="J372" i="5"/>
  <c r="J376" i="5"/>
  <c r="K4" i="4" s="1"/>
  <c r="J380" i="5"/>
  <c r="K8" i="4" s="1"/>
  <c r="J357" i="5"/>
  <c r="J361" i="5"/>
  <c r="J373" i="5"/>
  <c r="J377" i="5"/>
  <c r="K5" i="4" s="1"/>
  <c r="J381" i="5"/>
  <c r="M6" i="5"/>
  <c r="M10" i="5"/>
  <c r="M14" i="5"/>
  <c r="M18" i="5"/>
  <c r="M22" i="5"/>
  <c r="M26" i="5"/>
  <c r="M30" i="5"/>
  <c r="M34" i="5"/>
  <c r="M7" i="5"/>
  <c r="M11" i="5"/>
  <c r="M15" i="5"/>
  <c r="M19" i="5"/>
  <c r="M23" i="5"/>
  <c r="M27" i="5"/>
  <c r="M31" i="5"/>
  <c r="M35" i="5"/>
  <c r="M37" i="5"/>
  <c r="M41" i="5"/>
  <c r="M45" i="5"/>
  <c r="M49" i="5"/>
  <c r="M53" i="5"/>
  <c r="M38" i="5"/>
  <c r="M42" i="5"/>
  <c r="M46" i="5"/>
  <c r="M50" i="5"/>
  <c r="M54" i="5"/>
  <c r="M4" i="5"/>
  <c r="M5" i="5"/>
  <c r="M12" i="5"/>
  <c r="M13" i="5"/>
  <c r="M20" i="5"/>
  <c r="M21" i="5"/>
  <c r="M28" i="5"/>
  <c r="M29" i="5"/>
  <c r="M59" i="5"/>
  <c r="M63" i="5"/>
  <c r="M67" i="5"/>
  <c r="M71" i="5"/>
  <c r="M36" i="5"/>
  <c r="M60" i="5"/>
  <c r="M64" i="5"/>
  <c r="M68" i="5"/>
  <c r="M72" i="5"/>
  <c r="M8" i="5"/>
  <c r="M9" i="5"/>
  <c r="M16" i="5"/>
  <c r="M17" i="5"/>
  <c r="M24" i="5"/>
  <c r="M25" i="5"/>
  <c r="M32" i="5"/>
  <c r="M33" i="5"/>
  <c r="M57" i="5"/>
  <c r="M61" i="5"/>
  <c r="M65" i="5"/>
  <c r="M69" i="5"/>
  <c r="M73" i="5"/>
  <c r="M43" i="5"/>
  <c r="M44" i="5"/>
  <c r="M51" i="5"/>
  <c r="M52" i="5"/>
  <c r="M58" i="5"/>
  <c r="M66" i="5"/>
  <c r="M75" i="5"/>
  <c r="M79" i="5"/>
  <c r="M83" i="5"/>
  <c r="M87" i="5"/>
  <c r="M91" i="5"/>
  <c r="M95" i="5"/>
  <c r="M99" i="5"/>
  <c r="M103" i="5"/>
  <c r="M107" i="5"/>
  <c r="M111" i="5"/>
  <c r="M115" i="5"/>
  <c r="M119" i="5"/>
  <c r="M123" i="5"/>
  <c r="M127" i="5"/>
  <c r="M131" i="5"/>
  <c r="M80" i="5"/>
  <c r="M84" i="5"/>
  <c r="M88" i="5"/>
  <c r="M92" i="5"/>
  <c r="M96" i="5"/>
  <c r="M100" i="5"/>
  <c r="M104" i="5"/>
  <c r="M108" i="5"/>
  <c r="M112" i="5"/>
  <c r="M116" i="5"/>
  <c r="M120" i="5"/>
  <c r="M124" i="5"/>
  <c r="M128" i="5"/>
  <c r="M132" i="5"/>
  <c r="M39" i="5"/>
  <c r="M40" i="5"/>
  <c r="M47" i="5"/>
  <c r="M48" i="5"/>
  <c r="M55" i="5"/>
  <c r="M56" i="5"/>
  <c r="M62" i="5"/>
  <c r="M70" i="5"/>
  <c r="M74" i="5"/>
  <c r="M76" i="5"/>
  <c r="M77" i="5"/>
  <c r="M81" i="5"/>
  <c r="M85" i="5"/>
  <c r="M89" i="5"/>
  <c r="M93" i="5"/>
  <c r="M97" i="5"/>
  <c r="M101" i="5"/>
  <c r="M105" i="5"/>
  <c r="M109" i="5"/>
  <c r="M113" i="5"/>
  <c r="M117" i="5"/>
  <c r="M121" i="5"/>
  <c r="M125" i="5"/>
  <c r="M82" i="5"/>
  <c r="M90" i="5"/>
  <c r="M98" i="5"/>
  <c r="M106" i="5"/>
  <c r="M114" i="5"/>
  <c r="M122" i="5"/>
  <c r="M133" i="5"/>
  <c r="M136" i="5"/>
  <c r="M140" i="5"/>
  <c r="M144" i="5"/>
  <c r="M148" i="5"/>
  <c r="M152" i="5"/>
  <c r="M156" i="5"/>
  <c r="M160" i="5"/>
  <c r="M164" i="5"/>
  <c r="M168" i="5"/>
  <c r="M172" i="5"/>
  <c r="M176" i="5"/>
  <c r="M137" i="5"/>
  <c r="M141" i="5"/>
  <c r="M145" i="5"/>
  <c r="M149" i="5"/>
  <c r="M153" i="5"/>
  <c r="M157" i="5"/>
  <c r="M161" i="5"/>
  <c r="M165" i="5"/>
  <c r="M169" i="5"/>
  <c r="M173" i="5"/>
  <c r="M177" i="5"/>
  <c r="M78" i="5"/>
  <c r="M86" i="5"/>
  <c r="M94" i="5"/>
  <c r="M102" i="5"/>
  <c r="M110" i="5"/>
  <c r="M118" i="5"/>
  <c r="M126" i="5"/>
  <c r="M129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35" i="5"/>
  <c r="M143" i="5"/>
  <c r="M151" i="5"/>
  <c r="M159" i="5"/>
  <c r="M167" i="5"/>
  <c r="M175" i="5"/>
  <c r="M183" i="5"/>
  <c r="M187" i="5"/>
  <c r="M191" i="5"/>
  <c r="M195" i="5"/>
  <c r="M199" i="5"/>
  <c r="M203" i="5"/>
  <c r="M207" i="5"/>
  <c r="M211" i="5"/>
  <c r="M215" i="5"/>
  <c r="M219" i="5"/>
  <c r="M223" i="5"/>
  <c r="M227" i="5"/>
  <c r="M231" i="5"/>
  <c r="M180" i="5"/>
  <c r="M184" i="5"/>
  <c r="M188" i="5"/>
  <c r="M192" i="5"/>
  <c r="M196" i="5"/>
  <c r="M200" i="5"/>
  <c r="M204" i="5"/>
  <c r="M208" i="5"/>
  <c r="M212" i="5"/>
  <c r="M216" i="5"/>
  <c r="M220" i="5"/>
  <c r="M224" i="5"/>
  <c r="M228" i="5"/>
  <c r="M232" i="5"/>
  <c r="M139" i="5"/>
  <c r="M147" i="5"/>
  <c r="M155" i="5"/>
  <c r="M163" i="5"/>
  <c r="M171" i="5"/>
  <c r="M179" i="5"/>
  <c r="M181" i="5"/>
  <c r="M185" i="5"/>
  <c r="M189" i="5"/>
  <c r="M193" i="5"/>
  <c r="M197" i="5"/>
  <c r="M201" i="5"/>
  <c r="M205" i="5"/>
  <c r="M209" i="5"/>
  <c r="M213" i="5"/>
  <c r="M217" i="5"/>
  <c r="M221" i="5"/>
  <c r="M225" i="5"/>
  <c r="M229" i="5"/>
  <c r="M233" i="5"/>
  <c r="M234" i="5"/>
  <c r="M238" i="5"/>
  <c r="M242" i="5"/>
  <c r="M246" i="5"/>
  <c r="M250" i="5"/>
  <c r="M254" i="5"/>
  <c r="M258" i="5"/>
  <c r="M262" i="5"/>
  <c r="M266" i="5"/>
  <c r="M270" i="5"/>
  <c r="M274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182" i="5"/>
  <c r="M190" i="5"/>
  <c r="M198" i="5"/>
  <c r="M206" i="5"/>
  <c r="M214" i="5"/>
  <c r="M222" i="5"/>
  <c r="M230" i="5"/>
  <c r="M235" i="5"/>
  <c r="M239" i="5"/>
  <c r="M243" i="5"/>
  <c r="M247" i="5"/>
  <c r="M251" i="5"/>
  <c r="M255" i="5"/>
  <c r="M259" i="5"/>
  <c r="M263" i="5"/>
  <c r="M267" i="5"/>
  <c r="M271" i="5"/>
  <c r="M275" i="5"/>
  <c r="M279" i="5"/>
  <c r="M283" i="5"/>
  <c r="M287" i="5"/>
  <c r="M291" i="5"/>
  <c r="M295" i="5"/>
  <c r="M299" i="5"/>
  <c r="M303" i="5"/>
  <c r="M307" i="5"/>
  <c r="M311" i="5"/>
  <c r="M315" i="5"/>
  <c r="M319" i="5"/>
  <c r="M323" i="5"/>
  <c r="M327" i="5"/>
  <c r="M236" i="5"/>
  <c r="M240" i="5"/>
  <c r="M244" i="5"/>
  <c r="M248" i="5"/>
  <c r="M252" i="5"/>
  <c r="M256" i="5"/>
  <c r="M260" i="5"/>
  <c r="M264" i="5"/>
  <c r="M268" i="5"/>
  <c r="M272" i="5"/>
  <c r="M276" i="5"/>
  <c r="M280" i="5"/>
  <c r="M284" i="5"/>
  <c r="M288" i="5"/>
  <c r="M292" i="5"/>
  <c r="M296" i="5"/>
  <c r="M300" i="5"/>
  <c r="M304" i="5"/>
  <c r="M308" i="5"/>
  <c r="M312" i="5"/>
  <c r="M316" i="5"/>
  <c r="M320" i="5"/>
  <c r="M324" i="5"/>
  <c r="M328" i="5"/>
  <c r="M332" i="5"/>
  <c r="M336" i="5"/>
  <c r="M340" i="5"/>
  <c r="M344" i="5"/>
  <c r="M237" i="5"/>
  <c r="M245" i="5"/>
  <c r="M253" i="5"/>
  <c r="M261" i="5"/>
  <c r="M269" i="5"/>
  <c r="M277" i="5"/>
  <c r="M285" i="5"/>
  <c r="M293" i="5"/>
  <c r="M301" i="5"/>
  <c r="M309" i="5"/>
  <c r="M317" i="5"/>
  <c r="M325" i="5"/>
  <c r="M347" i="5"/>
  <c r="M351" i="5"/>
  <c r="M355" i="5"/>
  <c r="M359" i="5"/>
  <c r="M363" i="5"/>
  <c r="M367" i="5"/>
  <c r="M371" i="5"/>
  <c r="M375" i="5"/>
  <c r="N3" i="4" s="1"/>
  <c r="M379" i="5"/>
  <c r="N7" i="4" s="1"/>
  <c r="M383" i="5"/>
  <c r="M3" i="5"/>
  <c r="M366" i="5"/>
  <c r="M370" i="5"/>
  <c r="M386" i="5"/>
  <c r="M186" i="5"/>
  <c r="M194" i="5"/>
  <c r="M202" i="5"/>
  <c r="M210" i="5"/>
  <c r="M218" i="5"/>
  <c r="M226" i="5"/>
  <c r="M348" i="5"/>
  <c r="M352" i="5"/>
  <c r="M356" i="5"/>
  <c r="M360" i="5"/>
  <c r="M364" i="5"/>
  <c r="M368" i="5"/>
  <c r="M372" i="5"/>
  <c r="M376" i="5"/>
  <c r="N4" i="4" s="1"/>
  <c r="M380" i="5"/>
  <c r="N8" i="4" s="1"/>
  <c r="M384" i="5"/>
  <c r="M381" i="5"/>
  <c r="M350" i="5"/>
  <c r="M354" i="5"/>
  <c r="M374" i="5"/>
  <c r="M241" i="5"/>
  <c r="M249" i="5"/>
  <c r="M257" i="5"/>
  <c r="M265" i="5"/>
  <c r="M273" i="5"/>
  <c r="M281" i="5"/>
  <c r="M289" i="5"/>
  <c r="M297" i="5"/>
  <c r="M305" i="5"/>
  <c r="M313" i="5"/>
  <c r="M321" i="5"/>
  <c r="M329" i="5"/>
  <c r="M331" i="5"/>
  <c r="M333" i="5"/>
  <c r="M335" i="5"/>
  <c r="M337" i="5"/>
  <c r="M339" i="5"/>
  <c r="M341" i="5"/>
  <c r="M343" i="5"/>
  <c r="M345" i="5"/>
  <c r="M349" i="5"/>
  <c r="M353" i="5"/>
  <c r="M357" i="5"/>
  <c r="M361" i="5"/>
  <c r="M365" i="5"/>
  <c r="M369" i="5"/>
  <c r="M373" i="5"/>
  <c r="M377" i="5"/>
  <c r="N5" i="4" s="1"/>
  <c r="M385" i="5"/>
  <c r="M358" i="5"/>
  <c r="M362" i="5"/>
  <c r="M378" i="5"/>
  <c r="N6" i="4" s="1"/>
  <c r="M382" i="5"/>
  <c r="H7" i="5"/>
  <c r="H11" i="5"/>
  <c r="H15" i="5"/>
  <c r="H19" i="5"/>
  <c r="H23" i="5"/>
  <c r="H27" i="5"/>
  <c r="H31" i="5"/>
  <c r="H35" i="5"/>
  <c r="H4" i="5"/>
  <c r="H8" i="5"/>
  <c r="H12" i="5"/>
  <c r="H16" i="5"/>
  <c r="H20" i="5"/>
  <c r="H24" i="5"/>
  <c r="H28" i="5"/>
  <c r="H32" i="5"/>
  <c r="H5" i="5"/>
  <c r="H6" i="5"/>
  <c r="H9" i="5"/>
  <c r="H10" i="5"/>
  <c r="H13" i="5"/>
  <c r="H14" i="5"/>
  <c r="H17" i="5"/>
  <c r="H18" i="5"/>
  <c r="H21" i="5"/>
  <c r="H22" i="5"/>
  <c r="H25" i="5"/>
  <c r="H26" i="5"/>
  <c r="H29" i="5"/>
  <c r="H30" i="5"/>
  <c r="H33" i="5"/>
  <c r="H34" i="5"/>
  <c r="H37" i="5"/>
  <c r="H38" i="5"/>
  <c r="H42" i="5"/>
  <c r="H46" i="5"/>
  <c r="H50" i="5"/>
  <c r="H54" i="5"/>
  <c r="H39" i="5"/>
  <c r="H43" i="5"/>
  <c r="H47" i="5"/>
  <c r="H51" i="5"/>
  <c r="H55" i="5"/>
  <c r="H36" i="5"/>
  <c r="H40" i="5"/>
  <c r="H41" i="5"/>
  <c r="H44" i="5"/>
  <c r="H45" i="5"/>
  <c r="H48" i="5"/>
  <c r="H49" i="5"/>
  <c r="H52" i="5"/>
  <c r="H53" i="5"/>
  <c r="H56" i="5"/>
  <c r="H60" i="5"/>
  <c r="H64" i="5"/>
  <c r="H68" i="5"/>
  <c r="H72" i="5"/>
  <c r="H57" i="5"/>
  <c r="H61" i="5"/>
  <c r="H65" i="5"/>
  <c r="H69" i="5"/>
  <c r="H73" i="5"/>
  <c r="H58" i="5"/>
  <c r="H62" i="5"/>
  <c r="H66" i="5"/>
  <c r="H70" i="5"/>
  <c r="H74" i="5"/>
  <c r="H59" i="5"/>
  <c r="H67" i="5"/>
  <c r="H75" i="5"/>
  <c r="H80" i="5"/>
  <c r="H84" i="5"/>
  <c r="H88" i="5"/>
  <c r="H92" i="5"/>
  <c r="H96" i="5"/>
  <c r="H100" i="5"/>
  <c r="H104" i="5"/>
  <c r="H108" i="5"/>
  <c r="H112" i="5"/>
  <c r="H116" i="5"/>
  <c r="H120" i="5"/>
  <c r="H124" i="5"/>
  <c r="H128" i="5"/>
  <c r="H132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63" i="5"/>
  <c r="H71" i="5"/>
  <c r="H76" i="5"/>
  <c r="H78" i="5"/>
  <c r="H82" i="5"/>
  <c r="H86" i="5"/>
  <c r="H90" i="5"/>
  <c r="H94" i="5"/>
  <c r="H98" i="5"/>
  <c r="H102" i="5"/>
  <c r="H106" i="5"/>
  <c r="H110" i="5"/>
  <c r="H114" i="5"/>
  <c r="H118" i="5"/>
  <c r="H122" i="5"/>
  <c r="H126" i="5"/>
  <c r="H83" i="5"/>
  <c r="H91" i="5"/>
  <c r="H99" i="5"/>
  <c r="H107" i="5"/>
  <c r="H115" i="5"/>
  <c r="H123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138" i="5"/>
  <c r="H142" i="5"/>
  <c r="H146" i="5"/>
  <c r="H150" i="5"/>
  <c r="H154" i="5"/>
  <c r="H158" i="5"/>
  <c r="H162" i="5"/>
  <c r="H166" i="5"/>
  <c r="H170" i="5"/>
  <c r="H174" i="5"/>
  <c r="H178" i="5"/>
  <c r="H79" i="5"/>
  <c r="H87" i="5"/>
  <c r="H95" i="5"/>
  <c r="H103" i="5"/>
  <c r="H111" i="5"/>
  <c r="H119" i="5"/>
  <c r="H134" i="5"/>
  <c r="H135" i="5"/>
  <c r="H139" i="5"/>
  <c r="H143" i="5"/>
  <c r="H147" i="5"/>
  <c r="H151" i="5"/>
  <c r="H155" i="5"/>
  <c r="H159" i="5"/>
  <c r="H163" i="5"/>
  <c r="H167" i="5"/>
  <c r="H171" i="5"/>
  <c r="H175" i="5"/>
  <c r="H130" i="5"/>
  <c r="H131" i="5"/>
  <c r="H136" i="5"/>
  <c r="H144" i="5"/>
  <c r="H152" i="5"/>
  <c r="H160" i="5"/>
  <c r="H168" i="5"/>
  <c r="H176" i="5"/>
  <c r="H180" i="5"/>
  <c r="H184" i="5"/>
  <c r="H188" i="5"/>
  <c r="H192" i="5"/>
  <c r="H196" i="5"/>
  <c r="H200" i="5"/>
  <c r="H204" i="5"/>
  <c r="H208" i="5"/>
  <c r="H212" i="5"/>
  <c r="H216" i="5"/>
  <c r="H220" i="5"/>
  <c r="H224" i="5"/>
  <c r="H228" i="5"/>
  <c r="H232" i="5"/>
  <c r="H181" i="5"/>
  <c r="H185" i="5"/>
  <c r="H189" i="5"/>
  <c r="H193" i="5"/>
  <c r="H197" i="5"/>
  <c r="H201" i="5"/>
  <c r="H205" i="5"/>
  <c r="H209" i="5"/>
  <c r="H213" i="5"/>
  <c r="H217" i="5"/>
  <c r="H221" i="5"/>
  <c r="H225" i="5"/>
  <c r="H229" i="5"/>
  <c r="H233" i="5"/>
  <c r="H127" i="5"/>
  <c r="H140" i="5"/>
  <c r="H148" i="5"/>
  <c r="H156" i="5"/>
  <c r="H164" i="5"/>
  <c r="H172" i="5"/>
  <c r="H179" i="5"/>
  <c r="H182" i="5"/>
  <c r="H186" i="5"/>
  <c r="H190" i="5"/>
  <c r="H194" i="5"/>
  <c r="H198" i="5"/>
  <c r="H202" i="5"/>
  <c r="H206" i="5"/>
  <c r="H210" i="5"/>
  <c r="H214" i="5"/>
  <c r="H218" i="5"/>
  <c r="H222" i="5"/>
  <c r="H226" i="5"/>
  <c r="H230" i="5"/>
  <c r="H235" i="5"/>
  <c r="H239" i="5"/>
  <c r="H243" i="5"/>
  <c r="H247" i="5"/>
  <c r="H251" i="5"/>
  <c r="H255" i="5"/>
  <c r="H259" i="5"/>
  <c r="H263" i="5"/>
  <c r="H267" i="5"/>
  <c r="H271" i="5"/>
  <c r="H275" i="5"/>
  <c r="H279" i="5"/>
  <c r="H283" i="5"/>
  <c r="H287" i="5"/>
  <c r="H291" i="5"/>
  <c r="H295" i="5"/>
  <c r="H299" i="5"/>
  <c r="H303" i="5"/>
  <c r="H307" i="5"/>
  <c r="H311" i="5"/>
  <c r="H315" i="5"/>
  <c r="H319" i="5"/>
  <c r="H323" i="5"/>
  <c r="H327" i="5"/>
  <c r="H331" i="5"/>
  <c r="H335" i="5"/>
  <c r="H339" i="5"/>
  <c r="H343" i="5"/>
  <c r="H347" i="5"/>
  <c r="H183" i="5"/>
  <c r="H191" i="5"/>
  <c r="H199" i="5"/>
  <c r="H207" i="5"/>
  <c r="H215" i="5"/>
  <c r="H223" i="5"/>
  <c r="H231" i="5"/>
  <c r="H236" i="5"/>
  <c r="H240" i="5"/>
  <c r="H244" i="5"/>
  <c r="H248" i="5"/>
  <c r="H252" i="5"/>
  <c r="H256" i="5"/>
  <c r="H260" i="5"/>
  <c r="H264" i="5"/>
  <c r="H268" i="5"/>
  <c r="H272" i="5"/>
  <c r="H276" i="5"/>
  <c r="H280" i="5"/>
  <c r="H284" i="5"/>
  <c r="H288" i="5"/>
  <c r="H292" i="5"/>
  <c r="H296" i="5"/>
  <c r="H300" i="5"/>
  <c r="H304" i="5"/>
  <c r="H308" i="5"/>
  <c r="H312" i="5"/>
  <c r="H316" i="5"/>
  <c r="H320" i="5"/>
  <c r="H324" i="5"/>
  <c r="H328" i="5"/>
  <c r="H237" i="5"/>
  <c r="H241" i="5"/>
  <c r="H245" i="5"/>
  <c r="H249" i="5"/>
  <c r="H253" i="5"/>
  <c r="H257" i="5"/>
  <c r="H261" i="5"/>
  <c r="H265" i="5"/>
  <c r="H269" i="5"/>
  <c r="H273" i="5"/>
  <c r="H277" i="5"/>
  <c r="H281" i="5"/>
  <c r="H285" i="5"/>
  <c r="H289" i="5"/>
  <c r="H293" i="5"/>
  <c r="H297" i="5"/>
  <c r="H301" i="5"/>
  <c r="H305" i="5"/>
  <c r="H309" i="5"/>
  <c r="H313" i="5"/>
  <c r="H317" i="5"/>
  <c r="H321" i="5"/>
  <c r="H325" i="5"/>
  <c r="H329" i="5"/>
  <c r="H333" i="5"/>
  <c r="H337" i="5"/>
  <c r="H341" i="5"/>
  <c r="H345" i="5"/>
  <c r="H238" i="5"/>
  <c r="H246" i="5"/>
  <c r="H254" i="5"/>
  <c r="H262" i="5"/>
  <c r="H270" i="5"/>
  <c r="H278" i="5"/>
  <c r="H286" i="5"/>
  <c r="H294" i="5"/>
  <c r="H302" i="5"/>
  <c r="H310" i="5"/>
  <c r="H318" i="5"/>
  <c r="H326" i="5"/>
  <c r="H330" i="5"/>
  <c r="H332" i="5"/>
  <c r="H334" i="5"/>
  <c r="H336" i="5"/>
  <c r="H338" i="5"/>
  <c r="H340" i="5"/>
  <c r="H342" i="5"/>
  <c r="H344" i="5"/>
  <c r="H346" i="5"/>
  <c r="H348" i="5"/>
  <c r="H352" i="5"/>
  <c r="H356" i="5"/>
  <c r="H360" i="5"/>
  <c r="H364" i="5"/>
  <c r="H368" i="5"/>
  <c r="H372" i="5"/>
  <c r="H376" i="5"/>
  <c r="I4" i="4" s="1"/>
  <c r="H380" i="5"/>
  <c r="I8" i="4" s="1"/>
  <c r="H384" i="5"/>
  <c r="H355" i="5"/>
  <c r="H375" i="5"/>
  <c r="I3" i="4" s="1"/>
  <c r="H187" i="5"/>
  <c r="H195" i="5"/>
  <c r="H203" i="5"/>
  <c r="H211" i="5"/>
  <c r="H219" i="5"/>
  <c r="H227" i="5"/>
  <c r="H349" i="5"/>
  <c r="H353" i="5"/>
  <c r="H357" i="5"/>
  <c r="H361" i="5"/>
  <c r="H365" i="5"/>
  <c r="H369" i="5"/>
  <c r="H373" i="5"/>
  <c r="H377" i="5"/>
  <c r="I5" i="4" s="1"/>
  <c r="H381" i="5"/>
  <c r="H385" i="5"/>
  <c r="H382" i="5"/>
  <c r="H386" i="5"/>
  <c r="H359" i="5"/>
  <c r="H379" i="5"/>
  <c r="I7" i="4" s="1"/>
  <c r="H234" i="5"/>
  <c r="H242" i="5"/>
  <c r="H250" i="5"/>
  <c r="H258" i="5"/>
  <c r="H266" i="5"/>
  <c r="H274" i="5"/>
  <c r="H282" i="5"/>
  <c r="H290" i="5"/>
  <c r="H298" i="5"/>
  <c r="H306" i="5"/>
  <c r="H314" i="5"/>
  <c r="H322" i="5"/>
  <c r="H350" i="5"/>
  <c r="H354" i="5"/>
  <c r="H358" i="5"/>
  <c r="H362" i="5"/>
  <c r="H366" i="5"/>
  <c r="H370" i="5"/>
  <c r="H374" i="5"/>
  <c r="H378" i="5"/>
  <c r="I6" i="4" s="1"/>
  <c r="H351" i="5"/>
  <c r="H367" i="5"/>
  <c r="H3" i="5"/>
  <c r="H363" i="5"/>
  <c r="H371" i="5"/>
  <c r="H383" i="5"/>
  <c r="I6" i="5"/>
  <c r="I10" i="5"/>
  <c r="I14" i="5"/>
  <c r="I18" i="5"/>
  <c r="I22" i="5"/>
  <c r="I26" i="5"/>
  <c r="I30" i="5"/>
  <c r="I34" i="5"/>
  <c r="I7" i="5"/>
  <c r="I11" i="5"/>
  <c r="I15" i="5"/>
  <c r="I19" i="5"/>
  <c r="I23" i="5"/>
  <c r="I27" i="5"/>
  <c r="I31" i="5"/>
  <c r="I36" i="5"/>
  <c r="I4" i="5"/>
  <c r="I5" i="5"/>
  <c r="I8" i="5"/>
  <c r="I9" i="5"/>
  <c r="I12" i="5"/>
  <c r="I13" i="5"/>
  <c r="I16" i="5"/>
  <c r="I17" i="5"/>
  <c r="I20" i="5"/>
  <c r="I21" i="5"/>
  <c r="I24" i="5"/>
  <c r="I25" i="5"/>
  <c r="I28" i="5"/>
  <c r="I29" i="5"/>
  <c r="I32" i="5"/>
  <c r="I33" i="5"/>
  <c r="I35" i="5"/>
  <c r="I41" i="5"/>
  <c r="I45" i="5"/>
  <c r="I49" i="5"/>
  <c r="I53" i="5"/>
  <c r="I37" i="5"/>
  <c r="I38" i="5"/>
  <c r="I42" i="5"/>
  <c r="I46" i="5"/>
  <c r="I50" i="5"/>
  <c r="I54" i="5"/>
  <c r="I59" i="5"/>
  <c r="I63" i="5"/>
  <c r="I67" i="5"/>
  <c r="I71" i="5"/>
  <c r="I39" i="5"/>
  <c r="I40" i="5"/>
  <c r="I43" i="5"/>
  <c r="I44" i="5"/>
  <c r="I47" i="5"/>
  <c r="I48" i="5"/>
  <c r="I51" i="5"/>
  <c r="I52" i="5"/>
  <c r="I55" i="5"/>
  <c r="I56" i="5"/>
  <c r="I60" i="5"/>
  <c r="I64" i="5"/>
  <c r="I68" i="5"/>
  <c r="I72" i="5"/>
  <c r="I57" i="5"/>
  <c r="I61" i="5"/>
  <c r="I65" i="5"/>
  <c r="I69" i="5"/>
  <c r="I73" i="5"/>
  <c r="I74" i="5"/>
  <c r="I79" i="5"/>
  <c r="I83" i="5"/>
  <c r="I87" i="5"/>
  <c r="I91" i="5"/>
  <c r="I95" i="5"/>
  <c r="I99" i="5"/>
  <c r="I103" i="5"/>
  <c r="I107" i="5"/>
  <c r="I111" i="5"/>
  <c r="I115" i="5"/>
  <c r="I119" i="5"/>
  <c r="I123" i="5"/>
  <c r="I127" i="5"/>
  <c r="I131" i="5"/>
  <c r="I62" i="5"/>
  <c r="I70" i="5"/>
  <c r="I75" i="5"/>
  <c r="I80" i="5"/>
  <c r="I84" i="5"/>
  <c r="I88" i="5"/>
  <c r="I92" i="5"/>
  <c r="I96" i="5"/>
  <c r="I100" i="5"/>
  <c r="I104" i="5"/>
  <c r="I108" i="5"/>
  <c r="I112" i="5"/>
  <c r="I116" i="5"/>
  <c r="I120" i="5"/>
  <c r="I124" i="5"/>
  <c r="I128" i="5"/>
  <c r="I132" i="5"/>
  <c r="I77" i="5"/>
  <c r="I81" i="5"/>
  <c r="I85" i="5"/>
  <c r="I89" i="5"/>
  <c r="I93" i="5"/>
  <c r="I97" i="5"/>
  <c r="I101" i="5"/>
  <c r="I105" i="5"/>
  <c r="I109" i="5"/>
  <c r="I113" i="5"/>
  <c r="I117" i="5"/>
  <c r="I121" i="5"/>
  <c r="I125" i="5"/>
  <c r="I129" i="5"/>
  <c r="I130" i="5"/>
  <c r="I136" i="5"/>
  <c r="I140" i="5"/>
  <c r="I144" i="5"/>
  <c r="I148" i="5"/>
  <c r="I152" i="5"/>
  <c r="I156" i="5"/>
  <c r="I160" i="5"/>
  <c r="I164" i="5"/>
  <c r="I168" i="5"/>
  <c r="I172" i="5"/>
  <c r="I176" i="5"/>
  <c r="I66" i="5"/>
  <c r="I78" i="5"/>
  <c r="I86" i="5"/>
  <c r="I94" i="5"/>
  <c r="I102" i="5"/>
  <c r="I110" i="5"/>
  <c r="I118" i="5"/>
  <c r="I126" i="5"/>
  <c r="I133" i="5"/>
  <c r="I137" i="5"/>
  <c r="I141" i="5"/>
  <c r="I145" i="5"/>
  <c r="I149" i="5"/>
  <c r="I153" i="5"/>
  <c r="I157" i="5"/>
  <c r="I161" i="5"/>
  <c r="I165" i="5"/>
  <c r="I169" i="5"/>
  <c r="I173" i="5"/>
  <c r="I177" i="5"/>
  <c r="I76" i="5"/>
  <c r="I138" i="5"/>
  <c r="I142" i="5"/>
  <c r="I146" i="5"/>
  <c r="I150" i="5"/>
  <c r="I154" i="5"/>
  <c r="I158" i="5"/>
  <c r="I162" i="5"/>
  <c r="I166" i="5"/>
  <c r="I170" i="5"/>
  <c r="I174" i="5"/>
  <c r="I178" i="5"/>
  <c r="I90" i="5"/>
  <c r="I106" i="5"/>
  <c r="I122" i="5"/>
  <c r="I183" i="5"/>
  <c r="I187" i="5"/>
  <c r="I191" i="5"/>
  <c r="I195" i="5"/>
  <c r="I199" i="5"/>
  <c r="I203" i="5"/>
  <c r="I207" i="5"/>
  <c r="I211" i="5"/>
  <c r="I215" i="5"/>
  <c r="I219" i="5"/>
  <c r="I223" i="5"/>
  <c r="I227" i="5"/>
  <c r="I231" i="5"/>
  <c r="I58" i="5"/>
  <c r="I139" i="5"/>
  <c r="I147" i="5"/>
  <c r="I155" i="5"/>
  <c r="I163" i="5"/>
  <c r="I171" i="5"/>
  <c r="I180" i="5"/>
  <c r="I184" i="5"/>
  <c r="I188" i="5"/>
  <c r="I192" i="5"/>
  <c r="I196" i="5"/>
  <c r="I200" i="5"/>
  <c r="I204" i="5"/>
  <c r="I208" i="5"/>
  <c r="I212" i="5"/>
  <c r="I216" i="5"/>
  <c r="I220" i="5"/>
  <c r="I224" i="5"/>
  <c r="I228" i="5"/>
  <c r="I232" i="5"/>
  <c r="I82" i="5"/>
  <c r="I98" i="5"/>
  <c r="I114" i="5"/>
  <c r="I134" i="5"/>
  <c r="I181" i="5"/>
  <c r="I185" i="5"/>
  <c r="I189" i="5"/>
  <c r="I193" i="5"/>
  <c r="I197" i="5"/>
  <c r="I201" i="5"/>
  <c r="I205" i="5"/>
  <c r="I209" i="5"/>
  <c r="I213" i="5"/>
  <c r="I217" i="5"/>
  <c r="I221" i="5"/>
  <c r="I225" i="5"/>
  <c r="I229" i="5"/>
  <c r="I143" i="5"/>
  <c r="I159" i="5"/>
  <c r="I175" i="5"/>
  <c r="I182" i="5"/>
  <c r="I190" i="5"/>
  <c r="I198" i="5"/>
  <c r="I206" i="5"/>
  <c r="I214" i="5"/>
  <c r="I222" i="5"/>
  <c r="I230" i="5"/>
  <c r="I234" i="5"/>
  <c r="I238" i="5"/>
  <c r="I242" i="5"/>
  <c r="I246" i="5"/>
  <c r="I250" i="5"/>
  <c r="I254" i="5"/>
  <c r="I258" i="5"/>
  <c r="I262" i="5"/>
  <c r="I266" i="5"/>
  <c r="I270" i="5"/>
  <c r="I274" i="5"/>
  <c r="I278" i="5"/>
  <c r="I282" i="5"/>
  <c r="I286" i="5"/>
  <c r="I290" i="5"/>
  <c r="I294" i="5"/>
  <c r="I298" i="5"/>
  <c r="I302" i="5"/>
  <c r="I306" i="5"/>
  <c r="I310" i="5"/>
  <c r="I314" i="5"/>
  <c r="I318" i="5"/>
  <c r="I322" i="5"/>
  <c r="I326" i="5"/>
  <c r="I330" i="5"/>
  <c r="I334" i="5"/>
  <c r="I338" i="5"/>
  <c r="I342" i="5"/>
  <c r="I346" i="5"/>
  <c r="I235" i="5"/>
  <c r="I239" i="5"/>
  <c r="I243" i="5"/>
  <c r="I247" i="5"/>
  <c r="I251" i="5"/>
  <c r="I255" i="5"/>
  <c r="I259" i="5"/>
  <c r="I263" i="5"/>
  <c r="I267" i="5"/>
  <c r="I271" i="5"/>
  <c r="I275" i="5"/>
  <c r="I279" i="5"/>
  <c r="I283" i="5"/>
  <c r="I287" i="5"/>
  <c r="I291" i="5"/>
  <c r="I295" i="5"/>
  <c r="I299" i="5"/>
  <c r="I303" i="5"/>
  <c r="I307" i="5"/>
  <c r="I311" i="5"/>
  <c r="I315" i="5"/>
  <c r="I319" i="5"/>
  <c r="I323" i="5"/>
  <c r="I327" i="5"/>
  <c r="I135" i="5"/>
  <c r="I151" i="5"/>
  <c r="I167" i="5"/>
  <c r="I186" i="5"/>
  <c r="I194" i="5"/>
  <c r="I202" i="5"/>
  <c r="I210" i="5"/>
  <c r="I218" i="5"/>
  <c r="I226" i="5"/>
  <c r="I233" i="5"/>
  <c r="I236" i="5"/>
  <c r="I240" i="5"/>
  <c r="I244" i="5"/>
  <c r="I248" i="5"/>
  <c r="I252" i="5"/>
  <c r="I256" i="5"/>
  <c r="I260" i="5"/>
  <c r="I264" i="5"/>
  <c r="I268" i="5"/>
  <c r="I272" i="5"/>
  <c r="I276" i="5"/>
  <c r="I280" i="5"/>
  <c r="I284" i="5"/>
  <c r="I288" i="5"/>
  <c r="I292" i="5"/>
  <c r="I296" i="5"/>
  <c r="I300" i="5"/>
  <c r="I304" i="5"/>
  <c r="I308" i="5"/>
  <c r="I312" i="5"/>
  <c r="I316" i="5"/>
  <c r="I320" i="5"/>
  <c r="I324" i="5"/>
  <c r="I328" i="5"/>
  <c r="I332" i="5"/>
  <c r="I336" i="5"/>
  <c r="I340" i="5"/>
  <c r="I344" i="5"/>
  <c r="I331" i="5"/>
  <c r="I333" i="5"/>
  <c r="I335" i="5"/>
  <c r="I337" i="5"/>
  <c r="I339" i="5"/>
  <c r="I341" i="5"/>
  <c r="I343" i="5"/>
  <c r="I345" i="5"/>
  <c r="I347" i="5"/>
  <c r="I351" i="5"/>
  <c r="I355" i="5"/>
  <c r="I359" i="5"/>
  <c r="I363" i="5"/>
  <c r="I367" i="5"/>
  <c r="I371" i="5"/>
  <c r="I375" i="5"/>
  <c r="J3" i="4" s="1"/>
  <c r="I379" i="5"/>
  <c r="J7" i="4" s="1"/>
  <c r="I383" i="5"/>
  <c r="I3" i="5"/>
  <c r="I381" i="5"/>
  <c r="I385" i="5"/>
  <c r="I269" i="5"/>
  <c r="I285" i="5"/>
  <c r="I293" i="5"/>
  <c r="I309" i="5"/>
  <c r="I362" i="5"/>
  <c r="I382" i="5"/>
  <c r="I179" i="5"/>
  <c r="I241" i="5"/>
  <c r="I249" i="5"/>
  <c r="I257" i="5"/>
  <c r="I265" i="5"/>
  <c r="I273" i="5"/>
  <c r="I281" i="5"/>
  <c r="I289" i="5"/>
  <c r="I297" i="5"/>
  <c r="I305" i="5"/>
  <c r="I313" i="5"/>
  <c r="I321" i="5"/>
  <c r="I329" i="5"/>
  <c r="I348" i="5"/>
  <c r="I352" i="5"/>
  <c r="I356" i="5"/>
  <c r="I360" i="5"/>
  <c r="I364" i="5"/>
  <c r="I368" i="5"/>
  <c r="I372" i="5"/>
  <c r="I376" i="5"/>
  <c r="J4" i="4" s="1"/>
  <c r="I380" i="5"/>
  <c r="J8" i="4" s="1"/>
  <c r="I384" i="5"/>
  <c r="I237" i="5"/>
  <c r="I253" i="5"/>
  <c r="I277" i="5"/>
  <c r="I317" i="5"/>
  <c r="I366" i="5"/>
  <c r="I370" i="5"/>
  <c r="I386" i="5"/>
  <c r="I349" i="5"/>
  <c r="I353" i="5"/>
  <c r="I357" i="5"/>
  <c r="I361" i="5"/>
  <c r="I365" i="5"/>
  <c r="I369" i="5"/>
  <c r="I373" i="5"/>
  <c r="I377" i="5"/>
  <c r="J5" i="4" s="1"/>
  <c r="I245" i="5"/>
  <c r="I374" i="5"/>
  <c r="I261" i="5"/>
  <c r="I301" i="5"/>
  <c r="I325" i="5"/>
  <c r="I350" i="5"/>
  <c r="I354" i="5"/>
  <c r="I358" i="5"/>
  <c r="I378" i="5"/>
  <c r="J6" i="4" s="1"/>
  <c r="F5" i="5"/>
  <c r="F9" i="5"/>
  <c r="F13" i="5"/>
  <c r="F17" i="5"/>
  <c r="F21" i="5"/>
  <c r="F25" i="5"/>
  <c r="F29" i="5"/>
  <c r="F33" i="5"/>
  <c r="F37" i="5"/>
  <c r="F6" i="5"/>
  <c r="F10" i="5"/>
  <c r="F14" i="5"/>
  <c r="F18" i="5"/>
  <c r="F22" i="5"/>
  <c r="F26" i="5"/>
  <c r="F30" i="5"/>
  <c r="F34" i="5"/>
  <c r="F4" i="5"/>
  <c r="F8" i="5"/>
  <c r="F12" i="5"/>
  <c r="F16" i="5"/>
  <c r="F20" i="5"/>
  <c r="F24" i="5"/>
  <c r="F28" i="5"/>
  <c r="F32" i="5"/>
  <c r="F40" i="5"/>
  <c r="F44" i="5"/>
  <c r="F48" i="5"/>
  <c r="F52" i="5"/>
  <c r="F56" i="5"/>
  <c r="F36" i="5"/>
  <c r="F41" i="5"/>
  <c r="F45" i="5"/>
  <c r="F49" i="5"/>
  <c r="F53" i="5"/>
  <c r="F57" i="5"/>
  <c r="F39" i="5"/>
  <c r="F43" i="5"/>
  <c r="F47" i="5"/>
  <c r="F51" i="5"/>
  <c r="F55" i="5"/>
  <c r="F58" i="5"/>
  <c r="F62" i="5"/>
  <c r="F66" i="5"/>
  <c r="F70" i="5"/>
  <c r="F7" i="5"/>
  <c r="F15" i="5"/>
  <c r="F23" i="5"/>
  <c r="F31" i="5"/>
  <c r="F59" i="5"/>
  <c r="F63" i="5"/>
  <c r="F67" i="5"/>
  <c r="F71" i="5"/>
  <c r="F38" i="5"/>
  <c r="F60" i="5"/>
  <c r="F64" i="5"/>
  <c r="F68" i="5"/>
  <c r="F72" i="5"/>
  <c r="F76" i="5"/>
  <c r="F19" i="5"/>
  <c r="F35" i="5"/>
  <c r="F78" i="5"/>
  <c r="F82" i="5"/>
  <c r="F86" i="5"/>
  <c r="F90" i="5"/>
  <c r="F94" i="5"/>
  <c r="F98" i="5"/>
  <c r="F102" i="5"/>
  <c r="F106" i="5"/>
  <c r="F110" i="5"/>
  <c r="F114" i="5"/>
  <c r="F118" i="5"/>
  <c r="F122" i="5"/>
  <c r="F126" i="5"/>
  <c r="F130" i="5"/>
  <c r="F134" i="5"/>
  <c r="F46" i="5"/>
  <c r="F54" i="5"/>
  <c r="F65" i="5"/>
  <c r="F79" i="5"/>
  <c r="F83" i="5"/>
  <c r="F87" i="5"/>
  <c r="F91" i="5"/>
  <c r="F95" i="5"/>
  <c r="F99" i="5"/>
  <c r="F103" i="5"/>
  <c r="F107" i="5"/>
  <c r="F111" i="5"/>
  <c r="F115" i="5"/>
  <c r="F119" i="5"/>
  <c r="F123" i="5"/>
  <c r="F127" i="5"/>
  <c r="F131" i="5"/>
  <c r="F11" i="5"/>
  <c r="F27" i="5"/>
  <c r="F73" i="5"/>
  <c r="F80" i="5"/>
  <c r="F84" i="5"/>
  <c r="F88" i="5"/>
  <c r="F92" i="5"/>
  <c r="F96" i="5"/>
  <c r="F100" i="5"/>
  <c r="F104" i="5"/>
  <c r="F108" i="5"/>
  <c r="F112" i="5"/>
  <c r="F116" i="5"/>
  <c r="F120" i="5"/>
  <c r="F124" i="5"/>
  <c r="F69" i="5"/>
  <c r="F74" i="5"/>
  <c r="F135" i="5"/>
  <c r="F139" i="5"/>
  <c r="F143" i="5"/>
  <c r="F147" i="5"/>
  <c r="F151" i="5"/>
  <c r="F155" i="5"/>
  <c r="F159" i="5"/>
  <c r="F163" i="5"/>
  <c r="F167" i="5"/>
  <c r="F171" i="5"/>
  <c r="F175" i="5"/>
  <c r="F50" i="5"/>
  <c r="F75" i="5"/>
  <c r="F81" i="5"/>
  <c r="F89" i="5"/>
  <c r="F97" i="5"/>
  <c r="F105" i="5"/>
  <c r="F113" i="5"/>
  <c r="F121" i="5"/>
  <c r="F136" i="5"/>
  <c r="F140" i="5"/>
  <c r="F144" i="5"/>
  <c r="F148" i="5"/>
  <c r="F152" i="5"/>
  <c r="F156" i="5"/>
  <c r="F160" i="5"/>
  <c r="F164" i="5"/>
  <c r="F168" i="5"/>
  <c r="F172" i="5"/>
  <c r="F176" i="5"/>
  <c r="F180" i="5"/>
  <c r="F61" i="5"/>
  <c r="F128" i="5"/>
  <c r="F132" i="5"/>
  <c r="F137" i="5"/>
  <c r="F141" i="5"/>
  <c r="F145" i="5"/>
  <c r="F149" i="5"/>
  <c r="F153" i="5"/>
  <c r="F157" i="5"/>
  <c r="F161" i="5"/>
  <c r="F165" i="5"/>
  <c r="F169" i="5"/>
  <c r="F173" i="5"/>
  <c r="F177" i="5"/>
  <c r="F182" i="5"/>
  <c r="F186" i="5"/>
  <c r="F190" i="5"/>
  <c r="F194" i="5"/>
  <c r="F198" i="5"/>
  <c r="F202" i="5"/>
  <c r="F206" i="5"/>
  <c r="F210" i="5"/>
  <c r="F214" i="5"/>
  <c r="F218" i="5"/>
  <c r="F222" i="5"/>
  <c r="F226" i="5"/>
  <c r="F230" i="5"/>
  <c r="F85" i="5"/>
  <c r="F101" i="5"/>
  <c r="F117" i="5"/>
  <c r="F133" i="5"/>
  <c r="F142" i="5"/>
  <c r="F150" i="5"/>
  <c r="F158" i="5"/>
  <c r="F166" i="5"/>
  <c r="F174" i="5"/>
  <c r="F179" i="5"/>
  <c r="F183" i="5"/>
  <c r="F187" i="5"/>
  <c r="F191" i="5"/>
  <c r="F195" i="5"/>
  <c r="F199" i="5"/>
  <c r="F203" i="5"/>
  <c r="F207" i="5"/>
  <c r="F211" i="5"/>
  <c r="F215" i="5"/>
  <c r="F219" i="5"/>
  <c r="F223" i="5"/>
  <c r="F227" i="5"/>
  <c r="F231" i="5"/>
  <c r="F184" i="5"/>
  <c r="F188" i="5"/>
  <c r="F192" i="5"/>
  <c r="F196" i="5"/>
  <c r="F200" i="5"/>
  <c r="F204" i="5"/>
  <c r="F208" i="5"/>
  <c r="F212" i="5"/>
  <c r="F216" i="5"/>
  <c r="F220" i="5"/>
  <c r="F224" i="5"/>
  <c r="F228" i="5"/>
  <c r="F232" i="5"/>
  <c r="F93" i="5"/>
  <c r="F125" i="5"/>
  <c r="F185" i="5"/>
  <c r="F193" i="5"/>
  <c r="F201" i="5"/>
  <c r="F209" i="5"/>
  <c r="F217" i="5"/>
  <c r="F225" i="5"/>
  <c r="F237" i="5"/>
  <c r="F241" i="5"/>
  <c r="F245" i="5"/>
  <c r="F249" i="5"/>
  <c r="F253" i="5"/>
  <c r="F257" i="5"/>
  <c r="F261" i="5"/>
  <c r="F265" i="5"/>
  <c r="F269" i="5"/>
  <c r="F273" i="5"/>
  <c r="F277" i="5"/>
  <c r="F281" i="5"/>
  <c r="F285" i="5"/>
  <c r="F289" i="5"/>
  <c r="F293" i="5"/>
  <c r="F297" i="5"/>
  <c r="F301" i="5"/>
  <c r="F305" i="5"/>
  <c r="F309" i="5"/>
  <c r="F313" i="5"/>
  <c r="F317" i="5"/>
  <c r="F321" i="5"/>
  <c r="F325" i="5"/>
  <c r="F329" i="5"/>
  <c r="F333" i="5"/>
  <c r="F337" i="5"/>
  <c r="F341" i="5"/>
  <c r="F345" i="5"/>
  <c r="F138" i="5"/>
  <c r="F154" i="5"/>
  <c r="F170" i="5"/>
  <c r="F233" i="5"/>
  <c r="F234" i="5"/>
  <c r="F238" i="5"/>
  <c r="F242" i="5"/>
  <c r="F246" i="5"/>
  <c r="F250" i="5"/>
  <c r="F254" i="5"/>
  <c r="F258" i="5"/>
  <c r="F262" i="5"/>
  <c r="F266" i="5"/>
  <c r="F270" i="5"/>
  <c r="F274" i="5"/>
  <c r="F278" i="5"/>
  <c r="F282" i="5"/>
  <c r="F286" i="5"/>
  <c r="F290" i="5"/>
  <c r="F294" i="5"/>
  <c r="F298" i="5"/>
  <c r="F302" i="5"/>
  <c r="F306" i="5"/>
  <c r="F310" i="5"/>
  <c r="F314" i="5"/>
  <c r="F318" i="5"/>
  <c r="F322" i="5"/>
  <c r="F326" i="5"/>
  <c r="F77" i="5"/>
  <c r="F109" i="5"/>
  <c r="F129" i="5"/>
  <c r="F181" i="5"/>
  <c r="F189" i="5"/>
  <c r="F197" i="5"/>
  <c r="F205" i="5"/>
  <c r="F213" i="5"/>
  <c r="F221" i="5"/>
  <c r="F229" i="5"/>
  <c r="F235" i="5"/>
  <c r="F239" i="5"/>
  <c r="F243" i="5"/>
  <c r="F247" i="5"/>
  <c r="F251" i="5"/>
  <c r="F255" i="5"/>
  <c r="F259" i="5"/>
  <c r="F263" i="5"/>
  <c r="F267" i="5"/>
  <c r="F271" i="5"/>
  <c r="F275" i="5"/>
  <c r="F279" i="5"/>
  <c r="F283" i="5"/>
  <c r="F287" i="5"/>
  <c r="F291" i="5"/>
  <c r="F295" i="5"/>
  <c r="F299" i="5"/>
  <c r="F303" i="5"/>
  <c r="F307" i="5"/>
  <c r="F311" i="5"/>
  <c r="F315" i="5"/>
  <c r="F319" i="5"/>
  <c r="F323" i="5"/>
  <c r="F327" i="5"/>
  <c r="F331" i="5"/>
  <c r="F335" i="5"/>
  <c r="F339" i="5"/>
  <c r="F343" i="5"/>
  <c r="F347" i="5"/>
  <c r="F350" i="5"/>
  <c r="F354" i="5"/>
  <c r="F358" i="5"/>
  <c r="F362" i="5"/>
  <c r="F366" i="5"/>
  <c r="F370" i="5"/>
  <c r="F374" i="5"/>
  <c r="F378" i="5"/>
  <c r="G6" i="4" s="1"/>
  <c r="F382" i="5"/>
  <c r="F386" i="5"/>
  <c r="F42" i="5"/>
  <c r="F272" i="5"/>
  <c r="F296" i="5"/>
  <c r="F312" i="5"/>
  <c r="F320" i="5"/>
  <c r="F332" i="5"/>
  <c r="F342" i="5"/>
  <c r="F346" i="5"/>
  <c r="F349" i="5"/>
  <c r="F361" i="5"/>
  <c r="F381" i="5"/>
  <c r="F146" i="5"/>
  <c r="F178" i="5"/>
  <c r="F236" i="5"/>
  <c r="F244" i="5"/>
  <c r="F252" i="5"/>
  <c r="F260" i="5"/>
  <c r="F268" i="5"/>
  <c r="F276" i="5"/>
  <c r="F284" i="5"/>
  <c r="F292" i="5"/>
  <c r="F300" i="5"/>
  <c r="F308" i="5"/>
  <c r="F316" i="5"/>
  <c r="F324" i="5"/>
  <c r="F351" i="5"/>
  <c r="F355" i="5"/>
  <c r="F359" i="5"/>
  <c r="F363" i="5"/>
  <c r="F367" i="5"/>
  <c r="F371" i="5"/>
  <c r="F375" i="5"/>
  <c r="G3" i="4" s="1"/>
  <c r="F379" i="5"/>
  <c r="G7" i="4" s="1"/>
  <c r="F383" i="5"/>
  <c r="F3" i="5"/>
  <c r="F380" i="5"/>
  <c r="G8" i="4" s="1"/>
  <c r="F240" i="5"/>
  <c r="F248" i="5"/>
  <c r="F256" i="5"/>
  <c r="F280" i="5"/>
  <c r="F288" i="5"/>
  <c r="F330" i="5"/>
  <c r="F336" i="5"/>
  <c r="F340" i="5"/>
  <c r="F344" i="5"/>
  <c r="F365" i="5"/>
  <c r="F369" i="5"/>
  <c r="F373" i="5"/>
  <c r="F385" i="5"/>
  <c r="F348" i="5"/>
  <c r="F352" i="5"/>
  <c r="F356" i="5"/>
  <c r="F360" i="5"/>
  <c r="F364" i="5"/>
  <c r="F368" i="5"/>
  <c r="F372" i="5"/>
  <c r="F376" i="5"/>
  <c r="G4" i="4" s="1"/>
  <c r="F384" i="5"/>
  <c r="F162" i="5"/>
  <c r="F264" i="5"/>
  <c r="F304" i="5"/>
  <c r="F328" i="5"/>
  <c r="F334" i="5"/>
  <c r="F338" i="5"/>
  <c r="F353" i="5"/>
  <c r="F357" i="5"/>
  <c r="F377" i="5"/>
  <c r="G5" i="4" s="1"/>
  <c r="G4" i="5"/>
  <c r="G8" i="5"/>
  <c r="G12" i="5"/>
  <c r="G16" i="5"/>
  <c r="G20" i="5"/>
  <c r="G24" i="5"/>
  <c r="G28" i="5"/>
  <c r="G32" i="5"/>
  <c r="G36" i="5"/>
  <c r="G5" i="5"/>
  <c r="G9" i="5"/>
  <c r="G13" i="5"/>
  <c r="G17" i="5"/>
  <c r="G21" i="5"/>
  <c r="G25" i="5"/>
  <c r="G29" i="5"/>
  <c r="G33" i="5"/>
  <c r="G7" i="5"/>
  <c r="G11" i="5"/>
  <c r="G15" i="5"/>
  <c r="G19" i="5"/>
  <c r="G23" i="5"/>
  <c r="G27" i="5"/>
  <c r="G31" i="5"/>
  <c r="G35" i="5"/>
  <c r="G37" i="5"/>
  <c r="G38" i="5"/>
  <c r="G39" i="5"/>
  <c r="G43" i="5"/>
  <c r="G47" i="5"/>
  <c r="G51" i="5"/>
  <c r="G55" i="5"/>
  <c r="G40" i="5"/>
  <c r="G44" i="5"/>
  <c r="G48" i="5"/>
  <c r="G52" i="5"/>
  <c r="G56" i="5"/>
  <c r="G6" i="5"/>
  <c r="G14" i="5"/>
  <c r="G22" i="5"/>
  <c r="G30" i="5"/>
  <c r="G42" i="5"/>
  <c r="G46" i="5"/>
  <c r="G50" i="5"/>
  <c r="G54" i="5"/>
  <c r="G57" i="5"/>
  <c r="G61" i="5"/>
  <c r="G65" i="5"/>
  <c r="G69" i="5"/>
  <c r="G58" i="5"/>
  <c r="G62" i="5"/>
  <c r="G66" i="5"/>
  <c r="G70" i="5"/>
  <c r="G74" i="5"/>
  <c r="G10" i="5"/>
  <c r="G18" i="5"/>
  <c r="G26" i="5"/>
  <c r="G34" i="5"/>
  <c r="G59" i="5"/>
  <c r="G63" i="5"/>
  <c r="G67" i="5"/>
  <c r="G71" i="5"/>
  <c r="G75" i="5"/>
  <c r="G45" i="5"/>
  <c r="G53" i="5"/>
  <c r="G77" i="5"/>
  <c r="G81" i="5"/>
  <c r="G85" i="5"/>
  <c r="G89" i="5"/>
  <c r="G93" i="5"/>
  <c r="G97" i="5"/>
  <c r="G101" i="5"/>
  <c r="G105" i="5"/>
  <c r="G109" i="5"/>
  <c r="G113" i="5"/>
  <c r="G117" i="5"/>
  <c r="G121" i="5"/>
  <c r="G125" i="5"/>
  <c r="G129" i="5"/>
  <c r="G133" i="5"/>
  <c r="G60" i="5"/>
  <c r="G68" i="5"/>
  <c r="G76" i="5"/>
  <c r="G78" i="5"/>
  <c r="G82" i="5"/>
  <c r="G86" i="5"/>
  <c r="G90" i="5"/>
  <c r="G94" i="5"/>
  <c r="G98" i="5"/>
  <c r="G102" i="5"/>
  <c r="G106" i="5"/>
  <c r="G110" i="5"/>
  <c r="G114" i="5"/>
  <c r="G118" i="5"/>
  <c r="G122" i="5"/>
  <c r="G126" i="5"/>
  <c r="G130" i="5"/>
  <c r="G41" i="5"/>
  <c r="G49" i="5"/>
  <c r="G79" i="5"/>
  <c r="G83" i="5"/>
  <c r="G87" i="5"/>
  <c r="G91" i="5"/>
  <c r="G95" i="5"/>
  <c r="G99" i="5"/>
  <c r="G103" i="5"/>
  <c r="G107" i="5"/>
  <c r="G111" i="5"/>
  <c r="G115" i="5"/>
  <c r="G119" i="5"/>
  <c r="G123" i="5"/>
  <c r="G138" i="5"/>
  <c r="G142" i="5"/>
  <c r="G146" i="5"/>
  <c r="G150" i="5"/>
  <c r="G154" i="5"/>
  <c r="G158" i="5"/>
  <c r="G162" i="5"/>
  <c r="G166" i="5"/>
  <c r="G170" i="5"/>
  <c r="G174" i="5"/>
  <c r="G178" i="5"/>
  <c r="G64" i="5"/>
  <c r="G84" i="5"/>
  <c r="G92" i="5"/>
  <c r="G100" i="5"/>
  <c r="G108" i="5"/>
  <c r="G116" i="5"/>
  <c r="G124" i="5"/>
  <c r="G134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27" i="5"/>
  <c r="G131" i="5"/>
  <c r="G136" i="5"/>
  <c r="G140" i="5"/>
  <c r="G144" i="5"/>
  <c r="G148" i="5"/>
  <c r="G152" i="5"/>
  <c r="G156" i="5"/>
  <c r="G160" i="5"/>
  <c r="G164" i="5"/>
  <c r="G168" i="5"/>
  <c r="G172" i="5"/>
  <c r="G176" i="5"/>
  <c r="G88" i="5"/>
  <c r="G104" i="5"/>
  <c r="G120" i="5"/>
  <c r="G132" i="5"/>
  <c r="G181" i="5"/>
  <c r="G185" i="5"/>
  <c r="G189" i="5"/>
  <c r="G193" i="5"/>
  <c r="G197" i="5"/>
  <c r="G201" i="5"/>
  <c r="G205" i="5"/>
  <c r="G209" i="5"/>
  <c r="G213" i="5"/>
  <c r="G217" i="5"/>
  <c r="G221" i="5"/>
  <c r="G225" i="5"/>
  <c r="G229" i="5"/>
  <c r="G233" i="5"/>
  <c r="G72" i="5"/>
  <c r="G73" i="5"/>
  <c r="G137" i="5"/>
  <c r="G145" i="5"/>
  <c r="G153" i="5"/>
  <c r="G161" i="5"/>
  <c r="G169" i="5"/>
  <c r="G177" i="5"/>
  <c r="G182" i="5"/>
  <c r="G186" i="5"/>
  <c r="G190" i="5"/>
  <c r="G194" i="5"/>
  <c r="G198" i="5"/>
  <c r="G202" i="5"/>
  <c r="G206" i="5"/>
  <c r="G210" i="5"/>
  <c r="G214" i="5"/>
  <c r="G218" i="5"/>
  <c r="G222" i="5"/>
  <c r="G226" i="5"/>
  <c r="G230" i="5"/>
  <c r="G80" i="5"/>
  <c r="G96" i="5"/>
  <c r="G112" i="5"/>
  <c r="G128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141" i="5"/>
  <c r="G157" i="5"/>
  <c r="G173" i="5"/>
  <c r="G180" i="5"/>
  <c r="G188" i="5"/>
  <c r="G196" i="5"/>
  <c r="G204" i="5"/>
  <c r="G212" i="5"/>
  <c r="G220" i="5"/>
  <c r="G228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332" i="5"/>
  <c r="G336" i="5"/>
  <c r="G340" i="5"/>
  <c r="G344" i="5"/>
  <c r="G237" i="5"/>
  <c r="G241" i="5"/>
  <c r="G245" i="5"/>
  <c r="G249" i="5"/>
  <c r="G253" i="5"/>
  <c r="G257" i="5"/>
  <c r="G261" i="5"/>
  <c r="G265" i="5"/>
  <c r="G269" i="5"/>
  <c r="G273" i="5"/>
  <c r="G277" i="5"/>
  <c r="G281" i="5"/>
  <c r="G285" i="5"/>
  <c r="G289" i="5"/>
  <c r="G293" i="5"/>
  <c r="G297" i="5"/>
  <c r="G301" i="5"/>
  <c r="G305" i="5"/>
  <c r="G309" i="5"/>
  <c r="G313" i="5"/>
  <c r="G317" i="5"/>
  <c r="G321" i="5"/>
  <c r="G325" i="5"/>
  <c r="G329" i="5"/>
  <c r="G149" i="5"/>
  <c r="G165" i="5"/>
  <c r="G184" i="5"/>
  <c r="G192" i="5"/>
  <c r="G200" i="5"/>
  <c r="G208" i="5"/>
  <c r="G216" i="5"/>
  <c r="G224" i="5"/>
  <c r="G232" i="5"/>
  <c r="G234" i="5"/>
  <c r="G238" i="5"/>
  <c r="G242" i="5"/>
  <c r="G246" i="5"/>
  <c r="G250" i="5"/>
  <c r="G254" i="5"/>
  <c r="G258" i="5"/>
  <c r="G262" i="5"/>
  <c r="G266" i="5"/>
  <c r="G270" i="5"/>
  <c r="G274" i="5"/>
  <c r="G278" i="5"/>
  <c r="G282" i="5"/>
  <c r="G286" i="5"/>
  <c r="G290" i="5"/>
  <c r="G294" i="5"/>
  <c r="G298" i="5"/>
  <c r="G302" i="5"/>
  <c r="G306" i="5"/>
  <c r="G310" i="5"/>
  <c r="G314" i="5"/>
  <c r="G318" i="5"/>
  <c r="G322" i="5"/>
  <c r="G326" i="5"/>
  <c r="G330" i="5"/>
  <c r="G334" i="5"/>
  <c r="G338" i="5"/>
  <c r="G342" i="5"/>
  <c r="G346" i="5"/>
  <c r="G349" i="5"/>
  <c r="G353" i="5"/>
  <c r="G357" i="5"/>
  <c r="G361" i="5"/>
  <c r="G365" i="5"/>
  <c r="G369" i="5"/>
  <c r="G373" i="5"/>
  <c r="G377" i="5"/>
  <c r="H5" i="4" s="1"/>
  <c r="G381" i="5"/>
  <c r="G385" i="5"/>
  <c r="G383" i="5"/>
  <c r="G3" i="5"/>
  <c r="G235" i="5"/>
  <c r="G307" i="5"/>
  <c r="G331" i="5"/>
  <c r="G341" i="5"/>
  <c r="G343" i="5"/>
  <c r="G348" i="5"/>
  <c r="G364" i="5"/>
  <c r="G368" i="5"/>
  <c r="G384" i="5"/>
  <c r="G239" i="5"/>
  <c r="G247" i="5"/>
  <c r="G255" i="5"/>
  <c r="G263" i="5"/>
  <c r="G271" i="5"/>
  <c r="G279" i="5"/>
  <c r="G287" i="5"/>
  <c r="G295" i="5"/>
  <c r="G303" i="5"/>
  <c r="G311" i="5"/>
  <c r="G319" i="5"/>
  <c r="G327" i="5"/>
  <c r="G350" i="5"/>
  <c r="G354" i="5"/>
  <c r="G358" i="5"/>
  <c r="G362" i="5"/>
  <c r="G366" i="5"/>
  <c r="G370" i="5"/>
  <c r="G374" i="5"/>
  <c r="G378" i="5"/>
  <c r="H6" i="4" s="1"/>
  <c r="G382" i="5"/>
  <c r="G386" i="5"/>
  <c r="G251" i="5"/>
  <c r="G259" i="5"/>
  <c r="G267" i="5"/>
  <c r="G299" i="5"/>
  <c r="G323" i="5"/>
  <c r="G333" i="5"/>
  <c r="G335" i="5"/>
  <c r="G339" i="5"/>
  <c r="G352" i="5"/>
  <c r="G351" i="5"/>
  <c r="G355" i="5"/>
  <c r="G359" i="5"/>
  <c r="G363" i="5"/>
  <c r="G367" i="5"/>
  <c r="G371" i="5"/>
  <c r="G375" i="5"/>
  <c r="H3" i="4" s="1"/>
  <c r="G379" i="5"/>
  <c r="H7" i="4" s="1"/>
  <c r="G243" i="5"/>
  <c r="G356" i="5"/>
  <c r="G372" i="5"/>
  <c r="G376" i="5"/>
  <c r="H4" i="4" s="1"/>
  <c r="G380" i="5"/>
  <c r="H8" i="4" s="1"/>
  <c r="G275" i="5"/>
  <c r="G283" i="5"/>
  <c r="G291" i="5"/>
  <c r="G315" i="5"/>
  <c r="G337" i="5"/>
  <c r="G345" i="5"/>
  <c r="G347" i="5"/>
  <c r="G360" i="5"/>
  <c r="AK26" i="4"/>
  <c r="AN26" i="4"/>
  <c r="AO26" i="4"/>
  <c r="AR26" i="4"/>
  <c r="AS26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S27" i="4" l="1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R27" i="4"/>
  <c r="AN27" i="4"/>
  <c r="AO27" i="4"/>
  <c r="AQ26" i="4"/>
  <c r="AM26" i="4"/>
  <c r="AT26" i="4"/>
  <c r="AP26" i="4"/>
  <c r="AL26" i="4"/>
  <c r="AW3" i="4"/>
  <c r="AB13" i="2" l="1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AM27" i="4"/>
  <c r="AQ27" i="4"/>
  <c r="AP27" i="4"/>
  <c r="AT27" i="4"/>
  <c r="AK7" i="5" l="1"/>
  <c r="AK11" i="5"/>
  <c r="AK15" i="5"/>
  <c r="AK19" i="5"/>
  <c r="AK23" i="5"/>
  <c r="AK27" i="5"/>
  <c r="AK31" i="5"/>
  <c r="AK35" i="5"/>
  <c r="AK4" i="5"/>
  <c r="AK8" i="5"/>
  <c r="AK12" i="5"/>
  <c r="AK16" i="5"/>
  <c r="AK20" i="5"/>
  <c r="AK24" i="5"/>
  <c r="AK28" i="5"/>
  <c r="AK32" i="5"/>
  <c r="AK36" i="5"/>
  <c r="AK5" i="5"/>
  <c r="AK9" i="5"/>
  <c r="AK13" i="5"/>
  <c r="AK17" i="5"/>
  <c r="AK21" i="5"/>
  <c r="AK25" i="5"/>
  <c r="AK29" i="5"/>
  <c r="AK33" i="5"/>
  <c r="AK6" i="5"/>
  <c r="AK14" i="5"/>
  <c r="AK22" i="5"/>
  <c r="AK30" i="5"/>
  <c r="AK39" i="5"/>
  <c r="AK43" i="5"/>
  <c r="AK47" i="5"/>
  <c r="AK51" i="5"/>
  <c r="AK55" i="5"/>
  <c r="AK59" i="5"/>
  <c r="AK40" i="5"/>
  <c r="AK44" i="5"/>
  <c r="AK48" i="5"/>
  <c r="AK52" i="5"/>
  <c r="AK56" i="5"/>
  <c r="AK10" i="5"/>
  <c r="AK18" i="5"/>
  <c r="AK26" i="5"/>
  <c r="AK34" i="5"/>
  <c r="AK37" i="5"/>
  <c r="AK41" i="5"/>
  <c r="AK45" i="5"/>
  <c r="AK49" i="5"/>
  <c r="AK53" i="5"/>
  <c r="AK57" i="5"/>
  <c r="AK62" i="5"/>
  <c r="AK66" i="5"/>
  <c r="AK70" i="5"/>
  <c r="AK74" i="5"/>
  <c r="AK78" i="5"/>
  <c r="AK82" i="5"/>
  <c r="AK38" i="5"/>
  <c r="AK46" i="5"/>
  <c r="AK54" i="5"/>
  <c r="AK63" i="5"/>
  <c r="AK67" i="5"/>
  <c r="AK71" i="5"/>
  <c r="AK75" i="5"/>
  <c r="AK79" i="5"/>
  <c r="AK83" i="5"/>
  <c r="AK60" i="5"/>
  <c r="AK64" i="5"/>
  <c r="AK68" i="5"/>
  <c r="AK72" i="5"/>
  <c r="AK76" i="5"/>
  <c r="AK80" i="5"/>
  <c r="AK84" i="5"/>
  <c r="AK50" i="5"/>
  <c r="AK89" i="5"/>
  <c r="AK93" i="5"/>
  <c r="AK97" i="5"/>
  <c r="AK101" i="5"/>
  <c r="AK105" i="5"/>
  <c r="AK109" i="5"/>
  <c r="AK113" i="5"/>
  <c r="AK117" i="5"/>
  <c r="AK121" i="5"/>
  <c r="AK125" i="5"/>
  <c r="AK129" i="5"/>
  <c r="AK133" i="5"/>
  <c r="AK137" i="5"/>
  <c r="AK141" i="5"/>
  <c r="AK65" i="5"/>
  <c r="AK73" i="5"/>
  <c r="AK81" i="5"/>
  <c r="AK85" i="5"/>
  <c r="AK86" i="5"/>
  <c r="AK90" i="5"/>
  <c r="AK94" i="5"/>
  <c r="AK98" i="5"/>
  <c r="AK102" i="5"/>
  <c r="AK106" i="5"/>
  <c r="AK110" i="5"/>
  <c r="AK114" i="5"/>
  <c r="AK118" i="5"/>
  <c r="AK122" i="5"/>
  <c r="AK126" i="5"/>
  <c r="AK130" i="5"/>
  <c r="AK134" i="5"/>
  <c r="AK138" i="5"/>
  <c r="AK142" i="5"/>
  <c r="AK42" i="5"/>
  <c r="AK58" i="5"/>
  <c r="AK87" i="5"/>
  <c r="AK91" i="5"/>
  <c r="AK95" i="5"/>
  <c r="AK99" i="5"/>
  <c r="AK103" i="5"/>
  <c r="AK107" i="5"/>
  <c r="AK111" i="5"/>
  <c r="AK115" i="5"/>
  <c r="AK119" i="5"/>
  <c r="AK123" i="5"/>
  <c r="AK127" i="5"/>
  <c r="AK131" i="5"/>
  <c r="AK135" i="5"/>
  <c r="AK139" i="5"/>
  <c r="AK143" i="5"/>
  <c r="AK144" i="5"/>
  <c r="AK145" i="5"/>
  <c r="AK149" i="5"/>
  <c r="AK153" i="5"/>
  <c r="AK157" i="5"/>
  <c r="AK161" i="5"/>
  <c r="AK165" i="5"/>
  <c r="AK169" i="5"/>
  <c r="AK173" i="5"/>
  <c r="AK177" i="5"/>
  <c r="AK181" i="5"/>
  <c r="AK185" i="5"/>
  <c r="AK189" i="5"/>
  <c r="AK193" i="5"/>
  <c r="AK69" i="5"/>
  <c r="AK88" i="5"/>
  <c r="AK96" i="5"/>
  <c r="AK104" i="5"/>
  <c r="AK112" i="5"/>
  <c r="AK120" i="5"/>
  <c r="AK128" i="5"/>
  <c r="AK136" i="5"/>
  <c r="AK146" i="5"/>
  <c r="AK150" i="5"/>
  <c r="AK154" i="5"/>
  <c r="AK158" i="5"/>
  <c r="AK162" i="5"/>
  <c r="AK166" i="5"/>
  <c r="AK170" i="5"/>
  <c r="AK174" i="5"/>
  <c r="AK178" i="5"/>
  <c r="AK182" i="5"/>
  <c r="AK186" i="5"/>
  <c r="AK190" i="5"/>
  <c r="AK194" i="5"/>
  <c r="AK198" i="5"/>
  <c r="AK147" i="5"/>
  <c r="AK151" i="5"/>
  <c r="AK155" i="5"/>
  <c r="AK159" i="5"/>
  <c r="AK163" i="5"/>
  <c r="AK167" i="5"/>
  <c r="AK171" i="5"/>
  <c r="AK175" i="5"/>
  <c r="AK179" i="5"/>
  <c r="AK183" i="5"/>
  <c r="AK187" i="5"/>
  <c r="AK191" i="5"/>
  <c r="AK195" i="5"/>
  <c r="AK92" i="5"/>
  <c r="AK108" i="5"/>
  <c r="AK124" i="5"/>
  <c r="AK140" i="5"/>
  <c r="AK199" i="5"/>
  <c r="AK203" i="5"/>
  <c r="AK207" i="5"/>
  <c r="AK211" i="5"/>
  <c r="AK215" i="5"/>
  <c r="AK219" i="5"/>
  <c r="AK223" i="5"/>
  <c r="AK227" i="5"/>
  <c r="AK231" i="5"/>
  <c r="AK235" i="5"/>
  <c r="AK239" i="5"/>
  <c r="AK243" i="5"/>
  <c r="AK247" i="5"/>
  <c r="AK251" i="5"/>
  <c r="AK77" i="5"/>
  <c r="AK148" i="5"/>
  <c r="AK156" i="5"/>
  <c r="AK164" i="5"/>
  <c r="AK172" i="5"/>
  <c r="AK180" i="5"/>
  <c r="AK188" i="5"/>
  <c r="AK196" i="5"/>
  <c r="AK197" i="5"/>
  <c r="AK200" i="5"/>
  <c r="AK204" i="5"/>
  <c r="AK208" i="5"/>
  <c r="AK212" i="5"/>
  <c r="AK216" i="5"/>
  <c r="AK220" i="5"/>
  <c r="AK224" i="5"/>
  <c r="AK228" i="5"/>
  <c r="AK232" i="5"/>
  <c r="AK236" i="5"/>
  <c r="AK240" i="5"/>
  <c r="AK244" i="5"/>
  <c r="AK248" i="5"/>
  <c r="AK100" i="5"/>
  <c r="AK116" i="5"/>
  <c r="AK132" i="5"/>
  <c r="AK201" i="5"/>
  <c r="AK205" i="5"/>
  <c r="AK209" i="5"/>
  <c r="AK213" i="5"/>
  <c r="AK217" i="5"/>
  <c r="AK221" i="5"/>
  <c r="AK225" i="5"/>
  <c r="AK229" i="5"/>
  <c r="AK233" i="5"/>
  <c r="AK237" i="5"/>
  <c r="AK241" i="5"/>
  <c r="AK245" i="5"/>
  <c r="AK249" i="5"/>
  <c r="AK152" i="5"/>
  <c r="AK168" i="5"/>
  <c r="AK184" i="5"/>
  <c r="AK202" i="5"/>
  <c r="AK210" i="5"/>
  <c r="AK218" i="5"/>
  <c r="AK226" i="5"/>
  <c r="AK234" i="5"/>
  <c r="AK24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252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160" i="5"/>
  <c r="AK176" i="5"/>
  <c r="AK192" i="5"/>
  <c r="AK206" i="5"/>
  <c r="AK214" i="5"/>
  <c r="AK222" i="5"/>
  <c r="AK230" i="5"/>
  <c r="AK238" i="5"/>
  <c r="AK246" i="5"/>
  <c r="AK250" i="5"/>
  <c r="AK254" i="5"/>
  <c r="AK258" i="5"/>
  <c r="AK262" i="5"/>
  <c r="AK266" i="5"/>
  <c r="AK270" i="5"/>
  <c r="AK274" i="5"/>
  <c r="AK278" i="5"/>
  <c r="AK282" i="5"/>
  <c r="AK286" i="5"/>
  <c r="AK290" i="5"/>
  <c r="AK294" i="5"/>
  <c r="AK298" i="5"/>
  <c r="AK302" i="5"/>
  <c r="AK306" i="5"/>
  <c r="AK310" i="5"/>
  <c r="AK314" i="5"/>
  <c r="AK318" i="5"/>
  <c r="AK322" i="5"/>
  <c r="AK326" i="5"/>
  <c r="AK330" i="5"/>
  <c r="AK334" i="5"/>
  <c r="AK338" i="5"/>
  <c r="AK342" i="5"/>
  <c r="AK346" i="5"/>
  <c r="AK350" i="5"/>
  <c r="AK354" i="5"/>
  <c r="AK255" i="5"/>
  <c r="AK263" i="5"/>
  <c r="AK271" i="5"/>
  <c r="AK279" i="5"/>
  <c r="AK287" i="5"/>
  <c r="AK295" i="5"/>
  <c r="AK303" i="5"/>
  <c r="AK311" i="5"/>
  <c r="AK319" i="5"/>
  <c r="AK327" i="5"/>
  <c r="AK335" i="5"/>
  <c r="AK343" i="5"/>
  <c r="AK351" i="5"/>
  <c r="AK360" i="5"/>
  <c r="AK362" i="5"/>
  <c r="AK368" i="5"/>
  <c r="AK373" i="5"/>
  <c r="AK377" i="5"/>
  <c r="AK381" i="5"/>
  <c r="AK385" i="5"/>
  <c r="AK359" i="5"/>
  <c r="AK367" i="5"/>
  <c r="AK370" i="5"/>
  <c r="AK374" i="5"/>
  <c r="AK378" i="5"/>
  <c r="AK382" i="5"/>
  <c r="AK386" i="5"/>
  <c r="AK259" i="5"/>
  <c r="AK267" i="5"/>
  <c r="AK275" i="5"/>
  <c r="AK283" i="5"/>
  <c r="AK291" i="5"/>
  <c r="AK299" i="5"/>
  <c r="AK307" i="5"/>
  <c r="AK315" i="5"/>
  <c r="AK323" i="5"/>
  <c r="AK331" i="5"/>
  <c r="AK339" i="5"/>
  <c r="AK347" i="5"/>
  <c r="AK355" i="5"/>
  <c r="AK358" i="5"/>
  <c r="AK364" i="5"/>
  <c r="AK366" i="5"/>
  <c r="AK371" i="5"/>
  <c r="AK375" i="5"/>
  <c r="AK379" i="5"/>
  <c r="AK383" i="5"/>
  <c r="AK3" i="5"/>
  <c r="AK61" i="5"/>
  <c r="AK356" i="5"/>
  <c r="AK363" i="5"/>
  <c r="AK372" i="5"/>
  <c r="AK380" i="5"/>
  <c r="AK376" i="5"/>
  <c r="AK384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C13" i="9"/>
  <c r="D13" i="9" s="1"/>
  <c r="C12" i="9"/>
  <c r="D12" i="9" s="1"/>
  <c r="A12" i="9"/>
  <c r="C9" i="9"/>
  <c r="C10" i="9" s="1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AA10" i="3" l="1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M4" i="4" l="1"/>
  <c r="AQ4" i="4"/>
  <c r="AM5" i="4"/>
  <c r="AQ5" i="4"/>
  <c r="AM6" i="4"/>
  <c r="AQ6" i="4"/>
  <c r="AM7" i="4"/>
  <c r="AQ7" i="4"/>
  <c r="AM8" i="4"/>
  <c r="AQ8" i="4"/>
  <c r="AN3" i="4"/>
  <c r="AR3" i="4"/>
  <c r="AN4" i="4"/>
  <c r="AR4" i="4"/>
  <c r="AN5" i="4"/>
  <c r="AR5" i="4"/>
  <c r="AN6" i="4"/>
  <c r="AR6" i="4"/>
  <c r="AN7" i="4"/>
  <c r="AR7" i="4"/>
  <c r="AN8" i="4"/>
  <c r="AR8" i="4"/>
  <c r="AO3" i="4"/>
  <c r="AS3" i="4"/>
  <c r="AO4" i="4"/>
  <c r="AS4" i="4"/>
  <c r="AO5" i="4"/>
  <c r="AS5" i="4"/>
  <c r="AO6" i="4"/>
  <c r="AS6" i="4"/>
  <c r="AO7" i="4"/>
  <c r="AS7" i="4"/>
  <c r="AO8" i="4"/>
  <c r="AS8" i="4"/>
  <c r="AP3" i="4"/>
  <c r="AT3" i="4"/>
  <c r="AP4" i="4"/>
  <c r="AT4" i="4"/>
  <c r="AP5" i="4"/>
  <c r="AT5" i="4"/>
  <c r="AP6" i="4"/>
  <c r="AT6" i="4"/>
  <c r="AP7" i="4"/>
  <c r="AT7" i="4"/>
  <c r="AP8" i="4"/>
  <c r="AT8" i="4"/>
  <c r="AM3" i="4"/>
  <c r="AQ3" i="4"/>
  <c r="AA11" i="3"/>
  <c r="AA13" i="3"/>
  <c r="AA12" i="3"/>
  <c r="BO3" i="5"/>
  <c r="AH26" i="4"/>
  <c r="AB11" i="3"/>
  <c r="AF26" i="4"/>
  <c r="AE26" i="4"/>
  <c r="AJ26" i="4"/>
  <c r="AG26" i="4"/>
  <c r="AD26" i="4"/>
  <c r="AI26" i="4"/>
  <c r="AA26" i="4" l="1"/>
  <c r="D26" i="4"/>
  <c r="D27" i="4" s="1"/>
  <c r="F26" i="4"/>
  <c r="F27" i="4" s="1"/>
  <c r="E26" i="4"/>
  <c r="E27" i="4" s="1"/>
  <c r="AC26" i="4"/>
  <c r="AC27" i="4" s="1"/>
  <c r="AB26" i="4"/>
  <c r="AB27" i="4" s="1"/>
  <c r="AG27" i="4"/>
  <c r="AL27" i="4"/>
  <c r="AK27" i="4"/>
  <c r="AH27" i="4"/>
  <c r="AD27" i="4"/>
  <c r="AE27" i="4"/>
  <c r="AA27" i="4"/>
  <c r="AB10" i="3"/>
  <c r="AB12" i="3"/>
  <c r="AV12" i="3" s="1"/>
  <c r="AV11" i="3"/>
  <c r="AB13" i="3"/>
  <c r="AI27" i="4"/>
  <c r="AJ27" i="4"/>
  <c r="AF27" i="4"/>
  <c r="AC7" i="5" l="1"/>
  <c r="AC11" i="5"/>
  <c r="AC15" i="5"/>
  <c r="AC19" i="5"/>
  <c r="AC23" i="5"/>
  <c r="AC27" i="5"/>
  <c r="AC31" i="5"/>
  <c r="AC35" i="5"/>
  <c r="AC4" i="5"/>
  <c r="AC8" i="5"/>
  <c r="AC12" i="5"/>
  <c r="AC16" i="5"/>
  <c r="AC20" i="5"/>
  <c r="AC24" i="5"/>
  <c r="AC28" i="5"/>
  <c r="AC32" i="5"/>
  <c r="AC36" i="5"/>
  <c r="AC5" i="5"/>
  <c r="AC9" i="5"/>
  <c r="AC13" i="5"/>
  <c r="AC17" i="5"/>
  <c r="AC21" i="5"/>
  <c r="AC25" i="5"/>
  <c r="AC29" i="5"/>
  <c r="AC33" i="5"/>
  <c r="AC10" i="5"/>
  <c r="AC18" i="5"/>
  <c r="AC26" i="5"/>
  <c r="AC34" i="5"/>
  <c r="AC39" i="5"/>
  <c r="AC43" i="5"/>
  <c r="AC47" i="5"/>
  <c r="AC51" i="5"/>
  <c r="AC55" i="5"/>
  <c r="AC59" i="5"/>
  <c r="AC37" i="5"/>
  <c r="AC40" i="5"/>
  <c r="AC44" i="5"/>
  <c r="AC48" i="5"/>
  <c r="AC52" i="5"/>
  <c r="AC56" i="5"/>
  <c r="AC6" i="5"/>
  <c r="AC14" i="5"/>
  <c r="AC22" i="5"/>
  <c r="AC30" i="5"/>
  <c r="AC41" i="5"/>
  <c r="AC45" i="5"/>
  <c r="AC49" i="5"/>
  <c r="AC53" i="5"/>
  <c r="AC57" i="5"/>
  <c r="AC61" i="5"/>
  <c r="AC62" i="5"/>
  <c r="AC66" i="5"/>
  <c r="AC70" i="5"/>
  <c r="AC74" i="5"/>
  <c r="AC78" i="5"/>
  <c r="AC82" i="5"/>
  <c r="AC42" i="5"/>
  <c r="AC50" i="5"/>
  <c r="AC58" i="5"/>
  <c r="AC63" i="5"/>
  <c r="AC67" i="5"/>
  <c r="AC71" i="5"/>
  <c r="AC75" i="5"/>
  <c r="AC79" i="5"/>
  <c r="AC83" i="5"/>
  <c r="AC60" i="5"/>
  <c r="AC64" i="5"/>
  <c r="AC68" i="5"/>
  <c r="AC72" i="5"/>
  <c r="AC76" i="5"/>
  <c r="AC80" i="5"/>
  <c r="AC84" i="5"/>
  <c r="AC89" i="5"/>
  <c r="AC93" i="5"/>
  <c r="AC97" i="5"/>
  <c r="AC101" i="5"/>
  <c r="AC105" i="5"/>
  <c r="AC109" i="5"/>
  <c r="AC113" i="5"/>
  <c r="AC117" i="5"/>
  <c r="AC121" i="5"/>
  <c r="AC125" i="5"/>
  <c r="AC129" i="5"/>
  <c r="AC133" i="5"/>
  <c r="AC137" i="5"/>
  <c r="AC141" i="5"/>
  <c r="AC145" i="5"/>
  <c r="AC46" i="5"/>
  <c r="AC69" i="5"/>
  <c r="AC77" i="5"/>
  <c r="AC85" i="5"/>
  <c r="AC90" i="5"/>
  <c r="AC94" i="5"/>
  <c r="AC98" i="5"/>
  <c r="AC102" i="5"/>
  <c r="AC106" i="5"/>
  <c r="AC110" i="5"/>
  <c r="AC114" i="5"/>
  <c r="AC118" i="5"/>
  <c r="AC122" i="5"/>
  <c r="AC126" i="5"/>
  <c r="AC130" i="5"/>
  <c r="AC134" i="5"/>
  <c r="AC138" i="5"/>
  <c r="AC142" i="5"/>
  <c r="AC86" i="5"/>
  <c r="AC87" i="5"/>
  <c r="AC91" i="5"/>
  <c r="AC95" i="5"/>
  <c r="AC99" i="5"/>
  <c r="AC103" i="5"/>
  <c r="AC107" i="5"/>
  <c r="AC111" i="5"/>
  <c r="AC115" i="5"/>
  <c r="AC119" i="5"/>
  <c r="AC123" i="5"/>
  <c r="AC127" i="5"/>
  <c r="AC131" i="5"/>
  <c r="AC135" i="5"/>
  <c r="AC139" i="5"/>
  <c r="AC143" i="5"/>
  <c r="AC73" i="5"/>
  <c r="AC149" i="5"/>
  <c r="AC153" i="5"/>
  <c r="AC157" i="5"/>
  <c r="AC161" i="5"/>
  <c r="AC165" i="5"/>
  <c r="AC169" i="5"/>
  <c r="AC173" i="5"/>
  <c r="AC177" i="5"/>
  <c r="AC181" i="5"/>
  <c r="AC185" i="5"/>
  <c r="AC189" i="5"/>
  <c r="AC193" i="5"/>
  <c r="AC197" i="5"/>
  <c r="AC92" i="5"/>
  <c r="AC100" i="5"/>
  <c r="AC108" i="5"/>
  <c r="AC116" i="5"/>
  <c r="AC124" i="5"/>
  <c r="AC132" i="5"/>
  <c r="AC140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65" i="5"/>
  <c r="AC81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15" i="5"/>
  <c r="AC219" i="5"/>
  <c r="AC223" i="5"/>
  <c r="AC227" i="5"/>
  <c r="AC231" i="5"/>
  <c r="AC235" i="5"/>
  <c r="AC239" i="5"/>
  <c r="AC243" i="5"/>
  <c r="AC247" i="5"/>
  <c r="AC251" i="5"/>
  <c r="AC88" i="5"/>
  <c r="AC104" i="5"/>
  <c r="AC120" i="5"/>
  <c r="AC136" i="5"/>
  <c r="AC152" i="5"/>
  <c r="AC160" i="5"/>
  <c r="AC168" i="5"/>
  <c r="AC176" i="5"/>
  <c r="AC184" i="5"/>
  <c r="AC192" i="5"/>
  <c r="AC200" i="5"/>
  <c r="AC204" i="5"/>
  <c r="AC208" i="5"/>
  <c r="AC212" i="5"/>
  <c r="AC216" i="5"/>
  <c r="AC220" i="5"/>
  <c r="AC224" i="5"/>
  <c r="AC228" i="5"/>
  <c r="AC232" i="5"/>
  <c r="AC236" i="5"/>
  <c r="AC240" i="5"/>
  <c r="AC244" i="5"/>
  <c r="AC248" i="5"/>
  <c r="AC201" i="5"/>
  <c r="AC205" i="5"/>
  <c r="AC209" i="5"/>
  <c r="AC213" i="5"/>
  <c r="AC217" i="5"/>
  <c r="AC221" i="5"/>
  <c r="AC225" i="5"/>
  <c r="AC229" i="5"/>
  <c r="AC233" i="5"/>
  <c r="AC237" i="5"/>
  <c r="AC241" i="5"/>
  <c r="AC245" i="5"/>
  <c r="AC249" i="5"/>
  <c r="AC253" i="5"/>
  <c r="AC206" i="5"/>
  <c r="AC214" i="5"/>
  <c r="AC222" i="5"/>
  <c r="AC230" i="5"/>
  <c r="AC238" i="5"/>
  <c r="AC246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320" i="5"/>
  <c r="AC324" i="5"/>
  <c r="AC328" i="5"/>
  <c r="AC332" i="5"/>
  <c r="AC336" i="5"/>
  <c r="AC340" i="5"/>
  <c r="AC344" i="5"/>
  <c r="AC348" i="5"/>
  <c r="AC352" i="5"/>
  <c r="AC148" i="5"/>
  <c r="AC164" i="5"/>
  <c r="AC180" i="5"/>
  <c r="AC196" i="5"/>
  <c r="AC257" i="5"/>
  <c r="AC261" i="5"/>
  <c r="AC265" i="5"/>
  <c r="AC269" i="5"/>
  <c r="AC273" i="5"/>
  <c r="AC277" i="5"/>
  <c r="AC281" i="5"/>
  <c r="AC285" i="5"/>
  <c r="AC289" i="5"/>
  <c r="AC293" i="5"/>
  <c r="AC297" i="5"/>
  <c r="AC301" i="5"/>
  <c r="AC305" i="5"/>
  <c r="AC309" i="5"/>
  <c r="AC313" i="5"/>
  <c r="AC317" i="5"/>
  <c r="AC321" i="5"/>
  <c r="AC325" i="5"/>
  <c r="AC329" i="5"/>
  <c r="AC333" i="5"/>
  <c r="AC337" i="5"/>
  <c r="AC341" i="5"/>
  <c r="AC345" i="5"/>
  <c r="AC349" i="5"/>
  <c r="AC353" i="5"/>
  <c r="AC357" i="5"/>
  <c r="AC361" i="5"/>
  <c r="AC365" i="5"/>
  <c r="AC369" i="5"/>
  <c r="AC202" i="5"/>
  <c r="AC210" i="5"/>
  <c r="AC218" i="5"/>
  <c r="AC226" i="5"/>
  <c r="AC234" i="5"/>
  <c r="AC242" i="5"/>
  <c r="AC250" i="5"/>
  <c r="AC254" i="5"/>
  <c r="AC258" i="5"/>
  <c r="AC262" i="5"/>
  <c r="AC266" i="5"/>
  <c r="AC270" i="5"/>
  <c r="AC274" i="5"/>
  <c r="AC278" i="5"/>
  <c r="AC282" i="5"/>
  <c r="AC286" i="5"/>
  <c r="AC290" i="5"/>
  <c r="AC294" i="5"/>
  <c r="AC298" i="5"/>
  <c r="AC302" i="5"/>
  <c r="AC306" i="5"/>
  <c r="AC310" i="5"/>
  <c r="AC314" i="5"/>
  <c r="AC318" i="5"/>
  <c r="AC322" i="5"/>
  <c r="AC326" i="5"/>
  <c r="AC330" i="5"/>
  <c r="AC334" i="5"/>
  <c r="AC338" i="5"/>
  <c r="AC342" i="5"/>
  <c r="AC346" i="5"/>
  <c r="AC350" i="5"/>
  <c r="AC354" i="5"/>
  <c r="AC259" i="5"/>
  <c r="AC267" i="5"/>
  <c r="AC275" i="5"/>
  <c r="AC283" i="5"/>
  <c r="AC291" i="5"/>
  <c r="AC299" i="5"/>
  <c r="AC307" i="5"/>
  <c r="AC315" i="5"/>
  <c r="AC323" i="5"/>
  <c r="AC331" i="5"/>
  <c r="AC339" i="5"/>
  <c r="AC347" i="5"/>
  <c r="AC355" i="5"/>
  <c r="AC358" i="5"/>
  <c r="AC364" i="5"/>
  <c r="AC366" i="5"/>
  <c r="AC373" i="5"/>
  <c r="AC377" i="5"/>
  <c r="AE5" i="4" s="1"/>
  <c r="AC381" i="5"/>
  <c r="AC385" i="5"/>
  <c r="AC156" i="5"/>
  <c r="AC172" i="5"/>
  <c r="AC188" i="5"/>
  <c r="AC363" i="5"/>
  <c r="AC374" i="5"/>
  <c r="AC378" i="5"/>
  <c r="AE6" i="4" s="1"/>
  <c r="AC382" i="5"/>
  <c r="AC386" i="5"/>
  <c r="AC255" i="5"/>
  <c r="AC263" i="5"/>
  <c r="AC271" i="5"/>
  <c r="AC279" i="5"/>
  <c r="AC287" i="5"/>
  <c r="AC295" i="5"/>
  <c r="AC303" i="5"/>
  <c r="AC311" i="5"/>
  <c r="AC319" i="5"/>
  <c r="AC327" i="5"/>
  <c r="AC335" i="5"/>
  <c r="AC343" i="5"/>
  <c r="AC351" i="5"/>
  <c r="AC360" i="5"/>
  <c r="AC362" i="5"/>
  <c r="AC368" i="5"/>
  <c r="AC370" i="5"/>
  <c r="AC371" i="5"/>
  <c r="AC375" i="5"/>
  <c r="AE3" i="4" s="1"/>
  <c r="AC379" i="5"/>
  <c r="AE7" i="4" s="1"/>
  <c r="AC383" i="5"/>
  <c r="AC3" i="5"/>
  <c r="AC38" i="5"/>
  <c r="AC54" i="5"/>
  <c r="AC96" i="5"/>
  <c r="AC112" i="5"/>
  <c r="AC128" i="5"/>
  <c r="AC144" i="5"/>
  <c r="AC252" i="5"/>
  <c r="AC356" i="5"/>
  <c r="AC359" i="5"/>
  <c r="AC376" i="5"/>
  <c r="AE4" i="4" s="1"/>
  <c r="AC384" i="5"/>
  <c r="AC367" i="5"/>
  <c r="AC372" i="5"/>
  <c r="AC380" i="5"/>
  <c r="AE8" i="4" s="1"/>
  <c r="AH6" i="5"/>
  <c r="AH10" i="5"/>
  <c r="AH14" i="5"/>
  <c r="AH18" i="5"/>
  <c r="AH22" i="5"/>
  <c r="AH26" i="5"/>
  <c r="AH30" i="5"/>
  <c r="AH34" i="5"/>
  <c r="AH7" i="5"/>
  <c r="AH11" i="5"/>
  <c r="AH15" i="5"/>
  <c r="AH19" i="5"/>
  <c r="AH23" i="5"/>
  <c r="AH27" i="5"/>
  <c r="AH31" i="5"/>
  <c r="AH35" i="5"/>
  <c r="AH4" i="5"/>
  <c r="AH8" i="5"/>
  <c r="AH12" i="5"/>
  <c r="AH16" i="5"/>
  <c r="AH20" i="5"/>
  <c r="AH24" i="5"/>
  <c r="AH28" i="5"/>
  <c r="AH32" i="5"/>
  <c r="AH36" i="5"/>
  <c r="AH9" i="5"/>
  <c r="AH17" i="5"/>
  <c r="AH25" i="5"/>
  <c r="AH33" i="5"/>
  <c r="AH37" i="5"/>
  <c r="AH38" i="5"/>
  <c r="AH42" i="5"/>
  <c r="AH46" i="5"/>
  <c r="AH50" i="5"/>
  <c r="AH54" i="5"/>
  <c r="AH58" i="5"/>
  <c r="AH39" i="5"/>
  <c r="AH43" i="5"/>
  <c r="AH47" i="5"/>
  <c r="AH51" i="5"/>
  <c r="AH55" i="5"/>
  <c r="AH5" i="5"/>
  <c r="AH13" i="5"/>
  <c r="AH21" i="5"/>
  <c r="AH29" i="5"/>
  <c r="AH40" i="5"/>
  <c r="AH44" i="5"/>
  <c r="AH48" i="5"/>
  <c r="AH52" i="5"/>
  <c r="AH56" i="5"/>
  <c r="AH60" i="5"/>
  <c r="AH65" i="5"/>
  <c r="AH69" i="5"/>
  <c r="AH73" i="5"/>
  <c r="AH77" i="5"/>
  <c r="AH81" i="5"/>
  <c r="AH85" i="5"/>
  <c r="AH41" i="5"/>
  <c r="AH49" i="5"/>
  <c r="AH57" i="5"/>
  <c r="AH59" i="5"/>
  <c r="AH61" i="5"/>
  <c r="AH62" i="5"/>
  <c r="AH66" i="5"/>
  <c r="AH70" i="5"/>
  <c r="AH74" i="5"/>
  <c r="AH78" i="5"/>
  <c r="AH82" i="5"/>
  <c r="AH63" i="5"/>
  <c r="AH67" i="5"/>
  <c r="AH71" i="5"/>
  <c r="AH75" i="5"/>
  <c r="AH79" i="5"/>
  <c r="AH83" i="5"/>
  <c r="AH88" i="5"/>
  <c r="AH92" i="5"/>
  <c r="AH96" i="5"/>
  <c r="AH100" i="5"/>
  <c r="AH104" i="5"/>
  <c r="AH108" i="5"/>
  <c r="AH112" i="5"/>
  <c r="AH116" i="5"/>
  <c r="AH120" i="5"/>
  <c r="AH124" i="5"/>
  <c r="AH128" i="5"/>
  <c r="AH132" i="5"/>
  <c r="AH136" i="5"/>
  <c r="AH140" i="5"/>
  <c r="AH144" i="5"/>
  <c r="AH45" i="5"/>
  <c r="AH68" i="5"/>
  <c r="AH76" i="5"/>
  <c r="AH84" i="5"/>
  <c r="AH89" i="5"/>
  <c r="AH93" i="5"/>
  <c r="AH97" i="5"/>
  <c r="AH101" i="5"/>
  <c r="AH105" i="5"/>
  <c r="AH109" i="5"/>
  <c r="AH113" i="5"/>
  <c r="AH117" i="5"/>
  <c r="AH121" i="5"/>
  <c r="AH125" i="5"/>
  <c r="AH129" i="5"/>
  <c r="AH133" i="5"/>
  <c r="AH137" i="5"/>
  <c r="AH141" i="5"/>
  <c r="AH86" i="5"/>
  <c r="AH90" i="5"/>
  <c r="AH94" i="5"/>
  <c r="AH98" i="5"/>
  <c r="AH102" i="5"/>
  <c r="AH106" i="5"/>
  <c r="AH110" i="5"/>
  <c r="AH114" i="5"/>
  <c r="AH118" i="5"/>
  <c r="AH122" i="5"/>
  <c r="AH126" i="5"/>
  <c r="AH130" i="5"/>
  <c r="AH134" i="5"/>
  <c r="AH138" i="5"/>
  <c r="AH142" i="5"/>
  <c r="AH72" i="5"/>
  <c r="AH148" i="5"/>
  <c r="AH152" i="5"/>
  <c r="AH156" i="5"/>
  <c r="AH160" i="5"/>
  <c r="AH164" i="5"/>
  <c r="AH168" i="5"/>
  <c r="AH172" i="5"/>
  <c r="AH176" i="5"/>
  <c r="AH180" i="5"/>
  <c r="AH184" i="5"/>
  <c r="AH188" i="5"/>
  <c r="AH192" i="5"/>
  <c r="AH196" i="5"/>
  <c r="AH91" i="5"/>
  <c r="AH99" i="5"/>
  <c r="AH107" i="5"/>
  <c r="AH115" i="5"/>
  <c r="AH123" i="5"/>
  <c r="AH131" i="5"/>
  <c r="AH139" i="5"/>
  <c r="AH145" i="5"/>
  <c r="AH149" i="5"/>
  <c r="AH153" i="5"/>
  <c r="AH157" i="5"/>
  <c r="AH161" i="5"/>
  <c r="AH165" i="5"/>
  <c r="AH169" i="5"/>
  <c r="AH173" i="5"/>
  <c r="AH177" i="5"/>
  <c r="AH181" i="5"/>
  <c r="AH185" i="5"/>
  <c r="AH189" i="5"/>
  <c r="AH193" i="5"/>
  <c r="AH197" i="5"/>
  <c r="AH64" i="5"/>
  <c r="AH80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202" i="5"/>
  <c r="AH206" i="5"/>
  <c r="AH210" i="5"/>
  <c r="AH214" i="5"/>
  <c r="AH218" i="5"/>
  <c r="AH222" i="5"/>
  <c r="AH226" i="5"/>
  <c r="AH230" i="5"/>
  <c r="AH234" i="5"/>
  <c r="AH238" i="5"/>
  <c r="AH242" i="5"/>
  <c r="AH246" i="5"/>
  <c r="AH250" i="5"/>
  <c r="AH87" i="5"/>
  <c r="AH103" i="5"/>
  <c r="AH119" i="5"/>
  <c r="AH135" i="5"/>
  <c r="AH151" i="5"/>
  <c r="AH159" i="5"/>
  <c r="AH167" i="5"/>
  <c r="AH175" i="5"/>
  <c r="AH183" i="5"/>
  <c r="AH191" i="5"/>
  <c r="AH198" i="5"/>
  <c r="AH199" i="5"/>
  <c r="AH203" i="5"/>
  <c r="AH207" i="5"/>
  <c r="AH211" i="5"/>
  <c r="AH215" i="5"/>
  <c r="AH219" i="5"/>
  <c r="AH223" i="5"/>
  <c r="AH227" i="5"/>
  <c r="AH231" i="5"/>
  <c r="AH235" i="5"/>
  <c r="AH239" i="5"/>
  <c r="AH243" i="5"/>
  <c r="AH247" i="5"/>
  <c r="AH200" i="5"/>
  <c r="AH204" i="5"/>
  <c r="AH208" i="5"/>
  <c r="AH212" i="5"/>
  <c r="AH216" i="5"/>
  <c r="AH220" i="5"/>
  <c r="AH224" i="5"/>
  <c r="AH228" i="5"/>
  <c r="AH232" i="5"/>
  <c r="AH236" i="5"/>
  <c r="AH240" i="5"/>
  <c r="AH244" i="5"/>
  <c r="AH248" i="5"/>
  <c r="AH252" i="5"/>
  <c r="AH205" i="5"/>
  <c r="AH213" i="5"/>
  <c r="AH221" i="5"/>
  <c r="AH229" i="5"/>
  <c r="AH237" i="5"/>
  <c r="AH245" i="5"/>
  <c r="AH255" i="5"/>
  <c r="AH259" i="5"/>
  <c r="AH263" i="5"/>
  <c r="AH267" i="5"/>
  <c r="AH271" i="5"/>
  <c r="AH275" i="5"/>
  <c r="AH279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147" i="5"/>
  <c r="AH163" i="5"/>
  <c r="AH179" i="5"/>
  <c r="AH195" i="5"/>
  <c r="AH251" i="5"/>
  <c r="AH256" i="5"/>
  <c r="AH260" i="5"/>
  <c r="AH264" i="5"/>
  <c r="AH268" i="5"/>
  <c r="AH272" i="5"/>
  <c r="AH276" i="5"/>
  <c r="AH280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201" i="5"/>
  <c r="AH209" i="5"/>
  <c r="AH217" i="5"/>
  <c r="AH225" i="5"/>
  <c r="AH233" i="5"/>
  <c r="AH241" i="5"/>
  <c r="AH249" i="5"/>
  <c r="AH253" i="5"/>
  <c r="AH257" i="5"/>
  <c r="AH261" i="5"/>
  <c r="AH265" i="5"/>
  <c r="AH269" i="5"/>
  <c r="AH273" i="5"/>
  <c r="AH277" i="5"/>
  <c r="AH281" i="5"/>
  <c r="AH285" i="5"/>
  <c r="AH289" i="5"/>
  <c r="AH293" i="5"/>
  <c r="AH297" i="5"/>
  <c r="AH301" i="5"/>
  <c r="AH305" i="5"/>
  <c r="AH309" i="5"/>
  <c r="AH313" i="5"/>
  <c r="AH317" i="5"/>
  <c r="AH321" i="5"/>
  <c r="AH325" i="5"/>
  <c r="AH329" i="5"/>
  <c r="AH333" i="5"/>
  <c r="AH337" i="5"/>
  <c r="AH341" i="5"/>
  <c r="AH345" i="5"/>
  <c r="AH349" i="5"/>
  <c r="AH353" i="5"/>
  <c r="AH258" i="5"/>
  <c r="AH266" i="5"/>
  <c r="AH274" i="5"/>
  <c r="AH282" i="5"/>
  <c r="AH290" i="5"/>
  <c r="AH298" i="5"/>
  <c r="AH306" i="5"/>
  <c r="AH314" i="5"/>
  <c r="AH322" i="5"/>
  <c r="AH330" i="5"/>
  <c r="AH338" i="5"/>
  <c r="AH346" i="5"/>
  <c r="AH354" i="5"/>
  <c r="AH358" i="5"/>
  <c r="AH361" i="5"/>
  <c r="AH366" i="5"/>
  <c r="AH369" i="5"/>
  <c r="AH372" i="5"/>
  <c r="AH376" i="5"/>
  <c r="AJ4" i="4" s="1"/>
  <c r="AH380" i="5"/>
  <c r="AJ8" i="4" s="1"/>
  <c r="AH384" i="5"/>
  <c r="AH155" i="5"/>
  <c r="AH171" i="5"/>
  <c r="AH187" i="5"/>
  <c r="AH363" i="5"/>
  <c r="AH373" i="5"/>
  <c r="AH377" i="5"/>
  <c r="AJ5" i="4" s="1"/>
  <c r="AH381" i="5"/>
  <c r="AH385" i="5"/>
  <c r="AH254" i="5"/>
  <c r="AH262" i="5"/>
  <c r="AH270" i="5"/>
  <c r="AH278" i="5"/>
  <c r="AH286" i="5"/>
  <c r="AH294" i="5"/>
  <c r="AH302" i="5"/>
  <c r="AH310" i="5"/>
  <c r="AH318" i="5"/>
  <c r="AH326" i="5"/>
  <c r="AH334" i="5"/>
  <c r="AH342" i="5"/>
  <c r="AH350" i="5"/>
  <c r="AH357" i="5"/>
  <c r="AH362" i="5"/>
  <c r="AH365" i="5"/>
  <c r="AH370" i="5"/>
  <c r="AH374" i="5"/>
  <c r="AH378" i="5"/>
  <c r="AJ6" i="4" s="1"/>
  <c r="AH382" i="5"/>
  <c r="AH386" i="5"/>
  <c r="AH53" i="5"/>
  <c r="AH95" i="5"/>
  <c r="AH111" i="5"/>
  <c r="AH127" i="5"/>
  <c r="AH143" i="5"/>
  <c r="AH367" i="5"/>
  <c r="AH375" i="5"/>
  <c r="AJ3" i="4" s="1"/>
  <c r="AH383" i="5"/>
  <c r="AH359" i="5"/>
  <c r="AH371" i="5"/>
  <c r="AH379" i="5"/>
  <c r="AJ7" i="4" s="1"/>
  <c r="AH3" i="5"/>
  <c r="AB4" i="5"/>
  <c r="AB8" i="5"/>
  <c r="AB12" i="5"/>
  <c r="AB16" i="5"/>
  <c r="AB20" i="5"/>
  <c r="AB24" i="5"/>
  <c r="AB28" i="5"/>
  <c r="AB32" i="5"/>
  <c r="AB36" i="5"/>
  <c r="AB5" i="5"/>
  <c r="AB9" i="5"/>
  <c r="AB13" i="5"/>
  <c r="AB17" i="5"/>
  <c r="AB21" i="5"/>
  <c r="AB25" i="5"/>
  <c r="AB29" i="5"/>
  <c r="AB33" i="5"/>
  <c r="AB37" i="5"/>
  <c r="AB6" i="5"/>
  <c r="AB10" i="5"/>
  <c r="AB14" i="5"/>
  <c r="AB18" i="5"/>
  <c r="AB22" i="5"/>
  <c r="AB26" i="5"/>
  <c r="AB30" i="5"/>
  <c r="AB34" i="5"/>
  <c r="AB7" i="5"/>
  <c r="AB15" i="5"/>
  <c r="AB23" i="5"/>
  <c r="AB31" i="5"/>
  <c r="AB40" i="5"/>
  <c r="AB44" i="5"/>
  <c r="AB48" i="5"/>
  <c r="AB52" i="5"/>
  <c r="AB56" i="5"/>
  <c r="AB60" i="5"/>
  <c r="AB41" i="5"/>
  <c r="AB45" i="5"/>
  <c r="AB49" i="5"/>
  <c r="AB53" i="5"/>
  <c r="AB57" i="5"/>
  <c r="AB11" i="5"/>
  <c r="AB19" i="5"/>
  <c r="AB27" i="5"/>
  <c r="AB35" i="5"/>
  <c r="AB38" i="5"/>
  <c r="AB42" i="5"/>
  <c r="AB46" i="5"/>
  <c r="AB50" i="5"/>
  <c r="AB54" i="5"/>
  <c r="AB58" i="5"/>
  <c r="AB63" i="5"/>
  <c r="AB67" i="5"/>
  <c r="AB71" i="5"/>
  <c r="AB75" i="5"/>
  <c r="AB79" i="5"/>
  <c r="AB83" i="5"/>
  <c r="AB39" i="5"/>
  <c r="AB47" i="5"/>
  <c r="AB55" i="5"/>
  <c r="AB64" i="5"/>
  <c r="AB68" i="5"/>
  <c r="AB72" i="5"/>
  <c r="AB76" i="5"/>
  <c r="AB80" i="5"/>
  <c r="AB84" i="5"/>
  <c r="AB61" i="5"/>
  <c r="AB65" i="5"/>
  <c r="AB69" i="5"/>
  <c r="AB73" i="5"/>
  <c r="AB77" i="5"/>
  <c r="AB81" i="5"/>
  <c r="AB85" i="5"/>
  <c r="AB51" i="5"/>
  <c r="AB90" i="5"/>
  <c r="AB94" i="5"/>
  <c r="AB98" i="5"/>
  <c r="AB102" i="5"/>
  <c r="AB106" i="5"/>
  <c r="AB110" i="5"/>
  <c r="AB114" i="5"/>
  <c r="AB118" i="5"/>
  <c r="AB122" i="5"/>
  <c r="AB126" i="5"/>
  <c r="AB130" i="5"/>
  <c r="AB134" i="5"/>
  <c r="AB138" i="5"/>
  <c r="AB142" i="5"/>
  <c r="AB66" i="5"/>
  <c r="AB74" i="5"/>
  <c r="AB82" i="5"/>
  <c r="AB86" i="5"/>
  <c r="AB87" i="5"/>
  <c r="AB91" i="5"/>
  <c r="AB95" i="5"/>
  <c r="AB99" i="5"/>
  <c r="AB103" i="5"/>
  <c r="AB107" i="5"/>
  <c r="AB111" i="5"/>
  <c r="AB115" i="5"/>
  <c r="AB119" i="5"/>
  <c r="AB123" i="5"/>
  <c r="AB127" i="5"/>
  <c r="AB131" i="5"/>
  <c r="AB135" i="5"/>
  <c r="AB139" i="5"/>
  <c r="AB143" i="5"/>
  <c r="AB43" i="5"/>
  <c r="AB59" i="5"/>
  <c r="AB88" i="5"/>
  <c r="AB92" i="5"/>
  <c r="AB96" i="5"/>
  <c r="AB100" i="5"/>
  <c r="AB104" i="5"/>
  <c r="AB108" i="5"/>
  <c r="AB112" i="5"/>
  <c r="AB116" i="5"/>
  <c r="AB120" i="5"/>
  <c r="AB124" i="5"/>
  <c r="AB128" i="5"/>
  <c r="AB132" i="5"/>
  <c r="AB136" i="5"/>
  <c r="AB140" i="5"/>
  <c r="AB144" i="5"/>
  <c r="AB145" i="5"/>
  <c r="AB146" i="5"/>
  <c r="AB150" i="5"/>
  <c r="AB154" i="5"/>
  <c r="AB158" i="5"/>
  <c r="AB162" i="5"/>
  <c r="AB166" i="5"/>
  <c r="AB170" i="5"/>
  <c r="AB174" i="5"/>
  <c r="AB178" i="5"/>
  <c r="AB182" i="5"/>
  <c r="AB186" i="5"/>
  <c r="AB190" i="5"/>
  <c r="AB194" i="5"/>
  <c r="AB70" i="5"/>
  <c r="AB89" i="5"/>
  <c r="AB97" i="5"/>
  <c r="AB105" i="5"/>
  <c r="AB113" i="5"/>
  <c r="AB121" i="5"/>
  <c r="AB129" i="5"/>
  <c r="AB137" i="5"/>
  <c r="AB147" i="5"/>
  <c r="AB151" i="5"/>
  <c r="AB155" i="5"/>
  <c r="AB159" i="5"/>
  <c r="AB163" i="5"/>
  <c r="AB167" i="5"/>
  <c r="AB171" i="5"/>
  <c r="AB175" i="5"/>
  <c r="AB179" i="5"/>
  <c r="AB183" i="5"/>
  <c r="AB187" i="5"/>
  <c r="AB191" i="5"/>
  <c r="AB195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93" i="5"/>
  <c r="AB109" i="5"/>
  <c r="AB125" i="5"/>
  <c r="AB141" i="5"/>
  <c r="AB200" i="5"/>
  <c r="AB204" i="5"/>
  <c r="AB208" i="5"/>
  <c r="AB212" i="5"/>
  <c r="AB216" i="5"/>
  <c r="AB220" i="5"/>
  <c r="AB224" i="5"/>
  <c r="AB228" i="5"/>
  <c r="AB232" i="5"/>
  <c r="AB236" i="5"/>
  <c r="AB240" i="5"/>
  <c r="AB244" i="5"/>
  <c r="AB248" i="5"/>
  <c r="AB78" i="5"/>
  <c r="AB149" i="5"/>
  <c r="AB157" i="5"/>
  <c r="AB165" i="5"/>
  <c r="AB173" i="5"/>
  <c r="AB181" i="5"/>
  <c r="AB189" i="5"/>
  <c r="AB197" i="5"/>
  <c r="AB198" i="5"/>
  <c r="AB201" i="5"/>
  <c r="AB205" i="5"/>
  <c r="AB209" i="5"/>
  <c r="AB213" i="5"/>
  <c r="AB217" i="5"/>
  <c r="AB221" i="5"/>
  <c r="AB225" i="5"/>
  <c r="AB229" i="5"/>
  <c r="AB233" i="5"/>
  <c r="AB237" i="5"/>
  <c r="AB241" i="5"/>
  <c r="AB245" i="5"/>
  <c r="AB249" i="5"/>
  <c r="AB101" i="5"/>
  <c r="AB117" i="5"/>
  <c r="AB133" i="5"/>
  <c r="AB202" i="5"/>
  <c r="AB206" i="5"/>
  <c r="AB210" i="5"/>
  <c r="AB214" i="5"/>
  <c r="AB218" i="5"/>
  <c r="AB222" i="5"/>
  <c r="AB226" i="5"/>
  <c r="AB230" i="5"/>
  <c r="AB234" i="5"/>
  <c r="AB238" i="5"/>
  <c r="AB242" i="5"/>
  <c r="AB246" i="5"/>
  <c r="AB250" i="5"/>
  <c r="AB153" i="5"/>
  <c r="AB169" i="5"/>
  <c r="AB185" i="5"/>
  <c r="AB203" i="5"/>
  <c r="AB211" i="5"/>
  <c r="AB219" i="5"/>
  <c r="AB227" i="5"/>
  <c r="AB235" i="5"/>
  <c r="AB24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321" i="5"/>
  <c r="AB325" i="5"/>
  <c r="AB329" i="5"/>
  <c r="AB333" i="5"/>
  <c r="AB337" i="5"/>
  <c r="AB341" i="5"/>
  <c r="AB345" i="5"/>
  <c r="AB349" i="5"/>
  <c r="AB353" i="5"/>
  <c r="AB253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2" i="5"/>
  <c r="AB306" i="5"/>
  <c r="AB310" i="5"/>
  <c r="AB314" i="5"/>
  <c r="AB318" i="5"/>
  <c r="AB322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161" i="5"/>
  <c r="AB177" i="5"/>
  <c r="AB193" i="5"/>
  <c r="AB199" i="5"/>
  <c r="AB207" i="5"/>
  <c r="AB215" i="5"/>
  <c r="AB223" i="5"/>
  <c r="AB231" i="5"/>
  <c r="AB239" i="5"/>
  <c r="AB247" i="5"/>
  <c r="AB251" i="5"/>
  <c r="AB252" i="5"/>
  <c r="AB255" i="5"/>
  <c r="AB259" i="5"/>
  <c r="AB263" i="5"/>
  <c r="AB267" i="5"/>
  <c r="AB271" i="5"/>
  <c r="AB275" i="5"/>
  <c r="AB279" i="5"/>
  <c r="AB283" i="5"/>
  <c r="AB287" i="5"/>
  <c r="AB291" i="5"/>
  <c r="AB295" i="5"/>
  <c r="AB299" i="5"/>
  <c r="AB303" i="5"/>
  <c r="AB307" i="5"/>
  <c r="AB311" i="5"/>
  <c r="AB315" i="5"/>
  <c r="AB319" i="5"/>
  <c r="AB323" i="5"/>
  <c r="AB327" i="5"/>
  <c r="AB331" i="5"/>
  <c r="AB335" i="5"/>
  <c r="AB339" i="5"/>
  <c r="AB343" i="5"/>
  <c r="AB347" i="5"/>
  <c r="AB351" i="5"/>
  <c r="AB355" i="5"/>
  <c r="AB256" i="5"/>
  <c r="AB264" i="5"/>
  <c r="AB272" i="5"/>
  <c r="AB280" i="5"/>
  <c r="AB288" i="5"/>
  <c r="AB296" i="5"/>
  <c r="AB304" i="5"/>
  <c r="AB312" i="5"/>
  <c r="AB320" i="5"/>
  <c r="AB328" i="5"/>
  <c r="AB336" i="5"/>
  <c r="AB344" i="5"/>
  <c r="AB352" i="5"/>
  <c r="AB361" i="5"/>
  <c r="AB363" i="5"/>
  <c r="AB369" i="5"/>
  <c r="AB374" i="5"/>
  <c r="AB378" i="5"/>
  <c r="AD6" i="4" s="1"/>
  <c r="AB382" i="5"/>
  <c r="AB386" i="5"/>
  <c r="AB360" i="5"/>
  <c r="AB368" i="5"/>
  <c r="AB371" i="5"/>
  <c r="AB375" i="5"/>
  <c r="AD3" i="4" s="1"/>
  <c r="AB379" i="5"/>
  <c r="AD7" i="4" s="1"/>
  <c r="AB383" i="5"/>
  <c r="AB3" i="5"/>
  <c r="AB260" i="5"/>
  <c r="AB268" i="5"/>
  <c r="AB276" i="5"/>
  <c r="AB284" i="5"/>
  <c r="AB292" i="5"/>
  <c r="AB300" i="5"/>
  <c r="AB308" i="5"/>
  <c r="AB316" i="5"/>
  <c r="AB324" i="5"/>
  <c r="AB332" i="5"/>
  <c r="AB340" i="5"/>
  <c r="AB348" i="5"/>
  <c r="AB356" i="5"/>
  <c r="AB359" i="5"/>
  <c r="AB365" i="5"/>
  <c r="AB367" i="5"/>
  <c r="AB372" i="5"/>
  <c r="AB376" i="5"/>
  <c r="AD4" i="4" s="1"/>
  <c r="AB380" i="5"/>
  <c r="AD8" i="4" s="1"/>
  <c r="AB384" i="5"/>
  <c r="AB62" i="5"/>
  <c r="AB357" i="5"/>
  <c r="AB364" i="5"/>
  <c r="AB373" i="5"/>
  <c r="AB381" i="5"/>
  <c r="AB377" i="5"/>
  <c r="AD5" i="4" s="1"/>
  <c r="AB385" i="5"/>
  <c r="AG7" i="5"/>
  <c r="AG11" i="5"/>
  <c r="AG15" i="5"/>
  <c r="AG19" i="5"/>
  <c r="AG23" i="5"/>
  <c r="AG27" i="5"/>
  <c r="AG31" i="5"/>
  <c r="AG35" i="5"/>
  <c r="AG4" i="5"/>
  <c r="AG8" i="5"/>
  <c r="AG12" i="5"/>
  <c r="AG16" i="5"/>
  <c r="AG20" i="5"/>
  <c r="AG24" i="5"/>
  <c r="AG28" i="5"/>
  <c r="AG32" i="5"/>
  <c r="AG36" i="5"/>
  <c r="AG5" i="5"/>
  <c r="AG9" i="5"/>
  <c r="AG13" i="5"/>
  <c r="AG17" i="5"/>
  <c r="AG21" i="5"/>
  <c r="AG25" i="5"/>
  <c r="AG29" i="5"/>
  <c r="AG33" i="5"/>
  <c r="AG39" i="5"/>
  <c r="AG43" i="5"/>
  <c r="AG47" i="5"/>
  <c r="AG51" i="5"/>
  <c r="AG55" i="5"/>
  <c r="AG59" i="5"/>
  <c r="AG10" i="5"/>
  <c r="AG18" i="5"/>
  <c r="AG26" i="5"/>
  <c r="AG34" i="5"/>
  <c r="AG40" i="5"/>
  <c r="AG44" i="5"/>
  <c r="AG48" i="5"/>
  <c r="AG52" i="5"/>
  <c r="AG56" i="5"/>
  <c r="AG41" i="5"/>
  <c r="AG45" i="5"/>
  <c r="AG49" i="5"/>
  <c r="AG53" i="5"/>
  <c r="AG57" i="5"/>
  <c r="AG61" i="5"/>
  <c r="AG38" i="5"/>
  <c r="AG46" i="5"/>
  <c r="AG54" i="5"/>
  <c r="AG60" i="5"/>
  <c r="AG62" i="5"/>
  <c r="AG66" i="5"/>
  <c r="AG70" i="5"/>
  <c r="AG74" i="5"/>
  <c r="AG78" i="5"/>
  <c r="AG82" i="5"/>
  <c r="AG63" i="5"/>
  <c r="AG67" i="5"/>
  <c r="AG71" i="5"/>
  <c r="AG75" i="5"/>
  <c r="AG79" i="5"/>
  <c r="AG83" i="5"/>
  <c r="AG6" i="5"/>
  <c r="AG14" i="5"/>
  <c r="AG22" i="5"/>
  <c r="AG30" i="5"/>
  <c r="AG42" i="5"/>
  <c r="AG50" i="5"/>
  <c r="AG58" i="5"/>
  <c r="AG64" i="5"/>
  <c r="AG68" i="5"/>
  <c r="AG72" i="5"/>
  <c r="AG76" i="5"/>
  <c r="AG80" i="5"/>
  <c r="AG84" i="5"/>
  <c r="AG65" i="5"/>
  <c r="AG73" i="5"/>
  <c r="AG81" i="5"/>
  <c r="AG89" i="5"/>
  <c r="AG93" i="5"/>
  <c r="AG97" i="5"/>
  <c r="AG101" i="5"/>
  <c r="AG105" i="5"/>
  <c r="AG109" i="5"/>
  <c r="AG113" i="5"/>
  <c r="AG117" i="5"/>
  <c r="AG121" i="5"/>
  <c r="AG125" i="5"/>
  <c r="AG129" i="5"/>
  <c r="AG133" i="5"/>
  <c r="AG137" i="5"/>
  <c r="AG141" i="5"/>
  <c r="AG86" i="5"/>
  <c r="AG90" i="5"/>
  <c r="AG94" i="5"/>
  <c r="AG98" i="5"/>
  <c r="AG102" i="5"/>
  <c r="AG106" i="5"/>
  <c r="AG110" i="5"/>
  <c r="AG114" i="5"/>
  <c r="AG118" i="5"/>
  <c r="AG122" i="5"/>
  <c r="AG126" i="5"/>
  <c r="AG130" i="5"/>
  <c r="AG134" i="5"/>
  <c r="AG138" i="5"/>
  <c r="AG142" i="5"/>
  <c r="AG69" i="5"/>
  <c r="AG77" i="5"/>
  <c r="AG87" i="5"/>
  <c r="AG91" i="5"/>
  <c r="AG95" i="5"/>
  <c r="AG99" i="5"/>
  <c r="AG103" i="5"/>
  <c r="AG107" i="5"/>
  <c r="AG111" i="5"/>
  <c r="AG115" i="5"/>
  <c r="AG119" i="5"/>
  <c r="AG123" i="5"/>
  <c r="AG127" i="5"/>
  <c r="AG131" i="5"/>
  <c r="AG135" i="5"/>
  <c r="AG139" i="5"/>
  <c r="AG143" i="5"/>
  <c r="AG88" i="5"/>
  <c r="AG96" i="5"/>
  <c r="AG104" i="5"/>
  <c r="AG112" i="5"/>
  <c r="AG120" i="5"/>
  <c r="AG128" i="5"/>
  <c r="AG136" i="5"/>
  <c r="AG145" i="5"/>
  <c r="AG149" i="5"/>
  <c r="AG153" i="5"/>
  <c r="AG157" i="5"/>
  <c r="AG161" i="5"/>
  <c r="AG165" i="5"/>
  <c r="AG169" i="5"/>
  <c r="AG173" i="5"/>
  <c r="AG177" i="5"/>
  <c r="AG181" i="5"/>
  <c r="AG185" i="5"/>
  <c r="AG189" i="5"/>
  <c r="AG193" i="5"/>
  <c r="AG197" i="5"/>
  <c r="AG85" i="5"/>
  <c r="AG144" i="5"/>
  <c r="AG146" i="5"/>
  <c r="AG150" i="5"/>
  <c r="AG154" i="5"/>
  <c r="AG158" i="5"/>
  <c r="AG162" i="5"/>
  <c r="AG166" i="5"/>
  <c r="AG170" i="5"/>
  <c r="AG174" i="5"/>
  <c r="AG178" i="5"/>
  <c r="AG182" i="5"/>
  <c r="AG186" i="5"/>
  <c r="AG190" i="5"/>
  <c r="AG194" i="5"/>
  <c r="AG198" i="5"/>
  <c r="AG92" i="5"/>
  <c r="AG100" i="5"/>
  <c r="AG108" i="5"/>
  <c r="AG116" i="5"/>
  <c r="AG124" i="5"/>
  <c r="AG132" i="5"/>
  <c r="AG140" i="5"/>
  <c r="AG147" i="5"/>
  <c r="AG151" i="5"/>
  <c r="AG155" i="5"/>
  <c r="AG159" i="5"/>
  <c r="AG163" i="5"/>
  <c r="AG167" i="5"/>
  <c r="AG171" i="5"/>
  <c r="AG175" i="5"/>
  <c r="AG179" i="5"/>
  <c r="AG183" i="5"/>
  <c r="AG187" i="5"/>
  <c r="AG191" i="5"/>
  <c r="AG195" i="5"/>
  <c r="AG148" i="5"/>
  <c r="AG156" i="5"/>
  <c r="AG164" i="5"/>
  <c r="AG172" i="5"/>
  <c r="AG180" i="5"/>
  <c r="AG188" i="5"/>
  <c r="AG196" i="5"/>
  <c r="AG199" i="5"/>
  <c r="AG203" i="5"/>
  <c r="AG207" i="5"/>
  <c r="AG211" i="5"/>
  <c r="AG215" i="5"/>
  <c r="AG219" i="5"/>
  <c r="AG223" i="5"/>
  <c r="AG227" i="5"/>
  <c r="AG231" i="5"/>
  <c r="AG235" i="5"/>
  <c r="AG239" i="5"/>
  <c r="AG243" i="5"/>
  <c r="AG247" i="5"/>
  <c r="AG251" i="5"/>
  <c r="AG200" i="5"/>
  <c r="AG204" i="5"/>
  <c r="AG208" i="5"/>
  <c r="AG212" i="5"/>
  <c r="AG216" i="5"/>
  <c r="AG220" i="5"/>
  <c r="AG224" i="5"/>
  <c r="AG228" i="5"/>
  <c r="AG232" i="5"/>
  <c r="AG236" i="5"/>
  <c r="AG240" i="5"/>
  <c r="AG244" i="5"/>
  <c r="AG248" i="5"/>
  <c r="AG152" i="5"/>
  <c r="AG160" i="5"/>
  <c r="AG168" i="5"/>
  <c r="AG176" i="5"/>
  <c r="AG184" i="5"/>
  <c r="AG192" i="5"/>
  <c r="AG201" i="5"/>
  <c r="AG205" i="5"/>
  <c r="AG209" i="5"/>
  <c r="AG213" i="5"/>
  <c r="AG217" i="5"/>
  <c r="AG221" i="5"/>
  <c r="AG225" i="5"/>
  <c r="AG229" i="5"/>
  <c r="AG233" i="5"/>
  <c r="AG237" i="5"/>
  <c r="AG241" i="5"/>
  <c r="AG245" i="5"/>
  <c r="AG249" i="5"/>
  <c r="AG250" i="5"/>
  <c r="AG256" i="5"/>
  <c r="AG260" i="5"/>
  <c r="AG264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8" i="5"/>
  <c r="AG332" i="5"/>
  <c r="AG336" i="5"/>
  <c r="AG340" i="5"/>
  <c r="AG344" i="5"/>
  <c r="AG348" i="5"/>
  <c r="AG352" i="5"/>
  <c r="AG206" i="5"/>
  <c r="AG214" i="5"/>
  <c r="AG222" i="5"/>
  <c r="AG230" i="5"/>
  <c r="AG238" i="5"/>
  <c r="AG246" i="5"/>
  <c r="AG253" i="5"/>
  <c r="AG257" i="5"/>
  <c r="AG261" i="5"/>
  <c r="AG265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29" i="5"/>
  <c r="AG333" i="5"/>
  <c r="AG337" i="5"/>
  <c r="AG341" i="5"/>
  <c r="AG345" i="5"/>
  <c r="AG349" i="5"/>
  <c r="AG353" i="5"/>
  <c r="AG357" i="5"/>
  <c r="AG361" i="5"/>
  <c r="AG365" i="5"/>
  <c r="AG369" i="5"/>
  <c r="AG252" i="5"/>
  <c r="AG254" i="5"/>
  <c r="AG258" i="5"/>
  <c r="AG262" i="5"/>
  <c r="AG266" i="5"/>
  <c r="AG270" i="5"/>
  <c r="AG274" i="5"/>
  <c r="AG278" i="5"/>
  <c r="AG282" i="5"/>
  <c r="AG286" i="5"/>
  <c r="AG290" i="5"/>
  <c r="AG294" i="5"/>
  <c r="AG298" i="5"/>
  <c r="AG302" i="5"/>
  <c r="AG306" i="5"/>
  <c r="AG310" i="5"/>
  <c r="AG314" i="5"/>
  <c r="AG318" i="5"/>
  <c r="AG322" i="5"/>
  <c r="AG326" i="5"/>
  <c r="AG330" i="5"/>
  <c r="AG334" i="5"/>
  <c r="AG338" i="5"/>
  <c r="AG342" i="5"/>
  <c r="AG346" i="5"/>
  <c r="AG350" i="5"/>
  <c r="AG354" i="5"/>
  <c r="AG363" i="5"/>
  <c r="AG373" i="5"/>
  <c r="AG377" i="5"/>
  <c r="AI5" i="4" s="1"/>
  <c r="AG381" i="5"/>
  <c r="AG385" i="5"/>
  <c r="AG259" i="5"/>
  <c r="AG267" i="5"/>
  <c r="AG275" i="5"/>
  <c r="AG283" i="5"/>
  <c r="AG291" i="5"/>
  <c r="AG299" i="5"/>
  <c r="AG307" i="5"/>
  <c r="AG315" i="5"/>
  <c r="AG323" i="5"/>
  <c r="AG331" i="5"/>
  <c r="AG339" i="5"/>
  <c r="AG347" i="5"/>
  <c r="AG355" i="5"/>
  <c r="AG356" i="5"/>
  <c r="AG360" i="5"/>
  <c r="AG362" i="5"/>
  <c r="AG368" i="5"/>
  <c r="AG370" i="5"/>
  <c r="AG374" i="5"/>
  <c r="AG378" i="5"/>
  <c r="AI6" i="4" s="1"/>
  <c r="AG382" i="5"/>
  <c r="AG386" i="5"/>
  <c r="AG359" i="5"/>
  <c r="AG367" i="5"/>
  <c r="AG371" i="5"/>
  <c r="AG375" i="5"/>
  <c r="AI3" i="4" s="1"/>
  <c r="AG379" i="5"/>
  <c r="AI7" i="4" s="1"/>
  <c r="AG383" i="5"/>
  <c r="AG3" i="5"/>
  <c r="AG37" i="5"/>
  <c r="AG202" i="5"/>
  <c r="AG210" i="5"/>
  <c r="AG218" i="5"/>
  <c r="AG226" i="5"/>
  <c r="AG234" i="5"/>
  <c r="AG242" i="5"/>
  <c r="AG255" i="5"/>
  <c r="AG263" i="5"/>
  <c r="AG271" i="5"/>
  <c r="AG279" i="5"/>
  <c r="AG287" i="5"/>
  <c r="AG295" i="5"/>
  <c r="AG303" i="5"/>
  <c r="AG311" i="5"/>
  <c r="AG319" i="5"/>
  <c r="AG327" i="5"/>
  <c r="AG335" i="5"/>
  <c r="AG343" i="5"/>
  <c r="AG351" i="5"/>
  <c r="AG372" i="5"/>
  <c r="AG380" i="5"/>
  <c r="AI8" i="4" s="1"/>
  <c r="AG358" i="5"/>
  <c r="AG364" i="5"/>
  <c r="AG376" i="5"/>
  <c r="AI4" i="4" s="1"/>
  <c r="AG384" i="5"/>
  <c r="AG366" i="5"/>
  <c r="AF4" i="5"/>
  <c r="AF8" i="5"/>
  <c r="AF12" i="5"/>
  <c r="AF16" i="5"/>
  <c r="AF20" i="5"/>
  <c r="AF24" i="5"/>
  <c r="AF28" i="5"/>
  <c r="AF32" i="5"/>
  <c r="AF36" i="5"/>
  <c r="AF5" i="5"/>
  <c r="AF9" i="5"/>
  <c r="AF13" i="5"/>
  <c r="AF17" i="5"/>
  <c r="AF21" i="5"/>
  <c r="AF25" i="5"/>
  <c r="AF29" i="5"/>
  <c r="AF33" i="5"/>
  <c r="AF37" i="5"/>
  <c r="AF6" i="5"/>
  <c r="AF10" i="5"/>
  <c r="AF14" i="5"/>
  <c r="AF18" i="5"/>
  <c r="AF22" i="5"/>
  <c r="AF26" i="5"/>
  <c r="AF30" i="5"/>
  <c r="AF34" i="5"/>
  <c r="AF40" i="5"/>
  <c r="AF44" i="5"/>
  <c r="AF48" i="5"/>
  <c r="AF52" i="5"/>
  <c r="AF56" i="5"/>
  <c r="AF60" i="5"/>
  <c r="AF7" i="5"/>
  <c r="AF15" i="5"/>
  <c r="AF23" i="5"/>
  <c r="AF31" i="5"/>
  <c r="AF41" i="5"/>
  <c r="AF45" i="5"/>
  <c r="AF49" i="5"/>
  <c r="AF53" i="5"/>
  <c r="AF57" i="5"/>
  <c r="AF38" i="5"/>
  <c r="AF42" i="5"/>
  <c r="AF46" i="5"/>
  <c r="AF50" i="5"/>
  <c r="AF54" i="5"/>
  <c r="AF58" i="5"/>
  <c r="AF11" i="5"/>
  <c r="AF19" i="5"/>
  <c r="AF27" i="5"/>
  <c r="AF35" i="5"/>
  <c r="AF43" i="5"/>
  <c r="AF51" i="5"/>
  <c r="AF59" i="5"/>
  <c r="AF61" i="5"/>
  <c r="AF63" i="5"/>
  <c r="AF67" i="5"/>
  <c r="AF71" i="5"/>
  <c r="AF75" i="5"/>
  <c r="AF79" i="5"/>
  <c r="AF83" i="5"/>
  <c r="AF64" i="5"/>
  <c r="AF68" i="5"/>
  <c r="AF72" i="5"/>
  <c r="AF76" i="5"/>
  <c r="AF80" i="5"/>
  <c r="AF84" i="5"/>
  <c r="AF39" i="5"/>
  <c r="AF47" i="5"/>
  <c r="AF55" i="5"/>
  <c r="AF65" i="5"/>
  <c r="AF69" i="5"/>
  <c r="AF73" i="5"/>
  <c r="AF77" i="5"/>
  <c r="AF81" i="5"/>
  <c r="AF85" i="5"/>
  <c r="AF62" i="5"/>
  <c r="AF70" i="5"/>
  <c r="AF78" i="5"/>
  <c r="AF86" i="5"/>
  <c r="AF90" i="5"/>
  <c r="AF94" i="5"/>
  <c r="AF98" i="5"/>
  <c r="AF102" i="5"/>
  <c r="AF106" i="5"/>
  <c r="AF110" i="5"/>
  <c r="AF114" i="5"/>
  <c r="AF118" i="5"/>
  <c r="AF122" i="5"/>
  <c r="AF126" i="5"/>
  <c r="AF130" i="5"/>
  <c r="AF134" i="5"/>
  <c r="AF138" i="5"/>
  <c r="AF142" i="5"/>
  <c r="AF87" i="5"/>
  <c r="AF91" i="5"/>
  <c r="AF95" i="5"/>
  <c r="AF99" i="5"/>
  <c r="AF103" i="5"/>
  <c r="AF107" i="5"/>
  <c r="AF111" i="5"/>
  <c r="AF115" i="5"/>
  <c r="AF119" i="5"/>
  <c r="AF123" i="5"/>
  <c r="AF127" i="5"/>
  <c r="AF131" i="5"/>
  <c r="AF135" i="5"/>
  <c r="AF139" i="5"/>
  <c r="AF143" i="5"/>
  <c r="AF66" i="5"/>
  <c r="AF74" i="5"/>
  <c r="AF82" i="5"/>
  <c r="AF88" i="5"/>
  <c r="AF92" i="5"/>
  <c r="AF96" i="5"/>
  <c r="AF100" i="5"/>
  <c r="AF104" i="5"/>
  <c r="AF108" i="5"/>
  <c r="AF112" i="5"/>
  <c r="AF116" i="5"/>
  <c r="AF120" i="5"/>
  <c r="AF124" i="5"/>
  <c r="AF128" i="5"/>
  <c r="AF132" i="5"/>
  <c r="AF136" i="5"/>
  <c r="AF140" i="5"/>
  <c r="AF93" i="5"/>
  <c r="AF101" i="5"/>
  <c r="AF109" i="5"/>
  <c r="AF117" i="5"/>
  <c r="AF125" i="5"/>
  <c r="AF133" i="5"/>
  <c r="AF141" i="5"/>
  <c r="AF144" i="5"/>
  <c r="AF146" i="5"/>
  <c r="AF150" i="5"/>
  <c r="AF154" i="5"/>
  <c r="AF158" i="5"/>
  <c r="AF162" i="5"/>
  <c r="AF166" i="5"/>
  <c r="AF170" i="5"/>
  <c r="AF174" i="5"/>
  <c r="AF178" i="5"/>
  <c r="AF182" i="5"/>
  <c r="AF186" i="5"/>
  <c r="AF190" i="5"/>
  <c r="AF194" i="5"/>
  <c r="AF147" i="5"/>
  <c r="AF151" i="5"/>
  <c r="AF155" i="5"/>
  <c r="AF159" i="5"/>
  <c r="AF163" i="5"/>
  <c r="AF167" i="5"/>
  <c r="AF171" i="5"/>
  <c r="AF175" i="5"/>
  <c r="AF179" i="5"/>
  <c r="AF183" i="5"/>
  <c r="AF187" i="5"/>
  <c r="AF191" i="5"/>
  <c r="AF195" i="5"/>
  <c r="AF89" i="5"/>
  <c r="AF97" i="5"/>
  <c r="AF105" i="5"/>
  <c r="AF113" i="5"/>
  <c r="AF121" i="5"/>
  <c r="AF129" i="5"/>
  <c r="AF137" i="5"/>
  <c r="AF148" i="5"/>
  <c r="AF152" i="5"/>
  <c r="AF156" i="5"/>
  <c r="AF160" i="5"/>
  <c r="AF164" i="5"/>
  <c r="AF168" i="5"/>
  <c r="AF172" i="5"/>
  <c r="AF176" i="5"/>
  <c r="AF180" i="5"/>
  <c r="AF184" i="5"/>
  <c r="AF188" i="5"/>
  <c r="AF192" i="5"/>
  <c r="AF196" i="5"/>
  <c r="AF145" i="5"/>
  <c r="AF153" i="5"/>
  <c r="AF161" i="5"/>
  <c r="AF169" i="5"/>
  <c r="AF177" i="5"/>
  <c r="AF185" i="5"/>
  <c r="AF193" i="5"/>
  <c r="AF198" i="5"/>
  <c r="AF200" i="5"/>
  <c r="AF204" i="5"/>
  <c r="AF208" i="5"/>
  <c r="AF212" i="5"/>
  <c r="AF216" i="5"/>
  <c r="AF220" i="5"/>
  <c r="AF224" i="5"/>
  <c r="AF228" i="5"/>
  <c r="AF232" i="5"/>
  <c r="AF236" i="5"/>
  <c r="AF240" i="5"/>
  <c r="AF244" i="5"/>
  <c r="AF248" i="5"/>
  <c r="AF201" i="5"/>
  <c r="AF205" i="5"/>
  <c r="AF209" i="5"/>
  <c r="AF213" i="5"/>
  <c r="AF217" i="5"/>
  <c r="AF221" i="5"/>
  <c r="AF225" i="5"/>
  <c r="AF229" i="5"/>
  <c r="AF233" i="5"/>
  <c r="AF237" i="5"/>
  <c r="AF241" i="5"/>
  <c r="AF245" i="5"/>
  <c r="AF249" i="5"/>
  <c r="AF149" i="5"/>
  <c r="AF157" i="5"/>
  <c r="AF165" i="5"/>
  <c r="AF173" i="5"/>
  <c r="AF181" i="5"/>
  <c r="AF189" i="5"/>
  <c r="AF197" i="5"/>
  <c r="AF202" i="5"/>
  <c r="AF206" i="5"/>
  <c r="AF210" i="5"/>
  <c r="AF214" i="5"/>
  <c r="AF218" i="5"/>
  <c r="AF222" i="5"/>
  <c r="AF226" i="5"/>
  <c r="AF230" i="5"/>
  <c r="AF234" i="5"/>
  <c r="AF238" i="5"/>
  <c r="AF242" i="5"/>
  <c r="AF246" i="5"/>
  <c r="AF250" i="5"/>
  <c r="AF251" i="5"/>
  <c r="AF253" i="5"/>
  <c r="AF257" i="5"/>
  <c r="AF261" i="5"/>
  <c r="AF265" i="5"/>
  <c r="AF269" i="5"/>
  <c r="AF273" i="5"/>
  <c r="AF277" i="5"/>
  <c r="AF281" i="5"/>
  <c r="AF285" i="5"/>
  <c r="AF289" i="5"/>
  <c r="AF293" i="5"/>
  <c r="AF297" i="5"/>
  <c r="AF301" i="5"/>
  <c r="AF305" i="5"/>
  <c r="AF309" i="5"/>
  <c r="AF313" i="5"/>
  <c r="AF317" i="5"/>
  <c r="AF321" i="5"/>
  <c r="AF325" i="5"/>
  <c r="AF329" i="5"/>
  <c r="AF333" i="5"/>
  <c r="AF337" i="5"/>
  <c r="AF341" i="5"/>
  <c r="AF345" i="5"/>
  <c r="AF349" i="5"/>
  <c r="AF353" i="5"/>
  <c r="AF203" i="5"/>
  <c r="AF211" i="5"/>
  <c r="AF219" i="5"/>
  <c r="AF227" i="5"/>
  <c r="AF235" i="5"/>
  <c r="AF243" i="5"/>
  <c r="AF252" i="5"/>
  <c r="AF254" i="5"/>
  <c r="AF258" i="5"/>
  <c r="AF262" i="5"/>
  <c r="AF266" i="5"/>
  <c r="AF270" i="5"/>
  <c r="AF274" i="5"/>
  <c r="AF278" i="5"/>
  <c r="AF282" i="5"/>
  <c r="AF286" i="5"/>
  <c r="AF290" i="5"/>
  <c r="AF294" i="5"/>
  <c r="AF298" i="5"/>
  <c r="AF302" i="5"/>
  <c r="AF306" i="5"/>
  <c r="AF310" i="5"/>
  <c r="AF314" i="5"/>
  <c r="AF318" i="5"/>
  <c r="AF322" i="5"/>
  <c r="AF326" i="5"/>
  <c r="AF330" i="5"/>
  <c r="AF334" i="5"/>
  <c r="AF338" i="5"/>
  <c r="AF342" i="5"/>
  <c r="AF346" i="5"/>
  <c r="AF350" i="5"/>
  <c r="AF354" i="5"/>
  <c r="AF358" i="5"/>
  <c r="AF362" i="5"/>
  <c r="AF366" i="5"/>
  <c r="AF370" i="5"/>
  <c r="AF255" i="5"/>
  <c r="AF259" i="5"/>
  <c r="AF263" i="5"/>
  <c r="AF267" i="5"/>
  <c r="AF271" i="5"/>
  <c r="AF275" i="5"/>
  <c r="AF279" i="5"/>
  <c r="AF283" i="5"/>
  <c r="AF287" i="5"/>
  <c r="AF291" i="5"/>
  <c r="AF295" i="5"/>
  <c r="AF299" i="5"/>
  <c r="AF303" i="5"/>
  <c r="AF307" i="5"/>
  <c r="AF311" i="5"/>
  <c r="AF315" i="5"/>
  <c r="AF319" i="5"/>
  <c r="AF323" i="5"/>
  <c r="AF327" i="5"/>
  <c r="AF331" i="5"/>
  <c r="AF335" i="5"/>
  <c r="AF339" i="5"/>
  <c r="AF343" i="5"/>
  <c r="AF347" i="5"/>
  <c r="AF351" i="5"/>
  <c r="AF355" i="5"/>
  <c r="AF356" i="5"/>
  <c r="AF360" i="5"/>
  <c r="AF368" i="5"/>
  <c r="AF374" i="5"/>
  <c r="AF378" i="5"/>
  <c r="AH6" i="4" s="1"/>
  <c r="AF382" i="5"/>
  <c r="AF386" i="5"/>
  <c r="AF199" i="5"/>
  <c r="AF207" i="5"/>
  <c r="AF215" i="5"/>
  <c r="AF223" i="5"/>
  <c r="AF231" i="5"/>
  <c r="AF239" i="5"/>
  <c r="AF247" i="5"/>
  <c r="AF256" i="5"/>
  <c r="AF264" i="5"/>
  <c r="AF272" i="5"/>
  <c r="AF280" i="5"/>
  <c r="AF288" i="5"/>
  <c r="AF296" i="5"/>
  <c r="AF304" i="5"/>
  <c r="AF312" i="5"/>
  <c r="AF320" i="5"/>
  <c r="AF328" i="5"/>
  <c r="AF336" i="5"/>
  <c r="AF344" i="5"/>
  <c r="AF352" i="5"/>
  <c r="AF357" i="5"/>
  <c r="AF359" i="5"/>
  <c r="AF365" i="5"/>
  <c r="AF367" i="5"/>
  <c r="AF371" i="5"/>
  <c r="AF375" i="5"/>
  <c r="AH3" i="4" s="1"/>
  <c r="AF379" i="5"/>
  <c r="AH7" i="4" s="1"/>
  <c r="AF383" i="5"/>
  <c r="AF3" i="5"/>
  <c r="AF364" i="5"/>
  <c r="AF372" i="5"/>
  <c r="AF376" i="5"/>
  <c r="AH4" i="4" s="1"/>
  <c r="AF380" i="5"/>
  <c r="AH8" i="4" s="1"/>
  <c r="AF384" i="5"/>
  <c r="AF260" i="5"/>
  <c r="AF268" i="5"/>
  <c r="AF276" i="5"/>
  <c r="AF284" i="5"/>
  <c r="AF292" i="5"/>
  <c r="AF300" i="5"/>
  <c r="AF308" i="5"/>
  <c r="AF316" i="5"/>
  <c r="AF324" i="5"/>
  <c r="AF332" i="5"/>
  <c r="AF340" i="5"/>
  <c r="AF348" i="5"/>
  <c r="AF363" i="5"/>
  <c r="AF377" i="5"/>
  <c r="AH5" i="4" s="1"/>
  <c r="AF385" i="5"/>
  <c r="AF369" i="5"/>
  <c r="AF373" i="5"/>
  <c r="AF381" i="5"/>
  <c r="AF361" i="5"/>
  <c r="AD6" i="5"/>
  <c r="AD10" i="5"/>
  <c r="AD14" i="5"/>
  <c r="AD18" i="5"/>
  <c r="AD22" i="5"/>
  <c r="AD26" i="5"/>
  <c r="AD30" i="5"/>
  <c r="AD34" i="5"/>
  <c r="AD7" i="5"/>
  <c r="AD11" i="5"/>
  <c r="AD15" i="5"/>
  <c r="AD19" i="5"/>
  <c r="AD23" i="5"/>
  <c r="AD27" i="5"/>
  <c r="AD31" i="5"/>
  <c r="AD35" i="5"/>
  <c r="AD4" i="5"/>
  <c r="AD8" i="5"/>
  <c r="AD12" i="5"/>
  <c r="AD16" i="5"/>
  <c r="AD20" i="5"/>
  <c r="AD24" i="5"/>
  <c r="AD28" i="5"/>
  <c r="AD32" i="5"/>
  <c r="AD36" i="5"/>
  <c r="AD38" i="5"/>
  <c r="AD42" i="5"/>
  <c r="AD46" i="5"/>
  <c r="AD50" i="5"/>
  <c r="AD54" i="5"/>
  <c r="AD58" i="5"/>
  <c r="AD5" i="5"/>
  <c r="AD13" i="5"/>
  <c r="AD21" i="5"/>
  <c r="AD29" i="5"/>
  <c r="AD39" i="5"/>
  <c r="AD43" i="5"/>
  <c r="AD47" i="5"/>
  <c r="AD51" i="5"/>
  <c r="AD55" i="5"/>
  <c r="AD59" i="5"/>
  <c r="AD37" i="5"/>
  <c r="AD40" i="5"/>
  <c r="AD44" i="5"/>
  <c r="AD48" i="5"/>
  <c r="AD52" i="5"/>
  <c r="AD56" i="5"/>
  <c r="AD60" i="5"/>
  <c r="AD41" i="5"/>
  <c r="AD49" i="5"/>
  <c r="AD57" i="5"/>
  <c r="AD65" i="5"/>
  <c r="AD69" i="5"/>
  <c r="AD73" i="5"/>
  <c r="AD77" i="5"/>
  <c r="AD81" i="5"/>
  <c r="AD85" i="5"/>
  <c r="AD9" i="5"/>
  <c r="AD17" i="5"/>
  <c r="AD25" i="5"/>
  <c r="AD33" i="5"/>
  <c r="AD62" i="5"/>
  <c r="AD66" i="5"/>
  <c r="AD70" i="5"/>
  <c r="AD74" i="5"/>
  <c r="AD78" i="5"/>
  <c r="AD82" i="5"/>
  <c r="AD45" i="5"/>
  <c r="AD53" i="5"/>
  <c r="AD63" i="5"/>
  <c r="AD67" i="5"/>
  <c r="AD71" i="5"/>
  <c r="AD75" i="5"/>
  <c r="AD79" i="5"/>
  <c r="AD83" i="5"/>
  <c r="AD68" i="5"/>
  <c r="AD76" i="5"/>
  <c r="AD84" i="5"/>
  <c r="AD88" i="5"/>
  <c r="AD92" i="5"/>
  <c r="AD96" i="5"/>
  <c r="AD100" i="5"/>
  <c r="AD104" i="5"/>
  <c r="AD108" i="5"/>
  <c r="AD112" i="5"/>
  <c r="AD116" i="5"/>
  <c r="AD120" i="5"/>
  <c r="AD124" i="5"/>
  <c r="AD128" i="5"/>
  <c r="AD132" i="5"/>
  <c r="AD136" i="5"/>
  <c r="AD140" i="5"/>
  <c r="AD144" i="5"/>
  <c r="AD89" i="5"/>
  <c r="AD93" i="5"/>
  <c r="AD97" i="5"/>
  <c r="AD101" i="5"/>
  <c r="AD105" i="5"/>
  <c r="AD109" i="5"/>
  <c r="AD113" i="5"/>
  <c r="AD117" i="5"/>
  <c r="AD121" i="5"/>
  <c r="AD125" i="5"/>
  <c r="AD129" i="5"/>
  <c r="AD133" i="5"/>
  <c r="AD137" i="5"/>
  <c r="AD141" i="5"/>
  <c r="AD61" i="5"/>
  <c r="AD64" i="5"/>
  <c r="AD72" i="5"/>
  <c r="AD80" i="5"/>
  <c r="AD90" i="5"/>
  <c r="AD94" i="5"/>
  <c r="AD98" i="5"/>
  <c r="AD102" i="5"/>
  <c r="AD106" i="5"/>
  <c r="AD110" i="5"/>
  <c r="AD114" i="5"/>
  <c r="AD118" i="5"/>
  <c r="AD122" i="5"/>
  <c r="AD126" i="5"/>
  <c r="AD130" i="5"/>
  <c r="AD134" i="5"/>
  <c r="AD138" i="5"/>
  <c r="AD142" i="5"/>
  <c r="AD91" i="5"/>
  <c r="AD99" i="5"/>
  <c r="AD107" i="5"/>
  <c r="AD115" i="5"/>
  <c r="AD123" i="5"/>
  <c r="AD131" i="5"/>
  <c r="AD139" i="5"/>
  <c r="AD148" i="5"/>
  <c r="AD152" i="5"/>
  <c r="AD156" i="5"/>
  <c r="AD160" i="5"/>
  <c r="AD164" i="5"/>
  <c r="AD168" i="5"/>
  <c r="AD172" i="5"/>
  <c r="AD176" i="5"/>
  <c r="AD180" i="5"/>
  <c r="AD184" i="5"/>
  <c r="AD188" i="5"/>
  <c r="AD192" i="5"/>
  <c r="AD196" i="5"/>
  <c r="AD86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87" i="5"/>
  <c r="AD95" i="5"/>
  <c r="AD103" i="5"/>
  <c r="AD111" i="5"/>
  <c r="AD119" i="5"/>
  <c r="AD127" i="5"/>
  <c r="AD135" i="5"/>
  <c r="AD143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51" i="5"/>
  <c r="AD159" i="5"/>
  <c r="AD167" i="5"/>
  <c r="AD175" i="5"/>
  <c r="AD183" i="5"/>
  <c r="AD191" i="5"/>
  <c r="AD202" i="5"/>
  <c r="AD206" i="5"/>
  <c r="AD210" i="5"/>
  <c r="AD214" i="5"/>
  <c r="AD218" i="5"/>
  <c r="AD222" i="5"/>
  <c r="AD226" i="5"/>
  <c r="AD230" i="5"/>
  <c r="AD234" i="5"/>
  <c r="AD238" i="5"/>
  <c r="AD242" i="5"/>
  <c r="AD246" i="5"/>
  <c r="AD250" i="5"/>
  <c r="AD199" i="5"/>
  <c r="AD203" i="5"/>
  <c r="AD207" i="5"/>
  <c r="AD211" i="5"/>
  <c r="AD215" i="5"/>
  <c r="AD219" i="5"/>
  <c r="AD223" i="5"/>
  <c r="AD227" i="5"/>
  <c r="AD231" i="5"/>
  <c r="AD235" i="5"/>
  <c r="AD239" i="5"/>
  <c r="AD243" i="5"/>
  <c r="AD247" i="5"/>
  <c r="AD147" i="5"/>
  <c r="AD155" i="5"/>
  <c r="AD163" i="5"/>
  <c r="AD171" i="5"/>
  <c r="AD179" i="5"/>
  <c r="AD187" i="5"/>
  <c r="AD195" i="5"/>
  <c r="AD198" i="5"/>
  <c r="AD200" i="5"/>
  <c r="AD204" i="5"/>
  <c r="AD208" i="5"/>
  <c r="AD212" i="5"/>
  <c r="AD216" i="5"/>
  <c r="AD220" i="5"/>
  <c r="AD224" i="5"/>
  <c r="AD228" i="5"/>
  <c r="AD232" i="5"/>
  <c r="AD236" i="5"/>
  <c r="AD240" i="5"/>
  <c r="AD244" i="5"/>
  <c r="AD248" i="5"/>
  <c r="AD252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319" i="5"/>
  <c r="AD323" i="5"/>
  <c r="AD327" i="5"/>
  <c r="AD331" i="5"/>
  <c r="AD335" i="5"/>
  <c r="AD339" i="5"/>
  <c r="AD343" i="5"/>
  <c r="AD347" i="5"/>
  <c r="AD351" i="5"/>
  <c r="AD355" i="5"/>
  <c r="AD201" i="5"/>
  <c r="AD209" i="5"/>
  <c r="AD217" i="5"/>
  <c r="AD225" i="5"/>
  <c r="AD233" i="5"/>
  <c r="AD241" i="5"/>
  <c r="AD249" i="5"/>
  <c r="AD256" i="5"/>
  <c r="AD260" i="5"/>
  <c r="AD264" i="5"/>
  <c r="AD268" i="5"/>
  <c r="AD272" i="5"/>
  <c r="AD276" i="5"/>
  <c r="AD280" i="5"/>
  <c r="AD284" i="5"/>
  <c r="AD288" i="5"/>
  <c r="AD292" i="5"/>
  <c r="AD296" i="5"/>
  <c r="AD300" i="5"/>
  <c r="AD304" i="5"/>
  <c r="AD308" i="5"/>
  <c r="AD312" i="5"/>
  <c r="AD316" i="5"/>
  <c r="AD320" i="5"/>
  <c r="AD324" i="5"/>
  <c r="AD328" i="5"/>
  <c r="AD332" i="5"/>
  <c r="AD336" i="5"/>
  <c r="AD340" i="5"/>
  <c r="AD344" i="5"/>
  <c r="AD348" i="5"/>
  <c r="AD352" i="5"/>
  <c r="AD356" i="5"/>
  <c r="AD360" i="5"/>
  <c r="AD364" i="5"/>
  <c r="AD368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301" i="5"/>
  <c r="AD305" i="5"/>
  <c r="AD309" i="5"/>
  <c r="AD313" i="5"/>
  <c r="AD317" i="5"/>
  <c r="AD321" i="5"/>
  <c r="AD325" i="5"/>
  <c r="AD329" i="5"/>
  <c r="AD333" i="5"/>
  <c r="AD337" i="5"/>
  <c r="AD341" i="5"/>
  <c r="AD345" i="5"/>
  <c r="AD349" i="5"/>
  <c r="AD353" i="5"/>
  <c r="AD357" i="5"/>
  <c r="AD359" i="5"/>
  <c r="AD367" i="5"/>
  <c r="AD372" i="5"/>
  <c r="AD376" i="5"/>
  <c r="AF4" i="4" s="1"/>
  <c r="AD380" i="5"/>
  <c r="AF8" i="4" s="1"/>
  <c r="AD384" i="5"/>
  <c r="AD254" i="5"/>
  <c r="AD262" i="5"/>
  <c r="AD270" i="5"/>
  <c r="AD278" i="5"/>
  <c r="AD286" i="5"/>
  <c r="AD294" i="5"/>
  <c r="AD302" i="5"/>
  <c r="AD310" i="5"/>
  <c r="AD318" i="5"/>
  <c r="AD326" i="5"/>
  <c r="AD334" i="5"/>
  <c r="AD342" i="5"/>
  <c r="AD350" i="5"/>
  <c r="AD358" i="5"/>
  <c r="AD361" i="5"/>
  <c r="AD366" i="5"/>
  <c r="AD369" i="5"/>
  <c r="AD373" i="5"/>
  <c r="AD377" i="5"/>
  <c r="AF5" i="4" s="1"/>
  <c r="AD381" i="5"/>
  <c r="AD385" i="5"/>
  <c r="AD205" i="5"/>
  <c r="AD213" i="5"/>
  <c r="AD221" i="5"/>
  <c r="AD229" i="5"/>
  <c r="AD237" i="5"/>
  <c r="AD245" i="5"/>
  <c r="AD363" i="5"/>
  <c r="AD374" i="5"/>
  <c r="AD378" i="5"/>
  <c r="AF6" i="4" s="1"/>
  <c r="AD382" i="5"/>
  <c r="AD386" i="5"/>
  <c r="AD251" i="5"/>
  <c r="AD258" i="5"/>
  <c r="AD266" i="5"/>
  <c r="AD274" i="5"/>
  <c r="AD282" i="5"/>
  <c r="AD290" i="5"/>
  <c r="AD298" i="5"/>
  <c r="AD306" i="5"/>
  <c r="AD314" i="5"/>
  <c r="AD322" i="5"/>
  <c r="AD330" i="5"/>
  <c r="AD338" i="5"/>
  <c r="AD346" i="5"/>
  <c r="AD354" i="5"/>
  <c r="AD375" i="5"/>
  <c r="AF3" i="4" s="1"/>
  <c r="AD383" i="5"/>
  <c r="AD370" i="5"/>
  <c r="AD365" i="5"/>
  <c r="AD371" i="5"/>
  <c r="AD379" i="5"/>
  <c r="AF7" i="4" s="1"/>
  <c r="AD3" i="5"/>
  <c r="AD362" i="5"/>
  <c r="AJ4" i="5"/>
  <c r="AJ8" i="5"/>
  <c r="AJ12" i="5"/>
  <c r="AJ16" i="5"/>
  <c r="AJ20" i="5"/>
  <c r="AJ24" i="5"/>
  <c r="AJ28" i="5"/>
  <c r="AJ32" i="5"/>
  <c r="AJ36" i="5"/>
  <c r="AJ5" i="5"/>
  <c r="AJ9" i="5"/>
  <c r="AJ13" i="5"/>
  <c r="AJ17" i="5"/>
  <c r="AJ21" i="5"/>
  <c r="AJ25" i="5"/>
  <c r="AJ29" i="5"/>
  <c r="AJ33" i="5"/>
  <c r="AJ6" i="5"/>
  <c r="AJ10" i="5"/>
  <c r="AJ14" i="5"/>
  <c r="AJ18" i="5"/>
  <c r="AJ22" i="5"/>
  <c r="AJ26" i="5"/>
  <c r="AJ30" i="5"/>
  <c r="AJ34" i="5"/>
  <c r="AJ11" i="5"/>
  <c r="AJ19" i="5"/>
  <c r="AJ27" i="5"/>
  <c r="AJ35" i="5"/>
  <c r="AJ40" i="5"/>
  <c r="AJ44" i="5"/>
  <c r="AJ48" i="5"/>
  <c r="AJ52" i="5"/>
  <c r="AJ56" i="5"/>
  <c r="AJ60" i="5"/>
  <c r="AJ37" i="5"/>
  <c r="AJ41" i="5"/>
  <c r="AJ45" i="5"/>
  <c r="AJ49" i="5"/>
  <c r="AJ53" i="5"/>
  <c r="AJ57" i="5"/>
  <c r="AJ7" i="5"/>
  <c r="AJ15" i="5"/>
  <c r="AJ23" i="5"/>
  <c r="AJ31" i="5"/>
  <c r="AJ38" i="5"/>
  <c r="AJ42" i="5"/>
  <c r="AJ46" i="5"/>
  <c r="AJ50" i="5"/>
  <c r="AJ54" i="5"/>
  <c r="AJ58" i="5"/>
  <c r="AJ63" i="5"/>
  <c r="AJ67" i="5"/>
  <c r="AJ71" i="5"/>
  <c r="AJ75" i="5"/>
  <c r="AJ79" i="5"/>
  <c r="AJ83" i="5"/>
  <c r="AJ43" i="5"/>
  <c r="AJ51" i="5"/>
  <c r="AJ64" i="5"/>
  <c r="AJ68" i="5"/>
  <c r="AJ72" i="5"/>
  <c r="AJ76" i="5"/>
  <c r="AJ80" i="5"/>
  <c r="AJ84" i="5"/>
  <c r="AJ59" i="5"/>
  <c r="AJ61" i="5"/>
  <c r="AJ65" i="5"/>
  <c r="AJ69" i="5"/>
  <c r="AJ73" i="5"/>
  <c r="AJ77" i="5"/>
  <c r="AJ81" i="5"/>
  <c r="AJ85" i="5"/>
  <c r="AJ86" i="5"/>
  <c r="AJ90" i="5"/>
  <c r="AJ94" i="5"/>
  <c r="AJ98" i="5"/>
  <c r="AJ102" i="5"/>
  <c r="AJ106" i="5"/>
  <c r="AJ110" i="5"/>
  <c r="AJ114" i="5"/>
  <c r="AJ118" i="5"/>
  <c r="AJ122" i="5"/>
  <c r="AJ126" i="5"/>
  <c r="AJ130" i="5"/>
  <c r="AJ134" i="5"/>
  <c r="AJ138" i="5"/>
  <c r="AJ142" i="5"/>
  <c r="AJ47" i="5"/>
  <c r="AJ62" i="5"/>
  <c r="AJ70" i="5"/>
  <c r="AJ78" i="5"/>
  <c r="AJ87" i="5"/>
  <c r="AJ91" i="5"/>
  <c r="AJ95" i="5"/>
  <c r="AJ99" i="5"/>
  <c r="AJ103" i="5"/>
  <c r="AJ107" i="5"/>
  <c r="AJ111" i="5"/>
  <c r="AJ115" i="5"/>
  <c r="AJ119" i="5"/>
  <c r="AJ123" i="5"/>
  <c r="AJ127" i="5"/>
  <c r="AJ131" i="5"/>
  <c r="AJ135" i="5"/>
  <c r="AJ139" i="5"/>
  <c r="AJ143" i="5"/>
  <c r="AJ88" i="5"/>
  <c r="AJ92" i="5"/>
  <c r="AJ96" i="5"/>
  <c r="AJ100" i="5"/>
  <c r="AJ104" i="5"/>
  <c r="AJ108" i="5"/>
  <c r="AJ112" i="5"/>
  <c r="AJ116" i="5"/>
  <c r="AJ120" i="5"/>
  <c r="AJ124" i="5"/>
  <c r="AJ128" i="5"/>
  <c r="AJ132" i="5"/>
  <c r="AJ136" i="5"/>
  <c r="AJ140" i="5"/>
  <c r="AJ74" i="5"/>
  <c r="AJ146" i="5"/>
  <c r="AJ150" i="5"/>
  <c r="AJ154" i="5"/>
  <c r="AJ158" i="5"/>
  <c r="AJ162" i="5"/>
  <c r="AJ166" i="5"/>
  <c r="AJ170" i="5"/>
  <c r="AJ174" i="5"/>
  <c r="AJ178" i="5"/>
  <c r="AJ182" i="5"/>
  <c r="AJ186" i="5"/>
  <c r="AJ190" i="5"/>
  <c r="AJ194" i="5"/>
  <c r="AJ93" i="5"/>
  <c r="AJ101" i="5"/>
  <c r="AJ109" i="5"/>
  <c r="AJ117" i="5"/>
  <c r="AJ125" i="5"/>
  <c r="AJ133" i="5"/>
  <c r="AJ141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66" i="5"/>
  <c r="AJ82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144" i="5"/>
  <c r="AJ197" i="5"/>
  <c r="AJ200" i="5"/>
  <c r="AJ204" i="5"/>
  <c r="AJ208" i="5"/>
  <c r="AJ212" i="5"/>
  <c r="AJ216" i="5"/>
  <c r="AJ220" i="5"/>
  <c r="AJ224" i="5"/>
  <c r="AJ228" i="5"/>
  <c r="AJ232" i="5"/>
  <c r="AJ236" i="5"/>
  <c r="AJ240" i="5"/>
  <c r="AJ244" i="5"/>
  <c r="AJ248" i="5"/>
  <c r="AJ89" i="5"/>
  <c r="AJ105" i="5"/>
  <c r="AJ121" i="5"/>
  <c r="AJ137" i="5"/>
  <c r="AJ145" i="5"/>
  <c r="AJ153" i="5"/>
  <c r="AJ161" i="5"/>
  <c r="AJ169" i="5"/>
  <c r="AJ177" i="5"/>
  <c r="AJ185" i="5"/>
  <c r="AJ193" i="5"/>
  <c r="AJ201" i="5"/>
  <c r="AJ205" i="5"/>
  <c r="AJ209" i="5"/>
  <c r="AJ213" i="5"/>
  <c r="AJ217" i="5"/>
  <c r="AJ221" i="5"/>
  <c r="AJ225" i="5"/>
  <c r="AJ229" i="5"/>
  <c r="AJ233" i="5"/>
  <c r="AJ237" i="5"/>
  <c r="AJ241" i="5"/>
  <c r="AJ245" i="5"/>
  <c r="AJ249" i="5"/>
  <c r="AJ202" i="5"/>
  <c r="AJ206" i="5"/>
  <c r="AJ210" i="5"/>
  <c r="AJ214" i="5"/>
  <c r="AJ218" i="5"/>
  <c r="AJ222" i="5"/>
  <c r="AJ226" i="5"/>
  <c r="AJ230" i="5"/>
  <c r="AJ234" i="5"/>
  <c r="AJ238" i="5"/>
  <c r="AJ242" i="5"/>
  <c r="AJ246" i="5"/>
  <c r="AJ250" i="5"/>
  <c r="AJ199" i="5"/>
  <c r="AJ207" i="5"/>
  <c r="AJ215" i="5"/>
  <c r="AJ223" i="5"/>
  <c r="AJ231" i="5"/>
  <c r="AJ239" i="5"/>
  <c r="AJ247" i="5"/>
  <c r="AJ252" i="5"/>
  <c r="AJ253" i="5"/>
  <c r="AJ257" i="5"/>
  <c r="AJ261" i="5"/>
  <c r="AJ265" i="5"/>
  <c r="AJ269" i="5"/>
  <c r="AJ273" i="5"/>
  <c r="AJ277" i="5"/>
  <c r="AJ281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149" i="5"/>
  <c r="AJ165" i="5"/>
  <c r="AJ181" i="5"/>
  <c r="AJ254" i="5"/>
  <c r="AJ258" i="5"/>
  <c r="AJ262" i="5"/>
  <c r="AJ266" i="5"/>
  <c r="AJ270" i="5"/>
  <c r="AJ274" i="5"/>
  <c r="AJ278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198" i="5"/>
  <c r="AJ203" i="5"/>
  <c r="AJ211" i="5"/>
  <c r="AJ219" i="5"/>
  <c r="AJ227" i="5"/>
  <c r="AJ235" i="5"/>
  <c r="AJ243" i="5"/>
  <c r="AJ251" i="5"/>
  <c r="AJ255" i="5"/>
  <c r="AJ259" i="5"/>
  <c r="AJ263" i="5"/>
  <c r="AJ267" i="5"/>
  <c r="AJ271" i="5"/>
  <c r="AJ275" i="5"/>
  <c r="AJ279" i="5"/>
  <c r="AJ283" i="5"/>
  <c r="AJ287" i="5"/>
  <c r="AJ291" i="5"/>
  <c r="AJ295" i="5"/>
  <c r="AJ299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260" i="5"/>
  <c r="AJ268" i="5"/>
  <c r="AJ276" i="5"/>
  <c r="AJ284" i="5"/>
  <c r="AJ292" i="5"/>
  <c r="AJ300" i="5"/>
  <c r="AJ308" i="5"/>
  <c r="AJ316" i="5"/>
  <c r="AJ324" i="5"/>
  <c r="AJ332" i="5"/>
  <c r="AJ340" i="5"/>
  <c r="AJ348" i="5"/>
  <c r="AJ357" i="5"/>
  <c r="AJ359" i="5"/>
  <c r="AJ365" i="5"/>
  <c r="AJ367" i="5"/>
  <c r="AJ370" i="5"/>
  <c r="AJ374" i="5"/>
  <c r="AJ378" i="5"/>
  <c r="AL6" i="4" s="1"/>
  <c r="AJ382" i="5"/>
  <c r="AJ386" i="5"/>
  <c r="AJ157" i="5"/>
  <c r="AJ173" i="5"/>
  <c r="AJ189" i="5"/>
  <c r="AJ364" i="5"/>
  <c r="AJ371" i="5"/>
  <c r="AJ375" i="5"/>
  <c r="AL3" i="4" s="1"/>
  <c r="AJ379" i="5"/>
  <c r="AL7" i="4" s="1"/>
  <c r="AJ383" i="5"/>
  <c r="AJ3" i="5"/>
  <c r="AJ256" i="5"/>
  <c r="AJ264" i="5"/>
  <c r="AJ272" i="5"/>
  <c r="AJ280" i="5"/>
  <c r="AJ288" i="5"/>
  <c r="AJ296" i="5"/>
  <c r="AJ304" i="5"/>
  <c r="AJ312" i="5"/>
  <c r="AJ320" i="5"/>
  <c r="AJ328" i="5"/>
  <c r="AJ336" i="5"/>
  <c r="AJ344" i="5"/>
  <c r="AJ352" i="5"/>
  <c r="AJ356" i="5"/>
  <c r="AJ361" i="5"/>
  <c r="AJ363" i="5"/>
  <c r="AJ369" i="5"/>
  <c r="AJ372" i="5"/>
  <c r="AJ376" i="5"/>
  <c r="AL4" i="4" s="1"/>
  <c r="AJ380" i="5"/>
  <c r="AL8" i="4" s="1"/>
  <c r="AJ384" i="5"/>
  <c r="AJ39" i="5"/>
  <c r="AJ55" i="5"/>
  <c r="AJ97" i="5"/>
  <c r="AJ113" i="5"/>
  <c r="AJ129" i="5"/>
  <c r="AJ368" i="5"/>
  <c r="AJ377" i="5"/>
  <c r="AL5" i="4" s="1"/>
  <c r="AJ385" i="5"/>
  <c r="AJ360" i="5"/>
  <c r="AJ373" i="5"/>
  <c r="AJ381" i="5"/>
  <c r="AE5" i="5"/>
  <c r="AE9" i="5"/>
  <c r="AE13" i="5"/>
  <c r="AE17" i="5"/>
  <c r="AE21" i="5"/>
  <c r="AE25" i="5"/>
  <c r="AE29" i="5"/>
  <c r="AE33" i="5"/>
  <c r="AE37" i="5"/>
  <c r="AE6" i="5"/>
  <c r="AE10" i="5"/>
  <c r="AE14" i="5"/>
  <c r="AE18" i="5"/>
  <c r="AE22" i="5"/>
  <c r="AE26" i="5"/>
  <c r="AE30" i="5"/>
  <c r="AE34" i="5"/>
  <c r="AE7" i="5"/>
  <c r="AE11" i="5"/>
  <c r="AE15" i="5"/>
  <c r="AE19" i="5"/>
  <c r="AE23" i="5"/>
  <c r="AE27" i="5"/>
  <c r="AE31" i="5"/>
  <c r="AE35" i="5"/>
  <c r="AE4" i="5"/>
  <c r="AE12" i="5"/>
  <c r="AE20" i="5"/>
  <c r="AE28" i="5"/>
  <c r="AE36" i="5"/>
  <c r="AE41" i="5"/>
  <c r="AE45" i="5"/>
  <c r="AE49" i="5"/>
  <c r="AE53" i="5"/>
  <c r="AE57" i="5"/>
  <c r="AE61" i="5"/>
  <c r="AE38" i="5"/>
  <c r="AE42" i="5"/>
  <c r="AE46" i="5"/>
  <c r="AE50" i="5"/>
  <c r="AE54" i="5"/>
  <c r="AE58" i="5"/>
  <c r="AE8" i="5"/>
  <c r="AE16" i="5"/>
  <c r="AE24" i="5"/>
  <c r="AE32" i="5"/>
  <c r="AE39" i="5"/>
  <c r="AE43" i="5"/>
  <c r="AE47" i="5"/>
  <c r="AE51" i="5"/>
  <c r="AE55" i="5"/>
  <c r="AE59" i="5"/>
  <c r="AE64" i="5"/>
  <c r="AE68" i="5"/>
  <c r="AE72" i="5"/>
  <c r="AE76" i="5"/>
  <c r="AE80" i="5"/>
  <c r="AE84" i="5"/>
  <c r="AE44" i="5"/>
  <c r="AE52" i="5"/>
  <c r="AE65" i="5"/>
  <c r="AE69" i="5"/>
  <c r="AE73" i="5"/>
  <c r="AE77" i="5"/>
  <c r="AE81" i="5"/>
  <c r="AE62" i="5"/>
  <c r="AE66" i="5"/>
  <c r="AE70" i="5"/>
  <c r="AE74" i="5"/>
  <c r="AE78" i="5"/>
  <c r="AE82" i="5"/>
  <c r="AE86" i="5"/>
  <c r="AE87" i="5"/>
  <c r="AE91" i="5"/>
  <c r="AE95" i="5"/>
  <c r="AE99" i="5"/>
  <c r="AE103" i="5"/>
  <c r="AE107" i="5"/>
  <c r="AE111" i="5"/>
  <c r="AE115" i="5"/>
  <c r="AE119" i="5"/>
  <c r="AE123" i="5"/>
  <c r="AE127" i="5"/>
  <c r="AE131" i="5"/>
  <c r="AE135" i="5"/>
  <c r="AE139" i="5"/>
  <c r="AE143" i="5"/>
  <c r="AE48" i="5"/>
  <c r="AE63" i="5"/>
  <c r="AE71" i="5"/>
  <c r="AE79" i="5"/>
  <c r="AE88" i="5"/>
  <c r="AE92" i="5"/>
  <c r="AE96" i="5"/>
  <c r="AE100" i="5"/>
  <c r="AE104" i="5"/>
  <c r="AE108" i="5"/>
  <c r="AE112" i="5"/>
  <c r="AE116" i="5"/>
  <c r="AE120" i="5"/>
  <c r="AE124" i="5"/>
  <c r="AE128" i="5"/>
  <c r="AE132" i="5"/>
  <c r="AE136" i="5"/>
  <c r="AE140" i="5"/>
  <c r="AE144" i="5"/>
  <c r="AE60" i="5"/>
  <c r="AE85" i="5"/>
  <c r="AE89" i="5"/>
  <c r="AE93" i="5"/>
  <c r="AE97" i="5"/>
  <c r="AE101" i="5"/>
  <c r="AE105" i="5"/>
  <c r="AE109" i="5"/>
  <c r="AE113" i="5"/>
  <c r="AE117" i="5"/>
  <c r="AE121" i="5"/>
  <c r="AE125" i="5"/>
  <c r="AE129" i="5"/>
  <c r="AE133" i="5"/>
  <c r="AE137" i="5"/>
  <c r="AE141" i="5"/>
  <c r="AE75" i="5"/>
  <c r="AE147" i="5"/>
  <c r="AE151" i="5"/>
  <c r="AE155" i="5"/>
  <c r="AE159" i="5"/>
  <c r="AE163" i="5"/>
  <c r="AE167" i="5"/>
  <c r="AE171" i="5"/>
  <c r="AE175" i="5"/>
  <c r="AE179" i="5"/>
  <c r="AE183" i="5"/>
  <c r="AE187" i="5"/>
  <c r="AE191" i="5"/>
  <c r="AE195" i="5"/>
  <c r="AE94" i="5"/>
  <c r="AE102" i="5"/>
  <c r="AE110" i="5"/>
  <c r="AE118" i="5"/>
  <c r="AE126" i="5"/>
  <c r="AE134" i="5"/>
  <c r="AE142" i="5"/>
  <c r="AE148" i="5"/>
  <c r="AE152" i="5"/>
  <c r="AE156" i="5"/>
  <c r="AE160" i="5"/>
  <c r="AE164" i="5"/>
  <c r="AE168" i="5"/>
  <c r="AE172" i="5"/>
  <c r="AE176" i="5"/>
  <c r="AE180" i="5"/>
  <c r="AE184" i="5"/>
  <c r="AE188" i="5"/>
  <c r="AE192" i="5"/>
  <c r="AE196" i="5"/>
  <c r="AE67" i="5"/>
  <c r="AE83" i="5"/>
  <c r="AE145" i="5"/>
  <c r="AE149" i="5"/>
  <c r="AE153" i="5"/>
  <c r="AE157" i="5"/>
  <c r="AE161" i="5"/>
  <c r="AE165" i="5"/>
  <c r="AE169" i="5"/>
  <c r="AE173" i="5"/>
  <c r="AE177" i="5"/>
  <c r="AE181" i="5"/>
  <c r="AE185" i="5"/>
  <c r="AE189" i="5"/>
  <c r="AE193" i="5"/>
  <c r="AE197" i="5"/>
  <c r="AE201" i="5"/>
  <c r="AE205" i="5"/>
  <c r="AE209" i="5"/>
  <c r="AE213" i="5"/>
  <c r="AE217" i="5"/>
  <c r="AE221" i="5"/>
  <c r="AE225" i="5"/>
  <c r="AE229" i="5"/>
  <c r="AE233" i="5"/>
  <c r="AE237" i="5"/>
  <c r="AE241" i="5"/>
  <c r="AE245" i="5"/>
  <c r="AE249" i="5"/>
  <c r="AE90" i="5"/>
  <c r="AE106" i="5"/>
  <c r="AE122" i="5"/>
  <c r="AE138" i="5"/>
  <c r="AE146" i="5"/>
  <c r="AE154" i="5"/>
  <c r="AE162" i="5"/>
  <c r="AE170" i="5"/>
  <c r="AE178" i="5"/>
  <c r="AE186" i="5"/>
  <c r="AE194" i="5"/>
  <c r="AE202" i="5"/>
  <c r="AE206" i="5"/>
  <c r="AE210" i="5"/>
  <c r="AE214" i="5"/>
  <c r="AE218" i="5"/>
  <c r="AE222" i="5"/>
  <c r="AE226" i="5"/>
  <c r="AE230" i="5"/>
  <c r="AE234" i="5"/>
  <c r="AE238" i="5"/>
  <c r="AE242" i="5"/>
  <c r="AE246" i="5"/>
  <c r="AE199" i="5"/>
  <c r="AE203" i="5"/>
  <c r="AE207" i="5"/>
  <c r="AE211" i="5"/>
  <c r="AE215" i="5"/>
  <c r="AE219" i="5"/>
  <c r="AE223" i="5"/>
  <c r="AE227" i="5"/>
  <c r="AE231" i="5"/>
  <c r="AE235" i="5"/>
  <c r="AE239" i="5"/>
  <c r="AE243" i="5"/>
  <c r="AE247" i="5"/>
  <c r="AE251" i="5"/>
  <c r="AE200" i="5"/>
  <c r="AE208" i="5"/>
  <c r="AE216" i="5"/>
  <c r="AE224" i="5"/>
  <c r="AE232" i="5"/>
  <c r="AE240" i="5"/>
  <c r="AE248" i="5"/>
  <c r="AE252" i="5"/>
  <c r="AE254" i="5"/>
  <c r="AE258" i="5"/>
  <c r="AE262" i="5"/>
  <c r="AE266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30" i="5"/>
  <c r="AE334" i="5"/>
  <c r="AE338" i="5"/>
  <c r="AE342" i="5"/>
  <c r="AE346" i="5"/>
  <c r="AE350" i="5"/>
  <c r="AE354" i="5"/>
  <c r="AE150" i="5"/>
  <c r="AE166" i="5"/>
  <c r="AE182" i="5"/>
  <c r="AE198" i="5"/>
  <c r="AE255" i="5"/>
  <c r="AE259" i="5"/>
  <c r="AE263" i="5"/>
  <c r="AE267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31" i="5"/>
  <c r="AE335" i="5"/>
  <c r="AE339" i="5"/>
  <c r="AE343" i="5"/>
  <c r="AE347" i="5"/>
  <c r="AE351" i="5"/>
  <c r="AE355" i="5"/>
  <c r="AE359" i="5"/>
  <c r="AE363" i="5"/>
  <c r="AE367" i="5"/>
  <c r="AE204" i="5"/>
  <c r="AE212" i="5"/>
  <c r="AE220" i="5"/>
  <c r="AE228" i="5"/>
  <c r="AE236" i="5"/>
  <c r="AE244" i="5"/>
  <c r="AE256" i="5"/>
  <c r="AE260" i="5"/>
  <c r="AE264" i="5"/>
  <c r="AE268" i="5"/>
  <c r="AE272" i="5"/>
  <c r="AE276" i="5"/>
  <c r="AE280" i="5"/>
  <c r="AE284" i="5"/>
  <c r="AE288" i="5"/>
  <c r="AE292" i="5"/>
  <c r="AE296" i="5"/>
  <c r="AE300" i="5"/>
  <c r="AE304" i="5"/>
  <c r="AE308" i="5"/>
  <c r="AE312" i="5"/>
  <c r="AE316" i="5"/>
  <c r="AE320" i="5"/>
  <c r="AE324" i="5"/>
  <c r="AE328" i="5"/>
  <c r="AE332" i="5"/>
  <c r="AE336" i="5"/>
  <c r="AE340" i="5"/>
  <c r="AE344" i="5"/>
  <c r="AE348" i="5"/>
  <c r="AE352" i="5"/>
  <c r="AE356" i="5"/>
  <c r="AE253" i="5"/>
  <c r="AE261" i="5"/>
  <c r="AE269" i="5"/>
  <c r="AE277" i="5"/>
  <c r="AE285" i="5"/>
  <c r="AE293" i="5"/>
  <c r="AE301" i="5"/>
  <c r="AE309" i="5"/>
  <c r="AE317" i="5"/>
  <c r="AE325" i="5"/>
  <c r="AE333" i="5"/>
  <c r="AE341" i="5"/>
  <c r="AE349" i="5"/>
  <c r="AE357" i="5"/>
  <c r="AE362" i="5"/>
  <c r="AE365" i="5"/>
  <c r="AE370" i="5"/>
  <c r="AE371" i="5"/>
  <c r="AE375" i="5"/>
  <c r="AG3" i="4" s="1"/>
  <c r="AE379" i="5"/>
  <c r="AG7" i="4" s="1"/>
  <c r="AE383" i="5"/>
  <c r="AE3" i="5"/>
  <c r="AE158" i="5"/>
  <c r="AE174" i="5"/>
  <c r="AE190" i="5"/>
  <c r="AE364" i="5"/>
  <c r="AE372" i="5"/>
  <c r="AE376" i="5"/>
  <c r="AG4" i="4" s="1"/>
  <c r="AE380" i="5"/>
  <c r="AG8" i="4" s="1"/>
  <c r="AE384" i="5"/>
  <c r="AE257" i="5"/>
  <c r="AE265" i="5"/>
  <c r="AE273" i="5"/>
  <c r="AE281" i="5"/>
  <c r="AE289" i="5"/>
  <c r="AE297" i="5"/>
  <c r="AE305" i="5"/>
  <c r="AE313" i="5"/>
  <c r="AE321" i="5"/>
  <c r="AE329" i="5"/>
  <c r="AE337" i="5"/>
  <c r="AE345" i="5"/>
  <c r="AE353" i="5"/>
  <c r="AE358" i="5"/>
  <c r="AE361" i="5"/>
  <c r="AE366" i="5"/>
  <c r="AE369" i="5"/>
  <c r="AE373" i="5"/>
  <c r="AE377" i="5"/>
  <c r="AG5" i="4" s="1"/>
  <c r="AE381" i="5"/>
  <c r="AE385" i="5"/>
  <c r="AE40" i="5"/>
  <c r="AE56" i="5"/>
  <c r="AE98" i="5"/>
  <c r="AE114" i="5"/>
  <c r="AE130" i="5"/>
  <c r="AE250" i="5"/>
  <c r="AE368" i="5"/>
  <c r="AE378" i="5"/>
  <c r="AG6" i="4" s="1"/>
  <c r="AE386" i="5"/>
  <c r="AE360" i="5"/>
  <c r="AE374" i="5"/>
  <c r="AE382" i="5"/>
  <c r="AI5" i="5"/>
  <c r="AI9" i="5"/>
  <c r="AI13" i="5"/>
  <c r="AI17" i="5"/>
  <c r="AI21" i="5"/>
  <c r="AI25" i="5"/>
  <c r="AI29" i="5"/>
  <c r="AI33" i="5"/>
  <c r="AI37" i="5"/>
  <c r="AI6" i="5"/>
  <c r="AI10" i="5"/>
  <c r="AI14" i="5"/>
  <c r="AI18" i="5"/>
  <c r="AI22" i="5"/>
  <c r="AI26" i="5"/>
  <c r="AI30" i="5"/>
  <c r="AI34" i="5"/>
  <c r="AI7" i="5"/>
  <c r="AI11" i="5"/>
  <c r="AI15" i="5"/>
  <c r="AI19" i="5"/>
  <c r="AI23" i="5"/>
  <c r="AI27" i="5"/>
  <c r="AI31" i="5"/>
  <c r="AI35" i="5"/>
  <c r="AI41" i="5"/>
  <c r="AI45" i="5"/>
  <c r="AI49" i="5"/>
  <c r="AI53" i="5"/>
  <c r="AI57" i="5"/>
  <c r="AI61" i="5"/>
  <c r="AI4" i="5"/>
  <c r="AI12" i="5"/>
  <c r="AI20" i="5"/>
  <c r="AI28" i="5"/>
  <c r="AI36" i="5"/>
  <c r="AI38" i="5"/>
  <c r="AI42" i="5"/>
  <c r="AI46" i="5"/>
  <c r="AI50" i="5"/>
  <c r="AI54" i="5"/>
  <c r="AI58" i="5"/>
  <c r="AI39" i="5"/>
  <c r="AI43" i="5"/>
  <c r="AI47" i="5"/>
  <c r="AI51" i="5"/>
  <c r="AI55" i="5"/>
  <c r="AI59" i="5"/>
  <c r="AI40" i="5"/>
  <c r="AI48" i="5"/>
  <c r="AI56" i="5"/>
  <c r="AI64" i="5"/>
  <c r="AI68" i="5"/>
  <c r="AI72" i="5"/>
  <c r="AI76" i="5"/>
  <c r="AI80" i="5"/>
  <c r="AI84" i="5"/>
  <c r="AI8" i="5"/>
  <c r="AI16" i="5"/>
  <c r="AI24" i="5"/>
  <c r="AI32" i="5"/>
  <c r="AI60" i="5"/>
  <c r="AI65" i="5"/>
  <c r="AI69" i="5"/>
  <c r="AI73" i="5"/>
  <c r="AI77" i="5"/>
  <c r="AI81" i="5"/>
  <c r="AI44" i="5"/>
  <c r="AI52" i="5"/>
  <c r="AI62" i="5"/>
  <c r="AI66" i="5"/>
  <c r="AI70" i="5"/>
  <c r="AI74" i="5"/>
  <c r="AI78" i="5"/>
  <c r="AI82" i="5"/>
  <c r="AI67" i="5"/>
  <c r="AI75" i="5"/>
  <c r="AI83" i="5"/>
  <c r="AI85" i="5"/>
  <c r="AI87" i="5"/>
  <c r="AI91" i="5"/>
  <c r="AI95" i="5"/>
  <c r="AI99" i="5"/>
  <c r="AI103" i="5"/>
  <c r="AI107" i="5"/>
  <c r="AI111" i="5"/>
  <c r="AI115" i="5"/>
  <c r="AI119" i="5"/>
  <c r="AI123" i="5"/>
  <c r="AI127" i="5"/>
  <c r="AI131" i="5"/>
  <c r="AI135" i="5"/>
  <c r="AI139" i="5"/>
  <c r="AI143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63" i="5"/>
  <c r="AI71" i="5"/>
  <c r="AI79" i="5"/>
  <c r="AI89" i="5"/>
  <c r="AI93" i="5"/>
  <c r="AI97" i="5"/>
  <c r="AI101" i="5"/>
  <c r="AI105" i="5"/>
  <c r="AI109" i="5"/>
  <c r="AI113" i="5"/>
  <c r="AI117" i="5"/>
  <c r="AI121" i="5"/>
  <c r="AI125" i="5"/>
  <c r="AI129" i="5"/>
  <c r="AI133" i="5"/>
  <c r="AI137" i="5"/>
  <c r="AI141" i="5"/>
  <c r="AI90" i="5"/>
  <c r="AI98" i="5"/>
  <c r="AI106" i="5"/>
  <c r="AI114" i="5"/>
  <c r="AI122" i="5"/>
  <c r="AI130" i="5"/>
  <c r="AI138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86" i="5"/>
  <c r="AI94" i="5"/>
  <c r="AI102" i="5"/>
  <c r="AI110" i="5"/>
  <c r="AI118" i="5"/>
  <c r="AI126" i="5"/>
  <c r="AI134" i="5"/>
  <c r="AI142" i="5"/>
  <c r="AI144" i="5"/>
  <c r="AI145" i="5"/>
  <c r="AI149" i="5"/>
  <c r="AI153" i="5"/>
  <c r="AI157" i="5"/>
  <c r="AI161" i="5"/>
  <c r="AI165" i="5"/>
  <c r="AI169" i="5"/>
  <c r="AI173" i="5"/>
  <c r="AI177" i="5"/>
  <c r="AI181" i="5"/>
  <c r="AI185" i="5"/>
  <c r="AI189" i="5"/>
  <c r="AI193" i="5"/>
  <c r="AI150" i="5"/>
  <c r="AI158" i="5"/>
  <c r="AI166" i="5"/>
  <c r="AI174" i="5"/>
  <c r="AI182" i="5"/>
  <c r="AI190" i="5"/>
  <c r="AI201" i="5"/>
  <c r="AI205" i="5"/>
  <c r="AI209" i="5"/>
  <c r="AI213" i="5"/>
  <c r="AI217" i="5"/>
  <c r="AI221" i="5"/>
  <c r="AI225" i="5"/>
  <c r="AI229" i="5"/>
  <c r="AI233" i="5"/>
  <c r="AI237" i="5"/>
  <c r="AI241" i="5"/>
  <c r="AI245" i="5"/>
  <c r="AI249" i="5"/>
  <c r="AI202" i="5"/>
  <c r="AI206" i="5"/>
  <c r="AI210" i="5"/>
  <c r="AI214" i="5"/>
  <c r="AI218" i="5"/>
  <c r="AI222" i="5"/>
  <c r="AI226" i="5"/>
  <c r="AI230" i="5"/>
  <c r="AI234" i="5"/>
  <c r="AI238" i="5"/>
  <c r="AI242" i="5"/>
  <c r="AI246" i="5"/>
  <c r="AI146" i="5"/>
  <c r="AI154" i="5"/>
  <c r="AI162" i="5"/>
  <c r="AI170" i="5"/>
  <c r="AI178" i="5"/>
  <c r="AI186" i="5"/>
  <c r="AI194" i="5"/>
  <c r="AI198" i="5"/>
  <c r="AI199" i="5"/>
  <c r="AI203" i="5"/>
  <c r="AI207" i="5"/>
  <c r="AI211" i="5"/>
  <c r="AI215" i="5"/>
  <c r="AI219" i="5"/>
  <c r="AI223" i="5"/>
  <c r="AI227" i="5"/>
  <c r="AI231" i="5"/>
  <c r="AI235" i="5"/>
  <c r="AI239" i="5"/>
  <c r="AI243" i="5"/>
  <c r="AI247" i="5"/>
  <c r="AI251" i="5"/>
  <c r="AI254" i="5"/>
  <c r="AI258" i="5"/>
  <c r="AI262" i="5"/>
  <c r="AI266" i="5"/>
  <c r="AI270" i="5"/>
  <c r="AI274" i="5"/>
  <c r="AI278" i="5"/>
  <c r="AI282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197" i="5"/>
  <c r="AI200" i="5"/>
  <c r="AI208" i="5"/>
  <c r="AI216" i="5"/>
  <c r="AI224" i="5"/>
  <c r="AI232" i="5"/>
  <c r="AI240" i="5"/>
  <c r="AI248" i="5"/>
  <c r="AI250" i="5"/>
  <c r="AI255" i="5"/>
  <c r="AI259" i="5"/>
  <c r="AI263" i="5"/>
  <c r="AI267" i="5"/>
  <c r="AI271" i="5"/>
  <c r="AI275" i="5"/>
  <c r="AI279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59" i="5"/>
  <c r="AI363" i="5"/>
  <c r="AI367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252" i="5"/>
  <c r="AI364" i="5"/>
  <c r="AI371" i="5"/>
  <c r="AI375" i="5"/>
  <c r="AK3" i="4" s="1"/>
  <c r="AI379" i="5"/>
  <c r="AK7" i="4" s="1"/>
  <c r="AI383" i="5"/>
  <c r="AI3" i="5"/>
  <c r="AI253" i="5"/>
  <c r="AI261" i="5"/>
  <c r="AI269" i="5"/>
  <c r="AI277" i="5"/>
  <c r="AI285" i="5"/>
  <c r="AI293" i="5"/>
  <c r="AI301" i="5"/>
  <c r="AI309" i="5"/>
  <c r="AI317" i="5"/>
  <c r="AI325" i="5"/>
  <c r="AI333" i="5"/>
  <c r="AI341" i="5"/>
  <c r="AI349" i="5"/>
  <c r="AI358" i="5"/>
  <c r="AI361" i="5"/>
  <c r="AI366" i="5"/>
  <c r="AI369" i="5"/>
  <c r="AI372" i="5"/>
  <c r="AI376" i="5"/>
  <c r="AK4" i="4" s="1"/>
  <c r="AI380" i="5"/>
  <c r="AK8" i="4" s="1"/>
  <c r="AI384" i="5"/>
  <c r="AI204" i="5"/>
  <c r="AI212" i="5"/>
  <c r="AI220" i="5"/>
  <c r="AI228" i="5"/>
  <c r="AI236" i="5"/>
  <c r="AI244" i="5"/>
  <c r="AI360" i="5"/>
  <c r="AI368" i="5"/>
  <c r="AI373" i="5"/>
  <c r="AI377" i="5"/>
  <c r="AK5" i="4" s="1"/>
  <c r="AI381" i="5"/>
  <c r="AI385" i="5"/>
  <c r="AI257" i="5"/>
  <c r="AI265" i="5"/>
  <c r="AI273" i="5"/>
  <c r="AI281" i="5"/>
  <c r="AI289" i="5"/>
  <c r="AI297" i="5"/>
  <c r="AI305" i="5"/>
  <c r="AI313" i="5"/>
  <c r="AI321" i="5"/>
  <c r="AI329" i="5"/>
  <c r="AI337" i="5"/>
  <c r="AI345" i="5"/>
  <c r="AI353" i="5"/>
  <c r="AI362" i="5"/>
  <c r="AI374" i="5"/>
  <c r="AI382" i="5"/>
  <c r="AI357" i="5"/>
  <c r="AI370" i="5"/>
  <c r="AI378" i="5"/>
  <c r="AK6" i="4" s="1"/>
  <c r="AI386" i="5"/>
  <c r="AI365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7" i="5"/>
  <c r="Z86" i="5"/>
  <c r="Z85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254" i="5"/>
  <c r="Z253" i="5"/>
  <c r="Z339" i="5"/>
  <c r="Z3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AB3" i="4" s="1"/>
  <c r="Z376" i="5"/>
  <c r="AB4" i="4" s="1"/>
  <c r="Z377" i="5"/>
  <c r="AB5" i="4" s="1"/>
  <c r="Z378" i="5"/>
  <c r="AB6" i="4" s="1"/>
  <c r="Z379" i="5"/>
  <c r="AB7" i="4" s="1"/>
  <c r="Z380" i="5"/>
  <c r="AB8" i="4" s="1"/>
  <c r="Z381" i="5"/>
  <c r="Z382" i="5"/>
  <c r="Z383" i="5"/>
  <c r="Z384" i="5"/>
  <c r="Z385" i="5"/>
  <c r="Z386" i="5"/>
  <c r="Z340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30" i="5"/>
  <c r="D134" i="5"/>
  <c r="D138" i="5"/>
  <c r="D142" i="5"/>
  <c r="D146" i="5"/>
  <c r="D150" i="5"/>
  <c r="D129" i="5"/>
  <c r="D133" i="5"/>
  <c r="D137" i="5"/>
  <c r="D141" i="5"/>
  <c r="D145" i="5"/>
  <c r="D149" i="5"/>
  <c r="D128" i="5"/>
  <c r="D132" i="5"/>
  <c r="D136" i="5"/>
  <c r="D140" i="5"/>
  <c r="D144" i="5"/>
  <c r="D148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127" i="5"/>
  <c r="D131" i="5"/>
  <c r="D135" i="5"/>
  <c r="D139" i="5"/>
  <c r="D143" i="5"/>
  <c r="D147" i="5"/>
  <c r="D151" i="5"/>
  <c r="D3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E3" i="4" s="1"/>
  <c r="D376" i="5"/>
  <c r="E4" i="4" s="1"/>
  <c r="D377" i="5"/>
  <c r="E5" i="4" s="1"/>
  <c r="D378" i="5"/>
  <c r="E6" i="4" s="1"/>
  <c r="D379" i="5"/>
  <c r="E7" i="4" s="1"/>
  <c r="D380" i="5"/>
  <c r="E8" i="4" s="1"/>
  <c r="D381" i="5"/>
  <c r="D382" i="5"/>
  <c r="D383" i="5"/>
  <c r="D384" i="5"/>
  <c r="D385" i="5"/>
  <c r="D386" i="5"/>
  <c r="D309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D4" i="4" s="1"/>
  <c r="C377" i="5"/>
  <c r="D5" i="4" s="1"/>
  <c r="C378" i="5"/>
  <c r="D6" i="4" s="1"/>
  <c r="C379" i="5"/>
  <c r="D7" i="4" s="1"/>
  <c r="C380" i="5"/>
  <c r="D8" i="4" s="1"/>
  <c r="C381" i="5"/>
  <c r="C382" i="5"/>
  <c r="C383" i="5"/>
  <c r="C384" i="5"/>
  <c r="C385" i="5"/>
  <c r="C38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7" i="5"/>
  <c r="E131" i="5"/>
  <c r="E135" i="5"/>
  <c r="E139" i="5"/>
  <c r="E143" i="5"/>
  <c r="E147" i="5"/>
  <c r="E151" i="5"/>
  <c r="E124" i="5"/>
  <c r="E126" i="5"/>
  <c r="E130" i="5"/>
  <c r="E134" i="5"/>
  <c r="E138" i="5"/>
  <c r="E142" i="5"/>
  <c r="E146" i="5"/>
  <c r="E150" i="5"/>
  <c r="E129" i="5"/>
  <c r="E133" i="5"/>
  <c r="E137" i="5"/>
  <c r="E141" i="5"/>
  <c r="E145" i="5"/>
  <c r="E149" i="5"/>
  <c r="E123" i="5"/>
  <c r="E125" i="5"/>
  <c r="E128" i="5"/>
  <c r="E132" i="5"/>
  <c r="E136" i="5"/>
  <c r="E140" i="5"/>
  <c r="E144" i="5"/>
  <c r="E148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08" i="5"/>
  <c r="E3" i="5"/>
  <c r="E307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F3" i="4" s="1"/>
  <c r="E376" i="5"/>
  <c r="F4" i="4" s="1"/>
  <c r="E377" i="5"/>
  <c r="F5" i="4" s="1"/>
  <c r="E378" i="5"/>
  <c r="F6" i="4" s="1"/>
  <c r="E379" i="5"/>
  <c r="F7" i="4" s="1"/>
  <c r="E380" i="5"/>
  <c r="F8" i="4" s="1"/>
  <c r="E381" i="5"/>
  <c r="E382" i="5"/>
  <c r="E383" i="5"/>
  <c r="E384" i="5"/>
  <c r="E385" i="5"/>
  <c r="E386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3" i="5"/>
  <c r="AA252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254" i="5"/>
  <c r="AA3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C3" i="4" s="1"/>
  <c r="AA376" i="5"/>
  <c r="AC4" i="4" s="1"/>
  <c r="AA377" i="5"/>
  <c r="AC5" i="4" s="1"/>
  <c r="AA378" i="5"/>
  <c r="AC6" i="4" s="1"/>
  <c r="AA379" i="5"/>
  <c r="AC7" i="4" s="1"/>
  <c r="AA380" i="5"/>
  <c r="AC8" i="4" s="1"/>
  <c r="AA381" i="5"/>
  <c r="AA382" i="5"/>
  <c r="AA383" i="5"/>
  <c r="AA384" i="5"/>
  <c r="AA385" i="5"/>
  <c r="AA386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6" i="5"/>
  <c r="Y85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87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AA4" i="4" s="1"/>
  <c r="Y377" i="5"/>
  <c r="AA5" i="4" s="1"/>
  <c r="Y378" i="5"/>
  <c r="AA6" i="4" s="1"/>
  <c r="Y379" i="5"/>
  <c r="AA7" i="4" s="1"/>
  <c r="Y380" i="5"/>
  <c r="AA8" i="4" s="1"/>
  <c r="Y381" i="5"/>
  <c r="Y382" i="5"/>
  <c r="Y383" i="5"/>
  <c r="Y384" i="5"/>
  <c r="Y385" i="5"/>
  <c r="Y386" i="5"/>
  <c r="Y340" i="5"/>
  <c r="Y339" i="5"/>
  <c r="C3" i="5"/>
  <c r="Y3" i="5"/>
  <c r="AV10" i="3"/>
  <c r="AV13" i="3"/>
  <c r="AY7" i="4" l="1"/>
  <c r="AZ7" i="4"/>
  <c r="AX7" i="4"/>
  <c r="AZ6" i="4"/>
  <c r="AX6" i="4"/>
  <c r="AY6" i="4"/>
  <c r="AZ5" i="4"/>
  <c r="AX5" i="4"/>
  <c r="AY5" i="4"/>
  <c r="AY8" i="4"/>
  <c r="AZ8" i="4"/>
  <c r="AX8" i="4"/>
  <c r="AY4" i="4"/>
  <c r="AZ4" i="4"/>
  <c r="AX4" i="4"/>
  <c r="X96" i="3"/>
  <c r="W96" i="3"/>
  <c r="X84" i="3"/>
  <c r="W84" i="3"/>
  <c r="X72" i="3"/>
  <c r="W72" i="3"/>
  <c r="X60" i="3"/>
  <c r="W60" i="3"/>
  <c r="X44" i="3"/>
  <c r="W44" i="3"/>
  <c r="X32" i="3"/>
  <c r="W32" i="3"/>
  <c r="X20" i="3"/>
  <c r="W20" i="3"/>
  <c r="X8" i="3"/>
  <c r="W8" i="3"/>
  <c r="X112" i="3"/>
  <c r="W112" i="3"/>
  <c r="X111" i="3"/>
  <c r="W111" i="3"/>
  <c r="X150" i="3"/>
  <c r="W150" i="3"/>
  <c r="X216" i="3"/>
  <c r="W216" i="3"/>
  <c r="X246" i="3"/>
  <c r="W246" i="3"/>
  <c r="W166" i="3"/>
  <c r="X166" i="3"/>
  <c r="X230" i="3"/>
  <c r="W230" i="3"/>
  <c r="X104" i="3"/>
  <c r="W104" i="3"/>
  <c r="X196" i="3"/>
  <c r="W196" i="3"/>
  <c r="X261" i="3"/>
  <c r="W261" i="3"/>
  <c r="X181" i="3"/>
  <c r="W181" i="3"/>
  <c r="X243" i="3"/>
  <c r="W243" i="3"/>
  <c r="X308" i="3"/>
  <c r="W308" i="3"/>
  <c r="X372" i="3"/>
  <c r="W372" i="3"/>
  <c r="X330" i="3"/>
  <c r="W330" i="3"/>
  <c r="X291" i="3"/>
  <c r="W291" i="3"/>
  <c r="X357" i="3"/>
  <c r="W357" i="3"/>
  <c r="X3" i="3"/>
  <c r="W3" i="3"/>
  <c r="W376" i="2"/>
  <c r="X376" i="2"/>
  <c r="W312" i="2"/>
  <c r="X312" i="2"/>
  <c r="W327" i="2"/>
  <c r="X327" i="2"/>
  <c r="W362" i="2"/>
  <c r="X362" i="2"/>
  <c r="W298" i="2"/>
  <c r="X298" i="2"/>
  <c r="W349" i="2"/>
  <c r="X349" i="2"/>
  <c r="W296" i="2"/>
  <c r="X296" i="2"/>
  <c r="W232" i="2"/>
  <c r="X232" i="2"/>
  <c r="W168" i="2"/>
  <c r="X168" i="2"/>
  <c r="W120" i="2"/>
  <c r="X120" i="2"/>
  <c r="W56" i="2"/>
  <c r="X56" i="2"/>
  <c r="W267" i="2"/>
  <c r="X267" i="2"/>
  <c r="W203" i="2"/>
  <c r="X203" i="2"/>
  <c r="W139" i="2"/>
  <c r="X139" i="2"/>
  <c r="W75" i="2"/>
  <c r="X75" i="2"/>
  <c r="W11" i="2"/>
  <c r="X11" i="2"/>
  <c r="W238" i="2"/>
  <c r="X238" i="2"/>
  <c r="W174" i="2"/>
  <c r="X174" i="2"/>
  <c r="W229" i="2"/>
  <c r="X229" i="2"/>
  <c r="X94" i="3"/>
  <c r="W94" i="3"/>
  <c r="X86" i="3"/>
  <c r="W86" i="3"/>
  <c r="X78" i="3"/>
  <c r="W78" i="3"/>
  <c r="W70" i="3"/>
  <c r="X70" i="3"/>
  <c r="X62" i="3"/>
  <c r="W62" i="3"/>
  <c r="W54" i="3"/>
  <c r="X54" i="3"/>
  <c r="X46" i="3"/>
  <c r="W46" i="3"/>
  <c r="W38" i="3"/>
  <c r="X38" i="3"/>
  <c r="X30" i="3"/>
  <c r="W30" i="3"/>
  <c r="X22" i="3"/>
  <c r="W22" i="3"/>
  <c r="X14" i="3"/>
  <c r="W14" i="3"/>
  <c r="X6" i="3"/>
  <c r="W6" i="3"/>
  <c r="X119" i="3"/>
  <c r="W119" i="3"/>
  <c r="X116" i="3"/>
  <c r="W116" i="3"/>
  <c r="X120" i="3"/>
  <c r="W120" i="3"/>
  <c r="X122" i="3"/>
  <c r="W122" i="3"/>
  <c r="X99" i="3"/>
  <c r="W99" i="3"/>
  <c r="X176" i="3"/>
  <c r="W176" i="3"/>
  <c r="X208" i="3"/>
  <c r="W208" i="3"/>
  <c r="X238" i="3"/>
  <c r="W238" i="3"/>
  <c r="X270" i="3"/>
  <c r="W270" i="3"/>
  <c r="X158" i="3"/>
  <c r="W158" i="3"/>
  <c r="X190" i="3"/>
  <c r="W190" i="3"/>
  <c r="X222" i="3"/>
  <c r="W222" i="3"/>
  <c r="X255" i="3"/>
  <c r="W255" i="3"/>
  <c r="X108" i="3"/>
  <c r="W108" i="3"/>
  <c r="X156" i="3"/>
  <c r="W156" i="3"/>
  <c r="X188" i="3"/>
  <c r="W188" i="3"/>
  <c r="X220" i="3"/>
  <c r="W220" i="3"/>
  <c r="X253" i="3"/>
  <c r="W253" i="3"/>
  <c r="X285" i="3"/>
  <c r="W285" i="3"/>
  <c r="X157" i="3"/>
  <c r="W157" i="3"/>
  <c r="X189" i="3"/>
  <c r="W189" i="3"/>
  <c r="X221" i="3"/>
  <c r="W221" i="3"/>
  <c r="X251" i="3"/>
  <c r="W251" i="3"/>
  <c r="X283" i="3"/>
  <c r="W283" i="3"/>
  <c r="X316" i="3"/>
  <c r="W316" i="3"/>
  <c r="X346" i="3"/>
  <c r="W346" i="3"/>
  <c r="X380" i="3"/>
  <c r="W380" i="3"/>
  <c r="X303" i="3"/>
  <c r="W303" i="3"/>
  <c r="X336" i="3"/>
  <c r="W336" i="3"/>
  <c r="X364" i="3"/>
  <c r="W364" i="3"/>
  <c r="X299" i="3"/>
  <c r="W299" i="3"/>
  <c r="X331" i="3"/>
  <c r="W331" i="3"/>
  <c r="X365" i="3"/>
  <c r="W365" i="3"/>
  <c r="X289" i="3"/>
  <c r="W289" i="3"/>
  <c r="X323" i="3"/>
  <c r="W323" i="3"/>
  <c r="X358" i="3"/>
  <c r="W358" i="3"/>
  <c r="W384" i="2"/>
  <c r="X384" i="2"/>
  <c r="W352" i="2"/>
  <c r="X352" i="2"/>
  <c r="W320" i="2"/>
  <c r="X320" i="2"/>
  <c r="W383" i="2"/>
  <c r="X383" i="2"/>
  <c r="W351" i="2"/>
  <c r="X351" i="2"/>
  <c r="W319" i="2"/>
  <c r="X319" i="2"/>
  <c r="W386" i="2"/>
  <c r="X386" i="2"/>
  <c r="W354" i="2"/>
  <c r="X354" i="2"/>
  <c r="W322" i="2"/>
  <c r="X322" i="2"/>
  <c r="W283" i="2"/>
  <c r="X283" i="2"/>
  <c r="W357" i="2"/>
  <c r="X357" i="2"/>
  <c r="W325" i="2"/>
  <c r="X325" i="2"/>
  <c r="W289" i="2"/>
  <c r="X289" i="2"/>
  <c r="W272" i="2"/>
  <c r="X272" i="2"/>
  <c r="W240" i="2"/>
  <c r="X240" i="2"/>
  <c r="W208" i="2"/>
  <c r="X208" i="2"/>
  <c r="W176" i="2"/>
  <c r="X176" i="2"/>
  <c r="W128" i="2"/>
  <c r="X128" i="2"/>
  <c r="W96" i="2"/>
  <c r="X96" i="2"/>
  <c r="W64" i="2"/>
  <c r="X64" i="2"/>
  <c r="W32" i="2"/>
  <c r="X32" i="2"/>
  <c r="W275" i="2"/>
  <c r="X275" i="2"/>
  <c r="W243" i="2"/>
  <c r="X243" i="2"/>
  <c r="W211" i="2"/>
  <c r="X211" i="2"/>
  <c r="W179" i="2"/>
  <c r="X179" i="2"/>
  <c r="W147" i="2"/>
  <c r="X147" i="2"/>
  <c r="W115" i="2"/>
  <c r="X115" i="2"/>
  <c r="X83" i="2"/>
  <c r="W83" i="2"/>
  <c r="W51" i="2"/>
  <c r="X51" i="2"/>
  <c r="W19" i="2"/>
  <c r="X19" i="2"/>
  <c r="W278" i="2"/>
  <c r="X278" i="2"/>
  <c r="W246" i="2"/>
  <c r="X246" i="2"/>
  <c r="W214" i="2"/>
  <c r="X214" i="2"/>
  <c r="W182" i="2"/>
  <c r="X182" i="2"/>
  <c r="W134" i="2"/>
  <c r="X134" i="2"/>
  <c r="W102" i="2"/>
  <c r="X102" i="2"/>
  <c r="X70" i="2"/>
  <c r="W70" i="2"/>
  <c r="X38" i="2"/>
  <c r="W38" i="2"/>
  <c r="X6" i="2"/>
  <c r="W6" i="2"/>
  <c r="W253" i="2"/>
  <c r="X253" i="2"/>
  <c r="W221" i="2"/>
  <c r="X221" i="2"/>
  <c r="W189" i="2"/>
  <c r="X189" i="2"/>
  <c r="W157" i="2"/>
  <c r="X157" i="2"/>
  <c r="W125" i="2"/>
  <c r="X125" i="2"/>
  <c r="W93" i="2"/>
  <c r="X93" i="2"/>
  <c r="W61" i="2"/>
  <c r="X61" i="2"/>
  <c r="W29" i="2"/>
  <c r="X29" i="2"/>
  <c r="X129" i="3"/>
  <c r="W129" i="3"/>
  <c r="X130" i="3"/>
  <c r="W130" i="3"/>
  <c r="X103" i="3"/>
  <c r="W103" i="3"/>
  <c r="X184" i="3"/>
  <c r="W184" i="3"/>
  <c r="X262" i="3"/>
  <c r="W262" i="3"/>
  <c r="W198" i="3"/>
  <c r="X198" i="3"/>
  <c r="X263" i="3"/>
  <c r="W263" i="3"/>
  <c r="X164" i="3"/>
  <c r="W164" i="3"/>
  <c r="X228" i="3"/>
  <c r="W228" i="3"/>
  <c r="X149" i="3"/>
  <c r="W149" i="3"/>
  <c r="X213" i="3"/>
  <c r="W213" i="3"/>
  <c r="X259" i="3"/>
  <c r="W259" i="3"/>
  <c r="X338" i="3"/>
  <c r="W338" i="3"/>
  <c r="X298" i="3"/>
  <c r="W298" i="3"/>
  <c r="X344" i="3"/>
  <c r="W344" i="3"/>
  <c r="X325" i="3"/>
  <c r="W325" i="3"/>
  <c r="AA3" i="4"/>
  <c r="X373" i="3"/>
  <c r="W373" i="3"/>
  <c r="X329" i="3"/>
  <c r="W329" i="3"/>
  <c r="X366" i="3"/>
  <c r="W366" i="3"/>
  <c r="W328" i="2"/>
  <c r="X328" i="2"/>
  <c r="W359" i="2"/>
  <c r="X359" i="2"/>
  <c r="W293" i="2"/>
  <c r="X293" i="2"/>
  <c r="W330" i="2"/>
  <c r="X330" i="2"/>
  <c r="W365" i="2"/>
  <c r="X365" i="2"/>
  <c r="W301" i="2"/>
  <c r="X301" i="2"/>
  <c r="X248" i="2"/>
  <c r="W248" i="2"/>
  <c r="W184" i="2"/>
  <c r="X184" i="2"/>
  <c r="W104" i="2"/>
  <c r="X104" i="2"/>
  <c r="W40" i="2"/>
  <c r="X40" i="2"/>
  <c r="W251" i="2"/>
  <c r="X251" i="2"/>
  <c r="W187" i="2"/>
  <c r="X187" i="2"/>
  <c r="W123" i="2"/>
  <c r="X123" i="2"/>
  <c r="W59" i="2"/>
  <c r="X59" i="2"/>
  <c r="W286" i="2"/>
  <c r="X286" i="2"/>
  <c r="W222" i="2"/>
  <c r="X222" i="2"/>
  <c r="W245" i="2"/>
  <c r="X245" i="2"/>
  <c r="X98" i="3"/>
  <c r="W98" i="3"/>
  <c r="X90" i="3"/>
  <c r="W90" i="3"/>
  <c r="X82" i="3"/>
  <c r="W82" i="3"/>
  <c r="X74" i="3"/>
  <c r="W74" i="3"/>
  <c r="X66" i="3"/>
  <c r="W66" i="3"/>
  <c r="X58" i="3"/>
  <c r="W58" i="3"/>
  <c r="X50" i="3"/>
  <c r="W50" i="3"/>
  <c r="X42" i="3"/>
  <c r="W42" i="3"/>
  <c r="X34" i="3"/>
  <c r="W34" i="3"/>
  <c r="X26" i="3"/>
  <c r="W26" i="3"/>
  <c r="X18" i="3"/>
  <c r="W18" i="3"/>
  <c r="X10" i="3"/>
  <c r="W10" i="3"/>
  <c r="X133" i="3"/>
  <c r="W133" i="3"/>
  <c r="X139" i="3"/>
  <c r="W139" i="3"/>
  <c r="W134" i="3"/>
  <c r="X134" i="3"/>
  <c r="X140" i="3"/>
  <c r="W140" i="3"/>
  <c r="X107" i="3"/>
  <c r="W107" i="3"/>
  <c r="X160" i="3"/>
  <c r="W160" i="3"/>
  <c r="X192" i="3"/>
  <c r="W192" i="3"/>
  <c r="X224" i="3"/>
  <c r="W224" i="3"/>
  <c r="X254" i="3"/>
  <c r="W254" i="3"/>
  <c r="X143" i="3"/>
  <c r="W143" i="3"/>
  <c r="X174" i="3"/>
  <c r="W174" i="3"/>
  <c r="X206" i="3"/>
  <c r="W206" i="3"/>
  <c r="X239" i="3"/>
  <c r="W239" i="3"/>
  <c r="X271" i="3"/>
  <c r="W271" i="3"/>
  <c r="X100" i="3"/>
  <c r="W100" i="3"/>
  <c r="X172" i="3"/>
  <c r="W172" i="3"/>
  <c r="X204" i="3"/>
  <c r="W204" i="3"/>
  <c r="X236" i="3"/>
  <c r="W236" i="3"/>
  <c r="X269" i="3"/>
  <c r="W269" i="3"/>
  <c r="X173" i="3"/>
  <c r="W173" i="3"/>
  <c r="X205" i="3"/>
  <c r="W205" i="3"/>
  <c r="X237" i="3"/>
  <c r="W237" i="3"/>
  <c r="X267" i="3"/>
  <c r="W267" i="3"/>
  <c r="X300" i="3"/>
  <c r="W300" i="3"/>
  <c r="X332" i="3"/>
  <c r="W332" i="3"/>
  <c r="X363" i="3"/>
  <c r="W363" i="3"/>
  <c r="X290" i="3"/>
  <c r="W290" i="3"/>
  <c r="X319" i="3"/>
  <c r="W319" i="3"/>
  <c r="X350" i="3"/>
  <c r="W350" i="3"/>
  <c r="X378" i="3"/>
  <c r="W378" i="3"/>
  <c r="X317" i="3"/>
  <c r="W317" i="3"/>
  <c r="X348" i="3"/>
  <c r="W348" i="3"/>
  <c r="X381" i="3"/>
  <c r="W381" i="3"/>
  <c r="X307" i="3"/>
  <c r="W307" i="3"/>
  <c r="X340" i="3"/>
  <c r="W340" i="3"/>
  <c r="X374" i="3"/>
  <c r="W374" i="3"/>
  <c r="W368" i="2"/>
  <c r="X368" i="2"/>
  <c r="W336" i="2"/>
  <c r="X336" i="2"/>
  <c r="W304" i="2"/>
  <c r="X304" i="2"/>
  <c r="W367" i="2"/>
  <c r="X367" i="2"/>
  <c r="W335" i="2"/>
  <c r="X335" i="2"/>
  <c r="W303" i="2"/>
  <c r="X303" i="2"/>
  <c r="W370" i="2"/>
  <c r="X370" i="2"/>
  <c r="W338" i="2"/>
  <c r="X338" i="2"/>
  <c r="W306" i="2"/>
  <c r="X306" i="2"/>
  <c r="W373" i="2"/>
  <c r="X373" i="2"/>
  <c r="W341" i="2"/>
  <c r="X341" i="2"/>
  <c r="W309" i="2"/>
  <c r="X309" i="2"/>
  <c r="W288" i="2"/>
  <c r="X288" i="2"/>
  <c r="W256" i="2"/>
  <c r="X256" i="2"/>
  <c r="W224" i="2"/>
  <c r="X224" i="2"/>
  <c r="W192" i="2"/>
  <c r="X192" i="2"/>
  <c r="W160" i="2"/>
  <c r="X160" i="2"/>
  <c r="W144" i="2"/>
  <c r="X144" i="2"/>
  <c r="W112" i="2"/>
  <c r="X112" i="2"/>
  <c r="W80" i="2"/>
  <c r="X80" i="2"/>
  <c r="W48" i="2"/>
  <c r="X48" i="2"/>
  <c r="W16" i="2"/>
  <c r="X16" i="2"/>
  <c r="W259" i="2"/>
  <c r="X259" i="2"/>
  <c r="W227" i="2"/>
  <c r="X227" i="2"/>
  <c r="W195" i="2"/>
  <c r="X195" i="2"/>
  <c r="W163" i="2"/>
  <c r="X163" i="2"/>
  <c r="W131" i="2"/>
  <c r="X131" i="2"/>
  <c r="X99" i="2"/>
  <c r="W99" i="2"/>
  <c r="W67" i="2"/>
  <c r="X67" i="2"/>
  <c r="W35" i="2"/>
  <c r="X35" i="2"/>
  <c r="W294" i="2"/>
  <c r="X294" i="2"/>
  <c r="W262" i="2"/>
  <c r="X262" i="2"/>
  <c r="W230" i="2"/>
  <c r="X230" i="2"/>
  <c r="W198" i="2"/>
  <c r="X198" i="2"/>
  <c r="W166" i="2"/>
  <c r="X166" i="2"/>
  <c r="W150" i="2"/>
  <c r="X150" i="2"/>
  <c r="W118" i="2"/>
  <c r="X118" i="2"/>
  <c r="W86" i="2"/>
  <c r="X86" i="2"/>
  <c r="X54" i="2"/>
  <c r="W54" i="2"/>
  <c r="X22" i="2"/>
  <c r="W22" i="2"/>
  <c r="W269" i="2"/>
  <c r="X269" i="2"/>
  <c r="W237" i="2"/>
  <c r="X237" i="2"/>
  <c r="W205" i="2"/>
  <c r="X205" i="2"/>
  <c r="W173" i="2"/>
  <c r="X173" i="2"/>
  <c r="W141" i="2"/>
  <c r="X141" i="2"/>
  <c r="W109" i="2"/>
  <c r="X109" i="2"/>
  <c r="W77" i="2"/>
  <c r="X77" i="2"/>
  <c r="W45" i="2"/>
  <c r="X45" i="2"/>
  <c r="W13" i="2"/>
  <c r="X13" i="2"/>
  <c r="X97" i="3"/>
  <c r="W97" i="3"/>
  <c r="X93" i="3"/>
  <c r="W93" i="3"/>
  <c r="X89" i="3"/>
  <c r="W89" i="3"/>
  <c r="X85" i="3"/>
  <c r="W85" i="3"/>
  <c r="X81" i="3"/>
  <c r="W81" i="3"/>
  <c r="X77" i="3"/>
  <c r="W77" i="3"/>
  <c r="X73" i="3"/>
  <c r="W73" i="3"/>
  <c r="X69" i="3"/>
  <c r="W69" i="3"/>
  <c r="X65" i="3"/>
  <c r="W65" i="3"/>
  <c r="X61" i="3"/>
  <c r="W61" i="3"/>
  <c r="X57" i="3"/>
  <c r="W57" i="3"/>
  <c r="X53" i="3"/>
  <c r="W53" i="3"/>
  <c r="X49" i="3"/>
  <c r="W49" i="3"/>
  <c r="X45" i="3"/>
  <c r="W45" i="3"/>
  <c r="X41" i="3"/>
  <c r="W41" i="3"/>
  <c r="X37" i="3"/>
  <c r="W37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131" i="3"/>
  <c r="W131" i="3"/>
  <c r="X117" i="3"/>
  <c r="W117" i="3"/>
  <c r="X128" i="3"/>
  <c r="W128" i="3"/>
  <c r="X114" i="3"/>
  <c r="W114" i="3"/>
  <c r="X132" i="3"/>
  <c r="W132" i="3"/>
  <c r="W118" i="3"/>
  <c r="X118" i="3"/>
  <c r="X138" i="3"/>
  <c r="W138" i="3"/>
  <c r="X115" i="3"/>
  <c r="W115" i="3"/>
  <c r="X105" i="3"/>
  <c r="W105" i="3"/>
  <c r="X146" i="3"/>
  <c r="W146" i="3"/>
  <c r="X163" i="3"/>
  <c r="W163" i="3"/>
  <c r="X179" i="3"/>
  <c r="W179" i="3"/>
  <c r="X195" i="3"/>
  <c r="W195" i="3"/>
  <c r="X211" i="3"/>
  <c r="W211" i="3"/>
  <c r="X227" i="3"/>
  <c r="W227" i="3"/>
  <c r="X241" i="3"/>
  <c r="W241" i="3"/>
  <c r="X257" i="3"/>
  <c r="W257" i="3"/>
  <c r="X273" i="3"/>
  <c r="W273" i="3"/>
  <c r="X147" i="3"/>
  <c r="W147" i="3"/>
  <c r="X161" i="3"/>
  <c r="W161" i="3"/>
  <c r="X177" i="3"/>
  <c r="W177" i="3"/>
  <c r="X193" i="3"/>
  <c r="W193" i="3"/>
  <c r="X209" i="3"/>
  <c r="W209" i="3"/>
  <c r="X225" i="3"/>
  <c r="W225" i="3"/>
  <c r="X244" i="3"/>
  <c r="W244" i="3"/>
  <c r="X260" i="3"/>
  <c r="W260" i="3"/>
  <c r="X276" i="3"/>
  <c r="W276" i="3"/>
  <c r="X106" i="3"/>
  <c r="W106" i="3"/>
  <c r="X144" i="3"/>
  <c r="W144" i="3"/>
  <c r="X159" i="3"/>
  <c r="W159" i="3"/>
  <c r="X175" i="3"/>
  <c r="W175" i="3"/>
  <c r="X191" i="3"/>
  <c r="W191" i="3"/>
  <c r="X207" i="3"/>
  <c r="W207" i="3"/>
  <c r="X223" i="3"/>
  <c r="W223" i="3"/>
  <c r="X242" i="3"/>
  <c r="W242" i="3"/>
  <c r="X258" i="3"/>
  <c r="W258" i="3"/>
  <c r="X274" i="3"/>
  <c r="W274" i="3"/>
  <c r="X145" i="3"/>
  <c r="W145" i="3"/>
  <c r="X162" i="3"/>
  <c r="W162" i="3"/>
  <c r="X178" i="3"/>
  <c r="W178" i="3"/>
  <c r="X194" i="3"/>
  <c r="W194" i="3"/>
  <c r="X210" i="3"/>
  <c r="W210" i="3"/>
  <c r="X226" i="3"/>
  <c r="W226" i="3"/>
  <c r="X240" i="3"/>
  <c r="W240" i="3"/>
  <c r="X256" i="3"/>
  <c r="W256" i="3"/>
  <c r="X272" i="3"/>
  <c r="W272" i="3"/>
  <c r="X287" i="3"/>
  <c r="W287" i="3"/>
  <c r="X305" i="3"/>
  <c r="W305" i="3"/>
  <c r="X321" i="3"/>
  <c r="W321" i="3"/>
  <c r="X335" i="3"/>
  <c r="W335" i="3"/>
  <c r="X352" i="3"/>
  <c r="W352" i="3"/>
  <c r="X369" i="3"/>
  <c r="W369" i="3"/>
  <c r="X382" i="3"/>
  <c r="W382" i="3"/>
  <c r="X293" i="3"/>
  <c r="W293" i="3"/>
  <c r="X306" i="3"/>
  <c r="W306" i="3"/>
  <c r="X322" i="3"/>
  <c r="W322" i="3"/>
  <c r="X339" i="3"/>
  <c r="W339" i="3"/>
  <c r="X353" i="3"/>
  <c r="W353" i="3"/>
  <c r="X367" i="3"/>
  <c r="W367" i="3"/>
  <c r="X288" i="3"/>
  <c r="W288" i="3"/>
  <c r="X304" i="3"/>
  <c r="W304" i="3"/>
  <c r="X320" i="3"/>
  <c r="W320" i="3"/>
  <c r="X337" i="3"/>
  <c r="W337" i="3"/>
  <c r="X351" i="3"/>
  <c r="W351" i="3"/>
  <c r="X368" i="3"/>
  <c r="W368" i="3"/>
  <c r="X383" i="3"/>
  <c r="W383" i="3"/>
  <c r="X294" i="3"/>
  <c r="W294" i="3"/>
  <c r="X310" i="3"/>
  <c r="W310" i="3"/>
  <c r="X326" i="3"/>
  <c r="W326" i="3"/>
  <c r="X343" i="3"/>
  <c r="W343" i="3"/>
  <c r="X362" i="3"/>
  <c r="W362" i="3"/>
  <c r="X379" i="3"/>
  <c r="W379" i="3"/>
  <c r="X380" i="2"/>
  <c r="W380" i="2"/>
  <c r="X364" i="2"/>
  <c r="W364" i="2"/>
  <c r="W348" i="2"/>
  <c r="X348" i="2"/>
  <c r="X332" i="2"/>
  <c r="W332" i="2"/>
  <c r="X316" i="2"/>
  <c r="W316" i="2"/>
  <c r="W300" i="2"/>
  <c r="X300" i="2"/>
  <c r="W379" i="2"/>
  <c r="X379" i="2"/>
  <c r="W363" i="2"/>
  <c r="X363" i="2"/>
  <c r="W347" i="2"/>
  <c r="X347" i="2"/>
  <c r="W331" i="2"/>
  <c r="X331" i="2"/>
  <c r="W315" i="2"/>
  <c r="X315" i="2"/>
  <c r="W299" i="2"/>
  <c r="X299" i="2"/>
  <c r="W382" i="2"/>
  <c r="X382" i="2"/>
  <c r="W366" i="2"/>
  <c r="X366" i="2"/>
  <c r="W350" i="2"/>
  <c r="X350" i="2"/>
  <c r="W334" i="2"/>
  <c r="X334" i="2"/>
  <c r="W318" i="2"/>
  <c r="X318" i="2"/>
  <c r="W302" i="2"/>
  <c r="X302" i="2"/>
  <c r="W385" i="2"/>
  <c r="X385" i="2"/>
  <c r="W369" i="2"/>
  <c r="X369" i="2"/>
  <c r="W353" i="2"/>
  <c r="X353" i="2"/>
  <c r="W337" i="2"/>
  <c r="X337" i="2"/>
  <c r="W321" i="2"/>
  <c r="X321" i="2"/>
  <c r="W305" i="2"/>
  <c r="X305" i="2"/>
  <c r="W279" i="2"/>
  <c r="X279" i="2"/>
  <c r="X284" i="2"/>
  <c r="W284" i="2"/>
  <c r="W268" i="2"/>
  <c r="X268" i="2"/>
  <c r="X252" i="2"/>
  <c r="W252" i="2"/>
  <c r="W236" i="2"/>
  <c r="X236" i="2"/>
  <c r="W220" i="2"/>
  <c r="X220" i="2"/>
  <c r="X204" i="2"/>
  <c r="W204" i="2"/>
  <c r="X188" i="2"/>
  <c r="W188" i="2"/>
  <c r="W172" i="2"/>
  <c r="X172" i="2"/>
  <c r="X156" i="2"/>
  <c r="W156" i="2"/>
  <c r="X140" i="2"/>
  <c r="W140" i="2"/>
  <c r="X124" i="2"/>
  <c r="W124" i="2"/>
  <c r="W108" i="2"/>
  <c r="X108" i="2"/>
  <c r="W92" i="2"/>
  <c r="X92" i="2"/>
  <c r="W76" i="2"/>
  <c r="X76" i="2"/>
  <c r="W60" i="2"/>
  <c r="X60" i="2"/>
  <c r="W44" i="2"/>
  <c r="X44" i="2"/>
  <c r="W28" i="2"/>
  <c r="X28" i="2"/>
  <c r="W12" i="2"/>
  <c r="X12" i="2"/>
  <c r="W271" i="2"/>
  <c r="X271" i="2"/>
  <c r="W255" i="2"/>
  <c r="X255" i="2"/>
  <c r="W239" i="2"/>
  <c r="X239" i="2"/>
  <c r="W223" i="2"/>
  <c r="X223" i="2"/>
  <c r="W207" i="2"/>
  <c r="X207" i="2"/>
  <c r="W191" i="2"/>
  <c r="X191" i="2"/>
  <c r="W175" i="2"/>
  <c r="X175" i="2"/>
  <c r="W159" i="2"/>
  <c r="X159" i="2"/>
  <c r="W143" i="2"/>
  <c r="X143" i="2"/>
  <c r="W127" i="2"/>
  <c r="X127" i="2"/>
  <c r="W111" i="2"/>
  <c r="X111" i="2"/>
  <c r="W95" i="2"/>
  <c r="X95" i="2"/>
  <c r="W79" i="2"/>
  <c r="X79" i="2"/>
  <c r="W63" i="2"/>
  <c r="X63" i="2"/>
  <c r="W47" i="2"/>
  <c r="X47" i="2"/>
  <c r="W31" i="2"/>
  <c r="X31" i="2"/>
  <c r="W15" i="2"/>
  <c r="X15" i="2"/>
  <c r="W290" i="2"/>
  <c r="X290" i="2"/>
  <c r="W274" i="2"/>
  <c r="X274" i="2"/>
  <c r="W258" i="2"/>
  <c r="X258" i="2"/>
  <c r="W242" i="2"/>
  <c r="X242" i="2"/>
  <c r="W226" i="2"/>
  <c r="X226" i="2"/>
  <c r="W210" i="2"/>
  <c r="X210" i="2"/>
  <c r="W194" i="2"/>
  <c r="X194" i="2"/>
  <c r="W178" i="2"/>
  <c r="X178" i="2"/>
  <c r="W162" i="2"/>
  <c r="X162" i="2"/>
  <c r="W146" i="2"/>
  <c r="X146" i="2"/>
  <c r="W130" i="2"/>
  <c r="X130" i="2"/>
  <c r="W114" i="2"/>
  <c r="X114" i="2"/>
  <c r="X98" i="2"/>
  <c r="W98" i="2"/>
  <c r="X82" i="2"/>
  <c r="W82" i="2"/>
  <c r="X66" i="2"/>
  <c r="W66" i="2"/>
  <c r="X50" i="2"/>
  <c r="W50" i="2"/>
  <c r="X34" i="2"/>
  <c r="W34" i="2"/>
  <c r="X18" i="2"/>
  <c r="W18" i="2"/>
  <c r="W281" i="2"/>
  <c r="X281" i="2"/>
  <c r="W265" i="2"/>
  <c r="X265" i="2"/>
  <c r="W249" i="2"/>
  <c r="X249" i="2"/>
  <c r="W233" i="2"/>
  <c r="X233" i="2"/>
  <c r="W217" i="2"/>
  <c r="X217" i="2"/>
  <c r="W201" i="2"/>
  <c r="X201" i="2"/>
  <c r="W185" i="2"/>
  <c r="X185" i="2"/>
  <c r="W169" i="2"/>
  <c r="X169" i="2"/>
  <c r="W153" i="2"/>
  <c r="X153" i="2"/>
  <c r="W137" i="2"/>
  <c r="X137" i="2"/>
  <c r="W121" i="2"/>
  <c r="X121" i="2"/>
  <c r="W105" i="2"/>
  <c r="X105" i="2"/>
  <c r="W89" i="2"/>
  <c r="X89" i="2"/>
  <c r="W73" i="2"/>
  <c r="X73" i="2"/>
  <c r="W57" i="2"/>
  <c r="X57" i="2"/>
  <c r="W41" i="2"/>
  <c r="X41" i="2"/>
  <c r="W25" i="2"/>
  <c r="X25" i="2"/>
  <c r="W9" i="2"/>
  <c r="X9" i="2"/>
  <c r="X88" i="3"/>
  <c r="W88" i="3"/>
  <c r="X76" i="3"/>
  <c r="W76" i="3"/>
  <c r="X64" i="3"/>
  <c r="W64" i="3"/>
  <c r="X52" i="3"/>
  <c r="W52" i="3"/>
  <c r="X36" i="3"/>
  <c r="W36" i="3"/>
  <c r="X24" i="3"/>
  <c r="W24" i="3"/>
  <c r="X12" i="3"/>
  <c r="W12" i="3"/>
  <c r="X126" i="3"/>
  <c r="W126" i="3"/>
  <c r="X127" i="3"/>
  <c r="W127" i="3"/>
  <c r="X168" i="3"/>
  <c r="W168" i="3"/>
  <c r="X232" i="3"/>
  <c r="W232" i="3"/>
  <c r="X151" i="3"/>
  <c r="W151" i="3"/>
  <c r="X214" i="3"/>
  <c r="W214" i="3"/>
  <c r="X279" i="3"/>
  <c r="W279" i="3"/>
  <c r="X180" i="3"/>
  <c r="W180" i="3"/>
  <c r="X245" i="3"/>
  <c r="W245" i="3"/>
  <c r="X165" i="3"/>
  <c r="W165" i="3"/>
  <c r="X229" i="3"/>
  <c r="W229" i="3"/>
  <c r="X292" i="3"/>
  <c r="W292" i="3"/>
  <c r="X355" i="3"/>
  <c r="W355" i="3"/>
  <c r="X311" i="3"/>
  <c r="W311" i="3"/>
  <c r="X370" i="3"/>
  <c r="W370" i="3"/>
  <c r="X342" i="3"/>
  <c r="W342" i="3"/>
  <c r="X297" i="3"/>
  <c r="W297" i="3"/>
  <c r="W360" i="2"/>
  <c r="X360" i="2"/>
  <c r="W295" i="2"/>
  <c r="X295" i="2"/>
  <c r="W343" i="2"/>
  <c r="X343" i="2"/>
  <c r="W378" i="2"/>
  <c r="X378" i="2"/>
  <c r="W314" i="2"/>
  <c r="X314" i="2"/>
  <c r="W333" i="2"/>
  <c r="X333" i="2"/>
  <c r="X280" i="2"/>
  <c r="W280" i="2"/>
  <c r="W216" i="2"/>
  <c r="X216" i="2"/>
  <c r="W152" i="2"/>
  <c r="X152" i="2"/>
  <c r="W88" i="2"/>
  <c r="X88" i="2"/>
  <c r="W24" i="2"/>
  <c r="X24" i="2"/>
  <c r="W235" i="2"/>
  <c r="X235" i="2"/>
  <c r="W171" i="2"/>
  <c r="X171" i="2"/>
  <c r="W107" i="2"/>
  <c r="X107" i="2"/>
  <c r="W43" i="2"/>
  <c r="X43" i="2"/>
  <c r="W270" i="2"/>
  <c r="X270" i="2"/>
  <c r="W206" i="2"/>
  <c r="X206" i="2"/>
  <c r="W158" i="2"/>
  <c r="X158" i="2"/>
  <c r="W126" i="2"/>
  <c r="X126" i="2"/>
  <c r="X94" i="2"/>
  <c r="W94" i="2"/>
  <c r="W62" i="2"/>
  <c r="X62" i="2"/>
  <c r="W30" i="2"/>
  <c r="X30" i="2"/>
  <c r="W261" i="2"/>
  <c r="X261" i="2"/>
  <c r="W197" i="2"/>
  <c r="X197" i="2"/>
  <c r="W165" i="2"/>
  <c r="X165" i="2"/>
  <c r="W133" i="2"/>
  <c r="X133" i="2"/>
  <c r="W101" i="2"/>
  <c r="X101" i="2"/>
  <c r="W69" i="2"/>
  <c r="X69" i="2"/>
  <c r="W37" i="2"/>
  <c r="X37" i="2"/>
  <c r="W5" i="2"/>
  <c r="X5" i="2"/>
  <c r="X92" i="3"/>
  <c r="W92" i="3"/>
  <c r="X80" i="3"/>
  <c r="W80" i="3"/>
  <c r="X68" i="3"/>
  <c r="W68" i="3"/>
  <c r="X56" i="3"/>
  <c r="W56" i="3"/>
  <c r="X48" i="3"/>
  <c r="W48" i="3"/>
  <c r="X40" i="3"/>
  <c r="W40" i="3"/>
  <c r="X28" i="3"/>
  <c r="W28" i="3"/>
  <c r="X16" i="3"/>
  <c r="W16" i="3"/>
  <c r="X4" i="3"/>
  <c r="W4" i="3"/>
  <c r="X137" i="3"/>
  <c r="W137" i="3"/>
  <c r="X109" i="3"/>
  <c r="W109" i="3"/>
  <c r="X113" i="3"/>
  <c r="W113" i="3"/>
  <c r="X200" i="3"/>
  <c r="W200" i="3"/>
  <c r="X278" i="3"/>
  <c r="W278" i="3"/>
  <c r="X182" i="3"/>
  <c r="W182" i="3"/>
  <c r="X247" i="3"/>
  <c r="W247" i="3"/>
  <c r="X148" i="3"/>
  <c r="W148" i="3"/>
  <c r="X212" i="3"/>
  <c r="W212" i="3"/>
  <c r="X277" i="3"/>
  <c r="W277" i="3"/>
  <c r="X197" i="3"/>
  <c r="W197" i="3"/>
  <c r="X275" i="3"/>
  <c r="W275" i="3"/>
  <c r="X324" i="3"/>
  <c r="W324" i="3"/>
  <c r="X384" i="3"/>
  <c r="W384" i="3"/>
  <c r="X356" i="3"/>
  <c r="W356" i="3"/>
  <c r="X309" i="3"/>
  <c r="W309" i="3"/>
  <c r="X385" i="3"/>
  <c r="W385" i="3"/>
  <c r="X315" i="3"/>
  <c r="W315" i="3"/>
  <c r="X349" i="3"/>
  <c r="W349" i="3"/>
  <c r="W344" i="2"/>
  <c r="X344" i="2"/>
  <c r="W375" i="2"/>
  <c r="X375" i="2"/>
  <c r="W311" i="2"/>
  <c r="X311" i="2"/>
  <c r="W346" i="2"/>
  <c r="X346" i="2"/>
  <c r="W381" i="2"/>
  <c r="X381" i="2"/>
  <c r="W317" i="2"/>
  <c r="X317" i="2"/>
  <c r="X264" i="2"/>
  <c r="W264" i="2"/>
  <c r="W200" i="2"/>
  <c r="X200" i="2"/>
  <c r="W136" i="2"/>
  <c r="X136" i="2"/>
  <c r="W72" i="2"/>
  <c r="X72" i="2"/>
  <c r="W8" i="2"/>
  <c r="X8" i="2"/>
  <c r="W219" i="2"/>
  <c r="X219" i="2"/>
  <c r="W155" i="2"/>
  <c r="X155" i="2"/>
  <c r="W91" i="2"/>
  <c r="X91" i="2"/>
  <c r="W27" i="2"/>
  <c r="X27" i="2"/>
  <c r="W254" i="2"/>
  <c r="X254" i="2"/>
  <c r="W190" i="2"/>
  <c r="X190" i="2"/>
  <c r="W142" i="2"/>
  <c r="X142" i="2"/>
  <c r="W110" i="2"/>
  <c r="X110" i="2"/>
  <c r="X78" i="2"/>
  <c r="W78" i="2"/>
  <c r="W46" i="2"/>
  <c r="X46" i="2"/>
  <c r="W14" i="2"/>
  <c r="X14" i="2"/>
  <c r="W277" i="2"/>
  <c r="X277" i="2"/>
  <c r="W213" i="2"/>
  <c r="X213" i="2"/>
  <c r="W181" i="2"/>
  <c r="X181" i="2"/>
  <c r="W149" i="2"/>
  <c r="X149" i="2"/>
  <c r="W117" i="2"/>
  <c r="X117" i="2"/>
  <c r="W85" i="2"/>
  <c r="X85" i="2"/>
  <c r="W53" i="2"/>
  <c r="X53" i="2"/>
  <c r="W21" i="2"/>
  <c r="X21" i="2"/>
  <c r="X95" i="3"/>
  <c r="W95" i="3"/>
  <c r="X91" i="3"/>
  <c r="W91" i="3"/>
  <c r="X87" i="3"/>
  <c r="W87" i="3"/>
  <c r="X83" i="3"/>
  <c r="W83" i="3"/>
  <c r="X79" i="3"/>
  <c r="W79" i="3"/>
  <c r="X75" i="3"/>
  <c r="W75" i="3"/>
  <c r="X71" i="3"/>
  <c r="W71" i="3"/>
  <c r="X67" i="3"/>
  <c r="W67" i="3"/>
  <c r="X63" i="3"/>
  <c r="W63" i="3"/>
  <c r="X59" i="3"/>
  <c r="W59" i="3"/>
  <c r="X55" i="3"/>
  <c r="W55" i="3"/>
  <c r="X51" i="3"/>
  <c r="W51" i="3"/>
  <c r="X47" i="3"/>
  <c r="W47" i="3"/>
  <c r="X43" i="3"/>
  <c r="W43" i="3"/>
  <c r="X39" i="3"/>
  <c r="W39" i="3"/>
  <c r="X35" i="3"/>
  <c r="W35" i="3"/>
  <c r="X31" i="3"/>
  <c r="W31" i="3"/>
  <c r="X27" i="3"/>
  <c r="W27" i="3"/>
  <c r="X23" i="3"/>
  <c r="W23" i="3"/>
  <c r="X19" i="3"/>
  <c r="W19" i="3"/>
  <c r="X15" i="3"/>
  <c r="W15" i="3"/>
  <c r="X11" i="3"/>
  <c r="W11" i="3"/>
  <c r="X7" i="3"/>
  <c r="W7" i="3"/>
  <c r="X135" i="3"/>
  <c r="W135" i="3"/>
  <c r="X124" i="3"/>
  <c r="W124" i="3"/>
  <c r="X141" i="3"/>
  <c r="W141" i="3"/>
  <c r="X121" i="3"/>
  <c r="W121" i="3"/>
  <c r="X136" i="3"/>
  <c r="W136" i="3"/>
  <c r="X123" i="3"/>
  <c r="W123" i="3"/>
  <c r="X142" i="3"/>
  <c r="W142" i="3"/>
  <c r="X125" i="3"/>
  <c r="W125" i="3"/>
  <c r="X110" i="3"/>
  <c r="W110" i="3"/>
  <c r="X101" i="3"/>
  <c r="W101" i="3"/>
  <c r="X154" i="3"/>
  <c r="W154" i="3"/>
  <c r="X171" i="3"/>
  <c r="W171" i="3"/>
  <c r="X187" i="3"/>
  <c r="W187" i="3"/>
  <c r="X203" i="3"/>
  <c r="W203" i="3"/>
  <c r="X219" i="3"/>
  <c r="W219" i="3"/>
  <c r="X235" i="3"/>
  <c r="W235" i="3"/>
  <c r="X249" i="3"/>
  <c r="W249" i="3"/>
  <c r="X265" i="3"/>
  <c r="W265" i="3"/>
  <c r="X281" i="3"/>
  <c r="W281" i="3"/>
  <c r="X155" i="3"/>
  <c r="W155" i="3"/>
  <c r="X169" i="3"/>
  <c r="W169" i="3"/>
  <c r="X185" i="3"/>
  <c r="W185" i="3"/>
  <c r="X201" i="3"/>
  <c r="W201" i="3"/>
  <c r="X217" i="3"/>
  <c r="W217" i="3"/>
  <c r="X233" i="3"/>
  <c r="W233" i="3"/>
  <c r="X252" i="3"/>
  <c r="W252" i="3"/>
  <c r="X268" i="3"/>
  <c r="W268" i="3"/>
  <c r="X284" i="3"/>
  <c r="W284" i="3"/>
  <c r="W102" i="3"/>
  <c r="X102" i="3"/>
  <c r="X152" i="3"/>
  <c r="W152" i="3"/>
  <c r="X167" i="3"/>
  <c r="W167" i="3"/>
  <c r="X183" i="3"/>
  <c r="W183" i="3"/>
  <c r="X199" i="3"/>
  <c r="W199" i="3"/>
  <c r="X215" i="3"/>
  <c r="W215" i="3"/>
  <c r="X231" i="3"/>
  <c r="W231" i="3"/>
  <c r="X250" i="3"/>
  <c r="W250" i="3"/>
  <c r="X266" i="3"/>
  <c r="W266" i="3"/>
  <c r="X282" i="3"/>
  <c r="W282" i="3"/>
  <c r="X153" i="3"/>
  <c r="W153" i="3"/>
  <c r="X170" i="3"/>
  <c r="W170" i="3"/>
  <c r="X186" i="3"/>
  <c r="W186" i="3"/>
  <c r="X202" i="3"/>
  <c r="W202" i="3"/>
  <c r="X218" i="3"/>
  <c r="W218" i="3"/>
  <c r="X234" i="3"/>
  <c r="W234" i="3"/>
  <c r="X248" i="3"/>
  <c r="W248" i="3"/>
  <c r="X264" i="3"/>
  <c r="W264" i="3"/>
  <c r="X280" i="3"/>
  <c r="W280" i="3"/>
  <c r="X295" i="3"/>
  <c r="W295" i="3"/>
  <c r="X313" i="3"/>
  <c r="W313" i="3"/>
  <c r="X327" i="3"/>
  <c r="W327" i="3"/>
  <c r="X341" i="3"/>
  <c r="W341" i="3"/>
  <c r="X359" i="3"/>
  <c r="W359" i="3"/>
  <c r="X377" i="3"/>
  <c r="W377" i="3"/>
  <c r="W386" i="3"/>
  <c r="X386" i="3"/>
  <c r="X301" i="3"/>
  <c r="W301" i="3"/>
  <c r="X314" i="3"/>
  <c r="W314" i="3"/>
  <c r="X333" i="3"/>
  <c r="W333" i="3"/>
  <c r="X347" i="3"/>
  <c r="W347" i="3"/>
  <c r="X360" i="3"/>
  <c r="W360" i="3"/>
  <c r="X375" i="3"/>
  <c r="W375" i="3"/>
  <c r="X296" i="3"/>
  <c r="W296" i="3"/>
  <c r="X312" i="3"/>
  <c r="W312" i="3"/>
  <c r="X328" i="3"/>
  <c r="W328" i="3"/>
  <c r="X345" i="3"/>
  <c r="W345" i="3"/>
  <c r="X361" i="3"/>
  <c r="W361" i="3"/>
  <c r="X376" i="3"/>
  <c r="W376" i="3"/>
  <c r="X286" i="3"/>
  <c r="W286" i="3"/>
  <c r="X302" i="3"/>
  <c r="W302" i="3"/>
  <c r="X318" i="3"/>
  <c r="W318" i="3"/>
  <c r="X334" i="3"/>
  <c r="W334" i="3"/>
  <c r="X354" i="3"/>
  <c r="W354" i="3"/>
  <c r="X371" i="3"/>
  <c r="W371" i="3"/>
  <c r="W3" i="2"/>
  <c r="X3" i="2"/>
  <c r="W372" i="2"/>
  <c r="X372" i="2"/>
  <c r="W356" i="2"/>
  <c r="X356" i="2"/>
  <c r="W340" i="2"/>
  <c r="X340" i="2"/>
  <c r="W324" i="2"/>
  <c r="X324" i="2"/>
  <c r="W308" i="2"/>
  <c r="X308" i="2"/>
  <c r="W287" i="2"/>
  <c r="X287" i="2"/>
  <c r="W371" i="2"/>
  <c r="X371" i="2"/>
  <c r="W355" i="2"/>
  <c r="X355" i="2"/>
  <c r="W339" i="2"/>
  <c r="X339" i="2"/>
  <c r="W323" i="2"/>
  <c r="X323" i="2"/>
  <c r="W307" i="2"/>
  <c r="X307" i="2"/>
  <c r="W285" i="2"/>
  <c r="X285" i="2"/>
  <c r="W374" i="2"/>
  <c r="X374" i="2"/>
  <c r="W358" i="2"/>
  <c r="X358" i="2"/>
  <c r="W342" i="2"/>
  <c r="X342" i="2"/>
  <c r="W326" i="2"/>
  <c r="X326" i="2"/>
  <c r="W310" i="2"/>
  <c r="X310" i="2"/>
  <c r="W291" i="2"/>
  <c r="X291" i="2"/>
  <c r="W377" i="2"/>
  <c r="X377" i="2"/>
  <c r="W361" i="2"/>
  <c r="X361" i="2"/>
  <c r="W345" i="2"/>
  <c r="X345" i="2"/>
  <c r="W329" i="2"/>
  <c r="X329" i="2"/>
  <c r="W313" i="2"/>
  <c r="X313" i="2"/>
  <c r="W297" i="2"/>
  <c r="X297" i="2"/>
  <c r="W292" i="2"/>
  <c r="X292" i="2"/>
  <c r="W276" i="2"/>
  <c r="X276" i="2"/>
  <c r="W260" i="2"/>
  <c r="X260" i="2"/>
  <c r="W244" i="2"/>
  <c r="X244" i="2"/>
  <c r="W228" i="2"/>
  <c r="X228" i="2"/>
  <c r="W212" i="2"/>
  <c r="X212" i="2"/>
  <c r="W196" i="2"/>
  <c r="X196" i="2"/>
  <c r="W180" i="2"/>
  <c r="X180" i="2"/>
  <c r="W164" i="2"/>
  <c r="X164" i="2"/>
  <c r="W148" i="2"/>
  <c r="X148" i="2"/>
  <c r="W132" i="2"/>
  <c r="X132" i="2"/>
  <c r="W116" i="2"/>
  <c r="X116" i="2"/>
  <c r="W100" i="2"/>
  <c r="X100" i="2"/>
  <c r="W84" i="2"/>
  <c r="X84" i="2"/>
  <c r="W68" i="2"/>
  <c r="X68" i="2"/>
  <c r="W52" i="2"/>
  <c r="X52" i="2"/>
  <c r="W36" i="2"/>
  <c r="X36" i="2"/>
  <c r="W20" i="2"/>
  <c r="X20" i="2"/>
  <c r="W4" i="2"/>
  <c r="X4" i="2"/>
  <c r="W263" i="2"/>
  <c r="X263" i="2"/>
  <c r="W247" i="2"/>
  <c r="X247" i="2"/>
  <c r="W231" i="2"/>
  <c r="X231" i="2"/>
  <c r="W215" i="2"/>
  <c r="X215" i="2"/>
  <c r="W199" i="2"/>
  <c r="X199" i="2"/>
  <c r="W183" i="2"/>
  <c r="X183" i="2"/>
  <c r="W167" i="2"/>
  <c r="X167" i="2"/>
  <c r="W151" i="2"/>
  <c r="X151" i="2"/>
  <c r="W135" i="2"/>
  <c r="X135" i="2"/>
  <c r="W119" i="2"/>
  <c r="X119" i="2"/>
  <c r="W103" i="2"/>
  <c r="X103" i="2"/>
  <c r="W87" i="2"/>
  <c r="X87" i="2"/>
  <c r="W71" i="2"/>
  <c r="X71" i="2"/>
  <c r="W55" i="2"/>
  <c r="X55" i="2"/>
  <c r="W39" i="2"/>
  <c r="X39" i="2"/>
  <c r="W23" i="2"/>
  <c r="X23" i="2"/>
  <c r="W7" i="2"/>
  <c r="X7" i="2"/>
  <c r="W282" i="2"/>
  <c r="X282" i="2"/>
  <c r="W266" i="2"/>
  <c r="X266" i="2"/>
  <c r="W250" i="2"/>
  <c r="X250" i="2"/>
  <c r="W234" i="2"/>
  <c r="X234" i="2"/>
  <c r="W218" i="2"/>
  <c r="X218" i="2"/>
  <c r="W202" i="2"/>
  <c r="X202" i="2"/>
  <c r="W186" i="2"/>
  <c r="X186" i="2"/>
  <c r="W170" i="2"/>
  <c r="X170" i="2"/>
  <c r="W154" i="2"/>
  <c r="X154" i="2"/>
  <c r="W138" i="2"/>
  <c r="X138" i="2"/>
  <c r="W122" i="2"/>
  <c r="X122" i="2"/>
  <c r="W106" i="2"/>
  <c r="X106" i="2"/>
  <c r="W90" i="2"/>
  <c r="X90" i="2"/>
  <c r="W74" i="2"/>
  <c r="X74" i="2"/>
  <c r="W58" i="2"/>
  <c r="X58" i="2"/>
  <c r="W42" i="2"/>
  <c r="X42" i="2"/>
  <c r="W26" i="2"/>
  <c r="X26" i="2"/>
  <c r="W10" i="2"/>
  <c r="X10" i="2"/>
  <c r="W273" i="2"/>
  <c r="X273" i="2"/>
  <c r="W257" i="2"/>
  <c r="X257" i="2"/>
  <c r="W241" i="2"/>
  <c r="X241" i="2"/>
  <c r="W225" i="2"/>
  <c r="X225" i="2"/>
  <c r="W209" i="2"/>
  <c r="X209" i="2"/>
  <c r="W193" i="2"/>
  <c r="X193" i="2"/>
  <c r="W177" i="2"/>
  <c r="X177" i="2"/>
  <c r="W161" i="2"/>
  <c r="X161" i="2"/>
  <c r="W145" i="2"/>
  <c r="X145" i="2"/>
  <c r="W129" i="2"/>
  <c r="X129" i="2"/>
  <c r="W113" i="2"/>
  <c r="X113" i="2"/>
  <c r="W97" i="2"/>
  <c r="X97" i="2"/>
  <c r="W81" i="2"/>
  <c r="X81" i="2"/>
  <c r="W65" i="2"/>
  <c r="X65" i="2"/>
  <c r="W49" i="2"/>
  <c r="X49" i="2"/>
  <c r="W33" i="2"/>
  <c r="X33" i="2"/>
  <c r="W17" i="2"/>
  <c r="X17" i="2"/>
  <c r="AA13" i="2" l="1"/>
  <c r="AU13" i="2" s="1"/>
  <c r="AA11" i="2"/>
  <c r="AA12" i="2"/>
  <c r="AA10" i="2"/>
  <c r="AV13" i="2" l="1"/>
  <c r="AU12" i="2"/>
  <c r="AV12" i="2"/>
  <c r="AU11" i="2"/>
  <c r="AV11" i="2"/>
  <c r="AU10" i="2"/>
  <c r="AV10" i="2"/>
  <c r="D3" i="4"/>
  <c r="AZ3" i="4" l="1"/>
  <c r="AX3" i="4"/>
  <c r="AY3" i="4"/>
  <c r="A14" i="4" a="1"/>
  <c r="A14" i="4" l="1"/>
  <c r="D14" i="4" s="1"/>
  <c r="AH14" i="4"/>
  <c r="AJ14" i="4"/>
  <c r="E14" i="4"/>
  <c r="AO14" i="4"/>
  <c r="H14" i="4"/>
  <c r="BA6" i="4"/>
  <c r="AN14" i="4"/>
  <c r="AQ14" i="4"/>
  <c r="Y14" i="4"/>
  <c r="BA4" i="4"/>
  <c r="J14" i="4"/>
  <c r="AE14" i="4"/>
  <c r="K14" i="4"/>
  <c r="P14" i="4"/>
  <c r="AC14" i="4"/>
  <c r="S14" i="4"/>
  <c r="AL14" i="4"/>
  <c r="I14" i="4"/>
  <c r="AS14" i="4"/>
  <c r="AM14" i="4"/>
  <c r="AB14" i="4"/>
  <c r="AT14" i="4"/>
  <c r="F14" i="4"/>
  <c r="BA3" i="4"/>
  <c r="AR14" i="4"/>
  <c r="AK14" i="4"/>
  <c r="AP14" i="4"/>
  <c r="AD14" i="4"/>
  <c r="G14" i="4"/>
  <c r="L14" i="4"/>
  <c r="AI14" i="4"/>
  <c r="BA8" i="4"/>
  <c r="T14" i="4"/>
  <c r="W14" i="4"/>
  <c r="U14" i="4"/>
  <c r="Q14" i="4"/>
  <c r="BA7" i="4"/>
  <c r="AF14" i="4"/>
  <c r="N14" i="4"/>
  <c r="BA5" i="4"/>
  <c r="O14" i="4"/>
  <c r="M14" i="4"/>
  <c r="R14" i="4"/>
  <c r="AG14" i="4"/>
  <c r="V14" i="4"/>
  <c r="AA14" i="4"/>
  <c r="A15" i="4" a="1"/>
  <c r="A15" i="4" l="1"/>
  <c r="M15" i="4" l="1"/>
  <c r="BB4" i="4"/>
  <c r="AS15" i="4"/>
  <c r="D15" i="4"/>
  <c r="AN15" i="4"/>
  <c r="G15" i="4"/>
  <c r="BB5" i="4"/>
  <c r="Y15" i="4"/>
  <c r="BB3" i="4"/>
  <c r="J15" i="4"/>
  <c r="AC15" i="4"/>
  <c r="AI15" i="4"/>
  <c r="L15" i="4"/>
  <c r="V15" i="4"/>
  <c r="AB15" i="4"/>
  <c r="E15" i="4"/>
  <c r="U15" i="4"/>
  <c r="AP15" i="4"/>
  <c r="R15" i="4"/>
  <c r="K15" i="4"/>
  <c r="T15" i="4"/>
  <c r="AJ15" i="4"/>
  <c r="AQ15" i="4"/>
  <c r="AD15" i="4"/>
  <c r="AH15" i="4"/>
  <c r="AF15" i="4"/>
  <c r="AO15" i="4"/>
  <c r="Q15" i="4"/>
  <c r="AA15" i="4"/>
  <c r="S15" i="4"/>
  <c r="AL15" i="4"/>
  <c r="F15" i="4"/>
  <c r="AM15" i="4"/>
  <c r="BB8" i="4"/>
  <c r="AG15" i="4"/>
  <c r="P15" i="4"/>
  <c r="AT15" i="4"/>
  <c r="BB6" i="4"/>
  <c r="AK15" i="4"/>
  <c r="I15" i="4"/>
  <c r="N15" i="4"/>
  <c r="H15" i="4"/>
  <c r="W15" i="4"/>
  <c r="AR15" i="4"/>
  <c r="AE15" i="4"/>
  <c r="BB7" i="4"/>
  <c r="O15" i="4"/>
  <c r="A16" i="4" a="1"/>
  <c r="A16" i="4" l="1"/>
  <c r="AI16" i="4" l="1"/>
  <c r="AI17" i="4" s="1"/>
  <c r="AB16" i="4"/>
  <c r="AB17" i="4" s="1"/>
  <c r="L16" i="4"/>
  <c r="L17" i="4" s="1"/>
  <c r="AC16" i="4"/>
  <c r="AC17" i="4" s="1"/>
  <c r="AG16" i="4"/>
  <c r="AG17" i="4" s="1"/>
  <c r="AR16" i="4"/>
  <c r="AR17" i="4" s="1"/>
  <c r="E16" i="4"/>
  <c r="E17" i="4" s="1"/>
  <c r="J16" i="4"/>
  <c r="J17" i="4" s="1"/>
  <c r="AL16" i="4"/>
  <c r="AL17" i="4" s="1"/>
  <c r="W16" i="4"/>
  <c r="W17" i="4" s="1"/>
  <c r="AM16" i="4"/>
  <c r="AM17" i="4" s="1"/>
  <c r="AT16" i="4"/>
  <c r="AT17" i="4" s="1"/>
  <c r="F16" i="4"/>
  <c r="F17" i="4" s="1"/>
  <c r="AJ16" i="4"/>
  <c r="AJ17" i="4" s="1"/>
  <c r="AD16" i="4"/>
  <c r="AD17" i="4" s="1"/>
  <c r="S16" i="4"/>
  <c r="S17" i="4" s="1"/>
  <c r="AH16" i="4"/>
  <c r="AH17" i="4" s="1"/>
  <c r="AA16" i="4"/>
  <c r="AA17" i="4" s="1"/>
  <c r="Q16" i="4"/>
  <c r="Q17" i="4" s="1"/>
  <c r="T16" i="4"/>
  <c r="T17" i="4" s="1"/>
  <c r="P16" i="4"/>
  <c r="P17" i="4" s="1"/>
  <c r="H16" i="4"/>
  <c r="H17" i="4" s="1"/>
  <c r="D16" i="4"/>
  <c r="D17" i="4" s="1"/>
  <c r="AO16" i="4"/>
  <c r="AO17" i="4" s="1"/>
  <c r="Y16" i="4"/>
  <c r="AP16" i="4"/>
  <c r="AP17" i="4" s="1"/>
  <c r="AE16" i="4"/>
  <c r="AE17" i="4" s="1"/>
  <c r="AQ16" i="4"/>
  <c r="AQ17" i="4" s="1"/>
  <c r="V16" i="4"/>
  <c r="V17" i="4" s="1"/>
  <c r="N16" i="4"/>
  <c r="N17" i="4" s="1"/>
  <c r="M16" i="4"/>
  <c r="M17" i="4" s="1"/>
  <c r="G16" i="4"/>
  <c r="G17" i="4" s="1"/>
  <c r="AF16" i="4"/>
  <c r="AF17" i="4" s="1"/>
  <c r="U16" i="4"/>
  <c r="U17" i="4" s="1"/>
  <c r="I16" i="4"/>
  <c r="I17" i="4" s="1"/>
  <c r="AS16" i="4"/>
  <c r="AS17" i="4" s="1"/>
  <c r="K16" i="4"/>
  <c r="K17" i="4" s="1"/>
  <c r="O16" i="4"/>
  <c r="O17" i="4" s="1"/>
  <c r="AK16" i="4"/>
  <c r="AK17" i="4" s="1"/>
  <c r="R16" i="4"/>
  <c r="R17" i="4" s="1"/>
  <c r="AN16" i="4"/>
  <c r="AN17" i="4" s="1"/>
  <c r="CI3" i="5" l="1"/>
  <c r="EQ3" i="5" s="1"/>
  <c r="CI4" i="5"/>
  <c r="EQ4" i="5" s="1"/>
  <c r="CI5" i="5"/>
  <c r="EQ5" i="5" s="1"/>
  <c r="CI6" i="5"/>
  <c r="EQ6" i="5" s="1"/>
  <c r="CI7" i="5"/>
  <c r="EQ7" i="5" s="1"/>
  <c r="CI8" i="5"/>
  <c r="EQ8" i="5" s="1"/>
  <c r="CI9" i="5"/>
  <c r="EQ9" i="5" s="1"/>
  <c r="CI10" i="5"/>
  <c r="EQ10" i="5" s="1"/>
  <c r="CI11" i="5"/>
  <c r="EQ11" i="5" s="1"/>
  <c r="CI12" i="5"/>
  <c r="EQ12" i="5" s="1"/>
  <c r="CI13" i="5"/>
  <c r="EQ13" i="5" s="1"/>
  <c r="CI14" i="5"/>
  <c r="EQ14" i="5" s="1"/>
  <c r="CI15" i="5"/>
  <c r="EQ15" i="5" s="1"/>
  <c r="CI16" i="5"/>
  <c r="EQ16" i="5" s="1"/>
  <c r="CI17" i="5"/>
  <c r="EQ17" i="5" s="1"/>
  <c r="CI18" i="5"/>
  <c r="EQ18" i="5" s="1"/>
  <c r="CI19" i="5"/>
  <c r="EQ19" i="5" s="1"/>
  <c r="CI20" i="5"/>
  <c r="EQ20" i="5" s="1"/>
  <c r="CI24" i="5"/>
  <c r="EQ24" i="5" s="1"/>
  <c r="CI28" i="5"/>
  <c r="EQ28" i="5" s="1"/>
  <c r="CI32" i="5"/>
  <c r="EQ32" i="5" s="1"/>
  <c r="CI36" i="5"/>
  <c r="EQ36" i="5" s="1"/>
  <c r="CI40" i="5"/>
  <c r="EQ40" i="5" s="1"/>
  <c r="CI44" i="5"/>
  <c r="EQ44" i="5" s="1"/>
  <c r="CI48" i="5"/>
  <c r="EQ48" i="5" s="1"/>
  <c r="CI21" i="5"/>
  <c r="EQ21" i="5" s="1"/>
  <c r="CI25" i="5"/>
  <c r="EQ25" i="5" s="1"/>
  <c r="CI29" i="5"/>
  <c r="EQ29" i="5" s="1"/>
  <c r="CI33" i="5"/>
  <c r="EQ33" i="5" s="1"/>
  <c r="CI37" i="5"/>
  <c r="EQ37" i="5" s="1"/>
  <c r="CI41" i="5"/>
  <c r="EQ41" i="5" s="1"/>
  <c r="CI45" i="5"/>
  <c r="EQ45" i="5" s="1"/>
  <c r="CI22" i="5"/>
  <c r="EQ22" i="5" s="1"/>
  <c r="CI26" i="5"/>
  <c r="EQ26" i="5" s="1"/>
  <c r="CI30" i="5"/>
  <c r="EQ30" i="5" s="1"/>
  <c r="CI34" i="5"/>
  <c r="EQ34" i="5" s="1"/>
  <c r="CI38" i="5"/>
  <c r="EQ38" i="5" s="1"/>
  <c r="CI42" i="5"/>
  <c r="EQ42" i="5" s="1"/>
  <c r="CI46" i="5"/>
  <c r="EQ46" i="5" s="1"/>
  <c r="CI49" i="5"/>
  <c r="EQ49" i="5" s="1"/>
  <c r="CI50" i="5"/>
  <c r="EQ50" i="5" s="1"/>
  <c r="CI51" i="5"/>
  <c r="EQ51" i="5" s="1"/>
  <c r="CI52" i="5"/>
  <c r="EQ52" i="5" s="1"/>
  <c r="CI53" i="5"/>
  <c r="EQ53" i="5" s="1"/>
  <c r="CI54" i="5"/>
  <c r="EQ54" i="5" s="1"/>
  <c r="CI55" i="5"/>
  <c r="EQ55" i="5" s="1"/>
  <c r="CI56" i="5"/>
  <c r="EQ56" i="5" s="1"/>
  <c r="CI57" i="5"/>
  <c r="EQ57" i="5" s="1"/>
  <c r="CI58" i="5"/>
  <c r="EQ58" i="5" s="1"/>
  <c r="CI59" i="5"/>
  <c r="EQ59" i="5" s="1"/>
  <c r="CI60" i="5"/>
  <c r="EQ60" i="5" s="1"/>
  <c r="CI61" i="5"/>
  <c r="EQ61" i="5" s="1"/>
  <c r="CI62" i="5"/>
  <c r="EQ62" i="5" s="1"/>
  <c r="CI63" i="5"/>
  <c r="EQ63" i="5" s="1"/>
  <c r="CI64" i="5"/>
  <c r="EQ64" i="5" s="1"/>
  <c r="CI65" i="5"/>
  <c r="EQ65" i="5" s="1"/>
  <c r="CI66" i="5"/>
  <c r="EQ66" i="5" s="1"/>
  <c r="CI67" i="5"/>
  <c r="EQ67" i="5" s="1"/>
  <c r="CI68" i="5"/>
  <c r="EQ68" i="5" s="1"/>
  <c r="CI69" i="5"/>
  <c r="EQ69" i="5" s="1"/>
  <c r="CI70" i="5"/>
  <c r="EQ70" i="5" s="1"/>
  <c r="CI71" i="5"/>
  <c r="EQ71" i="5" s="1"/>
  <c r="CI72" i="5"/>
  <c r="EQ72" i="5" s="1"/>
  <c r="CI73" i="5"/>
  <c r="EQ73" i="5" s="1"/>
  <c r="CI74" i="5"/>
  <c r="EQ74" i="5" s="1"/>
  <c r="CI23" i="5"/>
  <c r="EQ23" i="5" s="1"/>
  <c r="CI39" i="5"/>
  <c r="EQ39" i="5" s="1"/>
  <c r="CI27" i="5"/>
  <c r="EQ27" i="5" s="1"/>
  <c r="CI43" i="5"/>
  <c r="EQ43" i="5" s="1"/>
  <c r="CI75" i="5"/>
  <c r="EQ75" i="5" s="1"/>
  <c r="CI76" i="5"/>
  <c r="EQ76" i="5" s="1"/>
  <c r="CI77" i="5"/>
  <c r="EQ77" i="5" s="1"/>
  <c r="CI78" i="5"/>
  <c r="EQ78" i="5" s="1"/>
  <c r="CI79" i="5"/>
  <c r="EQ79" i="5" s="1"/>
  <c r="CI80" i="5"/>
  <c r="EQ80" i="5" s="1"/>
  <c r="CI81" i="5"/>
  <c r="EQ81" i="5" s="1"/>
  <c r="CI82" i="5"/>
  <c r="EQ82" i="5" s="1"/>
  <c r="CI83" i="5"/>
  <c r="EQ83" i="5" s="1"/>
  <c r="CI84" i="5"/>
  <c r="EQ84" i="5" s="1"/>
  <c r="CI85" i="5"/>
  <c r="EQ85" i="5" s="1"/>
  <c r="CI86" i="5"/>
  <c r="EQ86" i="5" s="1"/>
  <c r="CI87" i="5"/>
  <c r="EQ87" i="5" s="1"/>
  <c r="CI88" i="5"/>
  <c r="EQ88" i="5" s="1"/>
  <c r="CI89" i="5"/>
  <c r="EQ89" i="5" s="1"/>
  <c r="CI90" i="5"/>
  <c r="EQ90" i="5" s="1"/>
  <c r="CI91" i="5"/>
  <c r="EQ91" i="5" s="1"/>
  <c r="CI92" i="5"/>
  <c r="EQ92" i="5" s="1"/>
  <c r="CI93" i="5"/>
  <c r="EQ93" i="5" s="1"/>
  <c r="CI94" i="5"/>
  <c r="EQ94" i="5" s="1"/>
  <c r="CI95" i="5"/>
  <c r="EQ95" i="5" s="1"/>
  <c r="CI96" i="5"/>
  <c r="EQ96" i="5" s="1"/>
  <c r="CI97" i="5"/>
  <c r="EQ97" i="5" s="1"/>
  <c r="CI98" i="5"/>
  <c r="EQ98" i="5" s="1"/>
  <c r="CI99" i="5"/>
  <c r="EQ99" i="5" s="1"/>
  <c r="CI31" i="5"/>
  <c r="EQ31" i="5" s="1"/>
  <c r="CI47" i="5"/>
  <c r="EQ47" i="5" s="1"/>
  <c r="CI100" i="5"/>
  <c r="EQ100" i="5" s="1"/>
  <c r="CI35" i="5"/>
  <c r="EQ35" i="5" s="1"/>
  <c r="CI102" i="5"/>
  <c r="EQ102" i="5" s="1"/>
  <c r="CI103" i="5"/>
  <c r="EQ103" i="5" s="1"/>
  <c r="CI104" i="5"/>
  <c r="EQ104" i="5" s="1"/>
  <c r="CI105" i="5"/>
  <c r="EQ105" i="5" s="1"/>
  <c r="CI106" i="5"/>
  <c r="EQ106" i="5" s="1"/>
  <c r="CI107" i="5"/>
  <c r="EQ107" i="5" s="1"/>
  <c r="CI108" i="5"/>
  <c r="EQ108" i="5" s="1"/>
  <c r="CI109" i="5"/>
  <c r="EQ109" i="5" s="1"/>
  <c r="CI110" i="5"/>
  <c r="EQ110" i="5" s="1"/>
  <c r="CI111" i="5"/>
  <c r="EQ111" i="5" s="1"/>
  <c r="CI112" i="5"/>
  <c r="EQ112" i="5" s="1"/>
  <c r="CI113" i="5"/>
  <c r="EQ113" i="5" s="1"/>
  <c r="CI114" i="5"/>
  <c r="EQ114" i="5" s="1"/>
  <c r="CI115" i="5"/>
  <c r="EQ115" i="5" s="1"/>
  <c r="CI116" i="5"/>
  <c r="EQ116" i="5" s="1"/>
  <c r="CI117" i="5"/>
  <c r="EQ117" i="5" s="1"/>
  <c r="CI118" i="5"/>
  <c r="EQ118" i="5" s="1"/>
  <c r="CI119" i="5"/>
  <c r="EQ119" i="5" s="1"/>
  <c r="CI120" i="5"/>
  <c r="EQ120" i="5" s="1"/>
  <c r="CI121" i="5"/>
  <c r="EQ121" i="5" s="1"/>
  <c r="CI122" i="5"/>
  <c r="EQ122" i="5" s="1"/>
  <c r="CI123" i="5"/>
  <c r="EQ123" i="5" s="1"/>
  <c r="CI124" i="5"/>
  <c r="EQ124" i="5" s="1"/>
  <c r="CI125" i="5"/>
  <c r="EQ125" i="5" s="1"/>
  <c r="CI126" i="5"/>
  <c r="EQ126" i="5" s="1"/>
  <c r="CI127" i="5"/>
  <c r="EQ127" i="5" s="1"/>
  <c r="CI128" i="5"/>
  <c r="EQ128" i="5" s="1"/>
  <c r="CI129" i="5"/>
  <c r="EQ129" i="5" s="1"/>
  <c r="CI130" i="5"/>
  <c r="EQ130" i="5" s="1"/>
  <c r="CI131" i="5"/>
  <c r="EQ131" i="5" s="1"/>
  <c r="CI132" i="5"/>
  <c r="EQ132" i="5" s="1"/>
  <c r="CI133" i="5"/>
  <c r="EQ133" i="5" s="1"/>
  <c r="CI134" i="5"/>
  <c r="EQ134" i="5" s="1"/>
  <c r="CI135" i="5"/>
  <c r="EQ135" i="5" s="1"/>
  <c r="CI136" i="5"/>
  <c r="EQ136" i="5" s="1"/>
  <c r="CI137" i="5"/>
  <c r="EQ137" i="5" s="1"/>
  <c r="CI138" i="5"/>
  <c r="EQ138" i="5" s="1"/>
  <c r="CI139" i="5"/>
  <c r="EQ139" i="5" s="1"/>
  <c r="CI140" i="5"/>
  <c r="EQ140" i="5" s="1"/>
  <c r="CI141" i="5"/>
  <c r="EQ141" i="5" s="1"/>
  <c r="CI142" i="5"/>
  <c r="EQ142" i="5" s="1"/>
  <c r="CI143" i="5"/>
  <c r="EQ143" i="5" s="1"/>
  <c r="CI144" i="5"/>
  <c r="EQ144" i="5" s="1"/>
  <c r="CI145" i="5"/>
  <c r="EQ145" i="5" s="1"/>
  <c r="CI146" i="5"/>
  <c r="EQ146" i="5" s="1"/>
  <c r="CI147" i="5"/>
  <c r="EQ147" i="5" s="1"/>
  <c r="CI148" i="5"/>
  <c r="EQ148" i="5" s="1"/>
  <c r="CI149" i="5"/>
  <c r="EQ149" i="5" s="1"/>
  <c r="CI150" i="5"/>
  <c r="EQ150" i="5" s="1"/>
  <c r="CI101" i="5"/>
  <c r="EQ101" i="5" s="1"/>
  <c r="CI152" i="5"/>
  <c r="EQ152" i="5" s="1"/>
  <c r="CI154" i="5"/>
  <c r="EQ154" i="5" s="1"/>
  <c r="CI156" i="5"/>
  <c r="EQ156" i="5" s="1"/>
  <c r="CI158" i="5"/>
  <c r="EQ158" i="5" s="1"/>
  <c r="CI151" i="5"/>
  <c r="EQ151" i="5" s="1"/>
  <c r="CI153" i="5"/>
  <c r="EQ153" i="5" s="1"/>
  <c r="CI155" i="5"/>
  <c r="EQ155" i="5" s="1"/>
  <c r="CI157" i="5"/>
  <c r="EQ157" i="5" s="1"/>
  <c r="CI159" i="5"/>
  <c r="EQ159" i="5" s="1"/>
  <c r="CI163" i="5"/>
  <c r="EQ163" i="5" s="1"/>
  <c r="CI167" i="5"/>
  <c r="EQ167" i="5" s="1"/>
  <c r="CI171" i="5"/>
  <c r="EQ171" i="5" s="1"/>
  <c r="CI175" i="5"/>
  <c r="EQ175" i="5" s="1"/>
  <c r="CI179" i="5"/>
  <c r="EQ179" i="5" s="1"/>
  <c r="CI183" i="5"/>
  <c r="EQ183" i="5" s="1"/>
  <c r="CI187" i="5"/>
  <c r="EQ187" i="5" s="1"/>
  <c r="CI191" i="5"/>
  <c r="EQ191" i="5" s="1"/>
  <c r="CI195" i="5"/>
  <c r="EQ195" i="5" s="1"/>
  <c r="CI199" i="5"/>
  <c r="EQ199" i="5" s="1"/>
  <c r="CI203" i="5"/>
  <c r="EQ203" i="5" s="1"/>
  <c r="CI207" i="5"/>
  <c r="EQ207" i="5" s="1"/>
  <c r="CI160" i="5"/>
  <c r="EQ160" i="5" s="1"/>
  <c r="CI164" i="5"/>
  <c r="EQ164" i="5" s="1"/>
  <c r="CI168" i="5"/>
  <c r="EQ168" i="5" s="1"/>
  <c r="CI172" i="5"/>
  <c r="EQ172" i="5" s="1"/>
  <c r="CI176" i="5"/>
  <c r="EQ176" i="5" s="1"/>
  <c r="CI180" i="5"/>
  <c r="EQ180" i="5" s="1"/>
  <c r="CI184" i="5"/>
  <c r="EQ184" i="5" s="1"/>
  <c r="CI188" i="5"/>
  <c r="EQ188" i="5" s="1"/>
  <c r="CI192" i="5"/>
  <c r="EQ192" i="5" s="1"/>
  <c r="CI196" i="5"/>
  <c r="EQ196" i="5" s="1"/>
  <c r="CI200" i="5"/>
  <c r="EQ200" i="5" s="1"/>
  <c r="CI204" i="5"/>
  <c r="EQ204" i="5" s="1"/>
  <c r="CI161" i="5"/>
  <c r="EQ161" i="5" s="1"/>
  <c r="CI165" i="5"/>
  <c r="EQ165" i="5" s="1"/>
  <c r="CI169" i="5"/>
  <c r="EQ169" i="5" s="1"/>
  <c r="CI173" i="5"/>
  <c r="EQ173" i="5" s="1"/>
  <c r="CI177" i="5"/>
  <c r="EQ177" i="5" s="1"/>
  <c r="CI181" i="5"/>
  <c r="EQ181" i="5" s="1"/>
  <c r="CI185" i="5"/>
  <c r="EQ185" i="5" s="1"/>
  <c r="CI189" i="5"/>
  <c r="EQ189" i="5" s="1"/>
  <c r="CI193" i="5"/>
  <c r="EQ193" i="5" s="1"/>
  <c r="CI197" i="5"/>
  <c r="EQ197" i="5" s="1"/>
  <c r="CI201" i="5"/>
  <c r="EQ201" i="5" s="1"/>
  <c r="CI205" i="5"/>
  <c r="EQ205" i="5" s="1"/>
  <c r="CI170" i="5"/>
  <c r="EQ170" i="5" s="1"/>
  <c r="CI186" i="5"/>
  <c r="EQ186" i="5" s="1"/>
  <c r="CI202" i="5"/>
  <c r="EQ202" i="5" s="1"/>
  <c r="CI208" i="5"/>
  <c r="EQ208" i="5" s="1"/>
  <c r="CI210" i="5"/>
  <c r="EQ210" i="5" s="1"/>
  <c r="CI214" i="5"/>
  <c r="EQ214" i="5" s="1"/>
  <c r="CI218" i="5"/>
  <c r="EQ218" i="5" s="1"/>
  <c r="CI222" i="5"/>
  <c r="EQ222" i="5" s="1"/>
  <c r="CI226" i="5"/>
  <c r="EQ226" i="5" s="1"/>
  <c r="CI230" i="5"/>
  <c r="EQ230" i="5" s="1"/>
  <c r="CI234" i="5"/>
  <c r="EQ234" i="5" s="1"/>
  <c r="CI238" i="5"/>
  <c r="EQ238" i="5" s="1"/>
  <c r="CI242" i="5"/>
  <c r="EQ242" i="5" s="1"/>
  <c r="CI246" i="5"/>
  <c r="EQ246" i="5" s="1"/>
  <c r="CI250" i="5"/>
  <c r="EQ250" i="5" s="1"/>
  <c r="CI260" i="5"/>
  <c r="EQ260" i="5" s="1"/>
  <c r="CI261" i="5"/>
  <c r="EQ261" i="5" s="1"/>
  <c r="CI262" i="5"/>
  <c r="EQ262" i="5" s="1"/>
  <c r="CI263" i="5"/>
  <c r="EQ263" i="5" s="1"/>
  <c r="CI264" i="5"/>
  <c r="EQ264" i="5" s="1"/>
  <c r="CI265" i="5"/>
  <c r="EQ265" i="5" s="1"/>
  <c r="CI266" i="5"/>
  <c r="EQ266" i="5" s="1"/>
  <c r="CI267" i="5"/>
  <c r="EQ267" i="5" s="1"/>
  <c r="CI268" i="5"/>
  <c r="EQ268" i="5" s="1"/>
  <c r="CI269" i="5"/>
  <c r="EQ269" i="5" s="1"/>
  <c r="CI270" i="5"/>
  <c r="EQ270" i="5" s="1"/>
  <c r="CI271" i="5"/>
  <c r="EQ271" i="5" s="1"/>
  <c r="CI272" i="5"/>
  <c r="EQ272" i="5" s="1"/>
  <c r="CI273" i="5"/>
  <c r="EQ273" i="5" s="1"/>
  <c r="CI274" i="5"/>
  <c r="EQ274" i="5" s="1"/>
  <c r="CI275" i="5"/>
  <c r="EQ275" i="5" s="1"/>
  <c r="CI276" i="5"/>
  <c r="EQ276" i="5" s="1"/>
  <c r="CI277" i="5"/>
  <c r="EQ277" i="5" s="1"/>
  <c r="CI278" i="5"/>
  <c r="EQ278" i="5" s="1"/>
  <c r="CI279" i="5"/>
  <c r="EQ279" i="5" s="1"/>
  <c r="CI280" i="5"/>
  <c r="EQ280" i="5" s="1"/>
  <c r="CI281" i="5"/>
  <c r="EQ281" i="5" s="1"/>
  <c r="CI282" i="5"/>
  <c r="EQ282" i="5" s="1"/>
  <c r="CI283" i="5"/>
  <c r="EQ283" i="5" s="1"/>
  <c r="CI284" i="5"/>
  <c r="EQ284" i="5" s="1"/>
  <c r="CI285" i="5"/>
  <c r="EQ285" i="5" s="1"/>
  <c r="CI286" i="5"/>
  <c r="EQ286" i="5" s="1"/>
  <c r="CI287" i="5"/>
  <c r="EQ287" i="5" s="1"/>
  <c r="CI288" i="5"/>
  <c r="EQ288" i="5" s="1"/>
  <c r="CI289" i="5"/>
  <c r="EQ289" i="5" s="1"/>
  <c r="CI290" i="5"/>
  <c r="EQ290" i="5" s="1"/>
  <c r="CI291" i="5"/>
  <c r="EQ291" i="5" s="1"/>
  <c r="CI292" i="5"/>
  <c r="EQ292" i="5" s="1"/>
  <c r="CI293" i="5"/>
  <c r="EQ293" i="5" s="1"/>
  <c r="CI294" i="5"/>
  <c r="EQ294" i="5" s="1"/>
  <c r="CI295" i="5"/>
  <c r="EQ295" i="5" s="1"/>
  <c r="CI296" i="5"/>
  <c r="EQ296" i="5" s="1"/>
  <c r="CI297" i="5"/>
  <c r="EQ297" i="5" s="1"/>
  <c r="CI298" i="5"/>
  <c r="EQ298" i="5" s="1"/>
  <c r="CI299" i="5"/>
  <c r="EQ299" i="5" s="1"/>
  <c r="CI300" i="5"/>
  <c r="EQ300" i="5" s="1"/>
  <c r="CI301" i="5"/>
  <c r="EQ301" i="5" s="1"/>
  <c r="CI302" i="5"/>
  <c r="EQ302" i="5" s="1"/>
  <c r="CI303" i="5"/>
  <c r="EQ303" i="5" s="1"/>
  <c r="CI304" i="5"/>
  <c r="EQ304" i="5" s="1"/>
  <c r="CI305" i="5"/>
  <c r="EQ305" i="5" s="1"/>
  <c r="CI306" i="5"/>
  <c r="EQ306" i="5" s="1"/>
  <c r="CI307" i="5"/>
  <c r="EQ307" i="5" s="1"/>
  <c r="CI308" i="5"/>
  <c r="EQ308" i="5" s="1"/>
  <c r="CI309" i="5"/>
  <c r="EQ309" i="5" s="1"/>
  <c r="CI310" i="5"/>
  <c r="EQ310" i="5" s="1"/>
  <c r="CI311" i="5"/>
  <c r="EQ311" i="5" s="1"/>
  <c r="CI312" i="5"/>
  <c r="EQ312" i="5" s="1"/>
  <c r="CI313" i="5"/>
  <c r="EQ313" i="5" s="1"/>
  <c r="CI314" i="5"/>
  <c r="EQ314" i="5" s="1"/>
  <c r="CI315" i="5"/>
  <c r="EQ315" i="5" s="1"/>
  <c r="CI316" i="5"/>
  <c r="EQ316" i="5" s="1"/>
  <c r="CI317" i="5"/>
  <c r="EQ317" i="5" s="1"/>
  <c r="CI318" i="5"/>
  <c r="EQ318" i="5" s="1"/>
  <c r="CI319" i="5"/>
  <c r="EQ319" i="5" s="1"/>
  <c r="CI320" i="5"/>
  <c r="EQ320" i="5" s="1"/>
  <c r="CI321" i="5"/>
  <c r="EQ321" i="5" s="1"/>
  <c r="CI322" i="5"/>
  <c r="EQ322" i="5" s="1"/>
  <c r="CI323" i="5"/>
  <c r="EQ323" i="5" s="1"/>
  <c r="CI324" i="5"/>
  <c r="EQ324" i="5" s="1"/>
  <c r="CI325" i="5"/>
  <c r="EQ325" i="5" s="1"/>
  <c r="CI326" i="5"/>
  <c r="EQ326" i="5" s="1"/>
  <c r="CI327" i="5"/>
  <c r="EQ327" i="5" s="1"/>
  <c r="CI328" i="5"/>
  <c r="EQ328" i="5" s="1"/>
  <c r="CI329" i="5"/>
  <c r="EQ329" i="5" s="1"/>
  <c r="CI330" i="5"/>
  <c r="EQ330" i="5" s="1"/>
  <c r="CI331" i="5"/>
  <c r="EQ331" i="5" s="1"/>
  <c r="CI332" i="5"/>
  <c r="EQ332" i="5" s="1"/>
  <c r="CI333" i="5"/>
  <c r="EQ333" i="5" s="1"/>
  <c r="CI334" i="5"/>
  <c r="EQ334" i="5" s="1"/>
  <c r="CI335" i="5"/>
  <c r="EQ335" i="5" s="1"/>
  <c r="CI336" i="5"/>
  <c r="EQ336" i="5" s="1"/>
  <c r="CI337" i="5"/>
  <c r="EQ337" i="5" s="1"/>
  <c r="CI338" i="5"/>
  <c r="EQ338" i="5" s="1"/>
  <c r="CI339" i="5"/>
  <c r="EQ339" i="5" s="1"/>
  <c r="CI340" i="5"/>
  <c r="EQ340" i="5" s="1"/>
  <c r="CI341" i="5"/>
  <c r="EQ341" i="5" s="1"/>
  <c r="CI342" i="5"/>
  <c r="EQ342" i="5" s="1"/>
  <c r="CI343" i="5"/>
  <c r="EQ343" i="5" s="1"/>
  <c r="CI344" i="5"/>
  <c r="EQ344" i="5" s="1"/>
  <c r="CI345" i="5"/>
  <c r="EQ345" i="5" s="1"/>
  <c r="CI346" i="5"/>
  <c r="EQ346" i="5" s="1"/>
  <c r="CI347" i="5"/>
  <c r="EQ347" i="5" s="1"/>
  <c r="CI348" i="5"/>
  <c r="EQ348" i="5" s="1"/>
  <c r="CI349" i="5"/>
  <c r="EQ349" i="5" s="1"/>
  <c r="CI350" i="5"/>
  <c r="EQ350" i="5" s="1"/>
  <c r="CI351" i="5"/>
  <c r="EQ351" i="5" s="1"/>
  <c r="CI352" i="5"/>
  <c r="EQ352" i="5" s="1"/>
  <c r="CI353" i="5"/>
  <c r="EQ353" i="5" s="1"/>
  <c r="CI354" i="5"/>
  <c r="EQ354" i="5" s="1"/>
  <c r="CI355" i="5"/>
  <c r="EQ355" i="5" s="1"/>
  <c r="CI356" i="5"/>
  <c r="EQ356" i="5" s="1"/>
  <c r="CI357" i="5"/>
  <c r="EQ357" i="5" s="1"/>
  <c r="CI358" i="5"/>
  <c r="EQ358" i="5" s="1"/>
  <c r="CI359" i="5"/>
  <c r="EQ359" i="5" s="1"/>
  <c r="CI360" i="5"/>
  <c r="EQ360" i="5" s="1"/>
  <c r="CI361" i="5"/>
  <c r="EQ361" i="5" s="1"/>
  <c r="CI362" i="5"/>
  <c r="EQ362" i="5" s="1"/>
  <c r="CI363" i="5"/>
  <c r="EQ363" i="5" s="1"/>
  <c r="CI364" i="5"/>
  <c r="EQ364" i="5" s="1"/>
  <c r="CI365" i="5"/>
  <c r="EQ365" i="5" s="1"/>
  <c r="CI366" i="5"/>
  <c r="EQ366" i="5" s="1"/>
  <c r="CI367" i="5"/>
  <c r="EQ367" i="5" s="1"/>
  <c r="CI368" i="5"/>
  <c r="EQ368" i="5" s="1"/>
  <c r="CI369" i="5"/>
  <c r="EQ369" i="5" s="1"/>
  <c r="CI370" i="5"/>
  <c r="EQ370" i="5" s="1"/>
  <c r="CI371" i="5"/>
  <c r="EQ371" i="5" s="1"/>
  <c r="CI372" i="5"/>
  <c r="EQ372" i="5" s="1"/>
  <c r="CI373" i="5"/>
  <c r="EQ373" i="5" s="1"/>
  <c r="CI374" i="5"/>
  <c r="EQ374" i="5" s="1"/>
  <c r="CI375" i="5"/>
  <c r="EQ375" i="5" s="1"/>
  <c r="CI376" i="5"/>
  <c r="EQ376" i="5" s="1"/>
  <c r="CI174" i="5"/>
  <c r="EQ174" i="5" s="1"/>
  <c r="CI190" i="5"/>
  <c r="EQ190" i="5" s="1"/>
  <c r="CI206" i="5"/>
  <c r="EQ206" i="5" s="1"/>
  <c r="CI211" i="5"/>
  <c r="EQ211" i="5" s="1"/>
  <c r="CI215" i="5"/>
  <c r="EQ215" i="5" s="1"/>
  <c r="CI219" i="5"/>
  <c r="EQ219" i="5" s="1"/>
  <c r="CI223" i="5"/>
  <c r="EQ223" i="5" s="1"/>
  <c r="CI227" i="5"/>
  <c r="EQ227" i="5" s="1"/>
  <c r="CI231" i="5"/>
  <c r="EQ231" i="5" s="1"/>
  <c r="CI235" i="5"/>
  <c r="EQ235" i="5" s="1"/>
  <c r="CI239" i="5"/>
  <c r="EQ239" i="5" s="1"/>
  <c r="CI243" i="5"/>
  <c r="EQ243" i="5" s="1"/>
  <c r="CI247" i="5"/>
  <c r="EQ247" i="5" s="1"/>
  <c r="CI251" i="5"/>
  <c r="EQ251" i="5" s="1"/>
  <c r="CI253" i="5"/>
  <c r="EQ253" i="5" s="1"/>
  <c r="CI255" i="5"/>
  <c r="EQ255" i="5" s="1"/>
  <c r="CI257" i="5"/>
  <c r="EQ257" i="5" s="1"/>
  <c r="CI259" i="5"/>
  <c r="EQ259" i="5" s="1"/>
  <c r="CI162" i="5"/>
  <c r="EQ162" i="5" s="1"/>
  <c r="CI178" i="5"/>
  <c r="EQ178" i="5" s="1"/>
  <c r="CI194" i="5"/>
  <c r="EQ194" i="5" s="1"/>
  <c r="CI212" i="5"/>
  <c r="EQ212" i="5" s="1"/>
  <c r="CI216" i="5"/>
  <c r="EQ216" i="5" s="1"/>
  <c r="CI220" i="5"/>
  <c r="EQ220" i="5" s="1"/>
  <c r="CI224" i="5"/>
  <c r="EQ224" i="5" s="1"/>
  <c r="CI228" i="5"/>
  <c r="EQ228" i="5" s="1"/>
  <c r="CI232" i="5"/>
  <c r="EQ232" i="5" s="1"/>
  <c r="CI236" i="5"/>
  <c r="EQ236" i="5" s="1"/>
  <c r="CI240" i="5"/>
  <c r="EQ240" i="5" s="1"/>
  <c r="CI244" i="5"/>
  <c r="EQ244" i="5" s="1"/>
  <c r="CI248" i="5"/>
  <c r="EQ248" i="5" s="1"/>
  <c r="CI182" i="5"/>
  <c r="EQ182" i="5" s="1"/>
  <c r="CI221" i="5"/>
  <c r="EQ221" i="5" s="1"/>
  <c r="CI237" i="5"/>
  <c r="EQ237" i="5" s="1"/>
  <c r="CI252" i="5"/>
  <c r="EQ252" i="5" s="1"/>
  <c r="CI377" i="5"/>
  <c r="EQ377" i="5" s="1"/>
  <c r="CI378" i="5"/>
  <c r="EQ378" i="5" s="1"/>
  <c r="CI379" i="5"/>
  <c r="EQ379" i="5" s="1"/>
  <c r="CI380" i="5"/>
  <c r="EQ380" i="5" s="1"/>
  <c r="CI381" i="5"/>
  <c r="EQ381" i="5" s="1"/>
  <c r="CI382" i="5"/>
  <c r="EQ382" i="5" s="1"/>
  <c r="CI383" i="5"/>
  <c r="EQ383" i="5" s="1"/>
  <c r="CI384" i="5"/>
  <c r="EQ384" i="5" s="1"/>
  <c r="CI385" i="5"/>
  <c r="EQ385" i="5" s="1"/>
  <c r="CI386" i="5"/>
  <c r="EQ386" i="5" s="1"/>
  <c r="CI166" i="5"/>
  <c r="EQ166" i="5" s="1"/>
  <c r="CI217" i="5"/>
  <c r="EQ217" i="5" s="1"/>
  <c r="CI249" i="5"/>
  <c r="EQ249" i="5" s="1"/>
  <c r="CI258" i="5"/>
  <c r="EQ258" i="5" s="1"/>
  <c r="CI198" i="5"/>
  <c r="EQ198" i="5" s="1"/>
  <c r="CI209" i="5"/>
  <c r="EQ209" i="5" s="1"/>
  <c r="CI225" i="5"/>
  <c r="EQ225" i="5" s="1"/>
  <c r="CI241" i="5"/>
  <c r="EQ241" i="5" s="1"/>
  <c r="CI254" i="5"/>
  <c r="EQ254" i="5" s="1"/>
  <c r="CI213" i="5"/>
  <c r="EQ213" i="5" s="1"/>
  <c r="CI229" i="5"/>
  <c r="EQ229" i="5" s="1"/>
  <c r="CI245" i="5"/>
  <c r="EQ245" i="5" s="1"/>
  <c r="CI256" i="5"/>
  <c r="EQ256" i="5" s="1"/>
  <c r="CI233" i="5"/>
  <c r="EQ233" i="5" s="1"/>
  <c r="CE3" i="5"/>
  <c r="EM3" i="5" s="1"/>
  <c r="CE4" i="5"/>
  <c r="EM4" i="5" s="1"/>
  <c r="CE5" i="5"/>
  <c r="EM5" i="5" s="1"/>
  <c r="CE6" i="5"/>
  <c r="EM6" i="5" s="1"/>
  <c r="CE7" i="5"/>
  <c r="EM7" i="5" s="1"/>
  <c r="CE8" i="5"/>
  <c r="EM8" i="5" s="1"/>
  <c r="CE9" i="5"/>
  <c r="EM9" i="5" s="1"/>
  <c r="CE10" i="5"/>
  <c r="EM10" i="5" s="1"/>
  <c r="CE11" i="5"/>
  <c r="EM11" i="5" s="1"/>
  <c r="CE12" i="5"/>
  <c r="EM12" i="5" s="1"/>
  <c r="CE13" i="5"/>
  <c r="EM13" i="5" s="1"/>
  <c r="CE14" i="5"/>
  <c r="EM14" i="5" s="1"/>
  <c r="CE15" i="5"/>
  <c r="EM15" i="5" s="1"/>
  <c r="CE16" i="5"/>
  <c r="EM16" i="5" s="1"/>
  <c r="CE17" i="5"/>
  <c r="EM17" i="5" s="1"/>
  <c r="CE18" i="5"/>
  <c r="EM18" i="5" s="1"/>
  <c r="CE19" i="5"/>
  <c r="EM19" i="5" s="1"/>
  <c r="CE20" i="5"/>
  <c r="EM20" i="5" s="1"/>
  <c r="CE21" i="5"/>
  <c r="EM21" i="5" s="1"/>
  <c r="CE25" i="5"/>
  <c r="EM25" i="5" s="1"/>
  <c r="CE29" i="5"/>
  <c r="EM29" i="5" s="1"/>
  <c r="CE33" i="5"/>
  <c r="EM33" i="5" s="1"/>
  <c r="CE37" i="5"/>
  <c r="EM37" i="5" s="1"/>
  <c r="CE41" i="5"/>
  <c r="EM41" i="5" s="1"/>
  <c r="CE45" i="5"/>
  <c r="EM45" i="5" s="1"/>
  <c r="CE49" i="5"/>
  <c r="EM49" i="5" s="1"/>
  <c r="CE22" i="5"/>
  <c r="EM22" i="5" s="1"/>
  <c r="CE26" i="5"/>
  <c r="EM26" i="5" s="1"/>
  <c r="CE30" i="5"/>
  <c r="EM30" i="5" s="1"/>
  <c r="CE34" i="5"/>
  <c r="EM34" i="5" s="1"/>
  <c r="CE38" i="5"/>
  <c r="EM38" i="5" s="1"/>
  <c r="CE42" i="5"/>
  <c r="EM42" i="5" s="1"/>
  <c r="CE46" i="5"/>
  <c r="EM46" i="5" s="1"/>
  <c r="CE23" i="5"/>
  <c r="EM23" i="5" s="1"/>
  <c r="CE27" i="5"/>
  <c r="EM27" i="5" s="1"/>
  <c r="CE31" i="5"/>
  <c r="EM31" i="5" s="1"/>
  <c r="CE35" i="5"/>
  <c r="EM35" i="5" s="1"/>
  <c r="CE39" i="5"/>
  <c r="EM39" i="5" s="1"/>
  <c r="CE43" i="5"/>
  <c r="EM43" i="5" s="1"/>
  <c r="CE47" i="5"/>
  <c r="EM47" i="5" s="1"/>
  <c r="CE48" i="5"/>
  <c r="EM48" i="5" s="1"/>
  <c r="CE50" i="5"/>
  <c r="EM50" i="5" s="1"/>
  <c r="CE51" i="5"/>
  <c r="EM51" i="5" s="1"/>
  <c r="CE52" i="5"/>
  <c r="EM52" i="5" s="1"/>
  <c r="CE53" i="5"/>
  <c r="EM53" i="5" s="1"/>
  <c r="CE54" i="5"/>
  <c r="EM54" i="5" s="1"/>
  <c r="CE55" i="5"/>
  <c r="EM55" i="5" s="1"/>
  <c r="CE56" i="5"/>
  <c r="EM56" i="5" s="1"/>
  <c r="CE57" i="5"/>
  <c r="EM57" i="5" s="1"/>
  <c r="CE58" i="5"/>
  <c r="EM58" i="5" s="1"/>
  <c r="CE59" i="5"/>
  <c r="EM59" i="5" s="1"/>
  <c r="CE60" i="5"/>
  <c r="EM60" i="5" s="1"/>
  <c r="CE61" i="5"/>
  <c r="EM61" i="5" s="1"/>
  <c r="CE62" i="5"/>
  <c r="EM62" i="5" s="1"/>
  <c r="CE63" i="5"/>
  <c r="EM63" i="5" s="1"/>
  <c r="CE64" i="5"/>
  <c r="EM64" i="5" s="1"/>
  <c r="CE65" i="5"/>
  <c r="EM65" i="5" s="1"/>
  <c r="CE66" i="5"/>
  <c r="EM66" i="5" s="1"/>
  <c r="CE67" i="5"/>
  <c r="EM67" i="5" s="1"/>
  <c r="CE68" i="5"/>
  <c r="EM68" i="5" s="1"/>
  <c r="CE69" i="5"/>
  <c r="EM69" i="5" s="1"/>
  <c r="CE70" i="5"/>
  <c r="EM70" i="5" s="1"/>
  <c r="CE71" i="5"/>
  <c r="EM71" i="5" s="1"/>
  <c r="CE72" i="5"/>
  <c r="EM72" i="5" s="1"/>
  <c r="CE73" i="5"/>
  <c r="EM73" i="5" s="1"/>
  <c r="CE74" i="5"/>
  <c r="EM74" i="5" s="1"/>
  <c r="CE36" i="5"/>
  <c r="EM36" i="5" s="1"/>
  <c r="CE24" i="5"/>
  <c r="EM24" i="5" s="1"/>
  <c r="CE40" i="5"/>
  <c r="EM40" i="5" s="1"/>
  <c r="CE75" i="5"/>
  <c r="EM75" i="5" s="1"/>
  <c r="CE76" i="5"/>
  <c r="EM76" i="5" s="1"/>
  <c r="CE77" i="5"/>
  <c r="EM77" i="5" s="1"/>
  <c r="CE78" i="5"/>
  <c r="EM78" i="5" s="1"/>
  <c r="CE79" i="5"/>
  <c r="EM79" i="5" s="1"/>
  <c r="CE80" i="5"/>
  <c r="EM80" i="5" s="1"/>
  <c r="CE81" i="5"/>
  <c r="EM81" i="5" s="1"/>
  <c r="CE82" i="5"/>
  <c r="EM82" i="5" s="1"/>
  <c r="CE83" i="5"/>
  <c r="EM83" i="5" s="1"/>
  <c r="CE84" i="5"/>
  <c r="EM84" i="5" s="1"/>
  <c r="CE85" i="5"/>
  <c r="EM85" i="5" s="1"/>
  <c r="CE86" i="5"/>
  <c r="EM86" i="5" s="1"/>
  <c r="CE87" i="5"/>
  <c r="EM87" i="5" s="1"/>
  <c r="CE88" i="5"/>
  <c r="EM88" i="5" s="1"/>
  <c r="CE89" i="5"/>
  <c r="EM89" i="5" s="1"/>
  <c r="CE90" i="5"/>
  <c r="EM90" i="5" s="1"/>
  <c r="CE91" i="5"/>
  <c r="EM91" i="5" s="1"/>
  <c r="CE92" i="5"/>
  <c r="EM92" i="5" s="1"/>
  <c r="CE93" i="5"/>
  <c r="EM93" i="5" s="1"/>
  <c r="CE94" i="5"/>
  <c r="EM94" i="5" s="1"/>
  <c r="CE95" i="5"/>
  <c r="EM95" i="5" s="1"/>
  <c r="CE96" i="5"/>
  <c r="EM96" i="5" s="1"/>
  <c r="CE97" i="5"/>
  <c r="EM97" i="5" s="1"/>
  <c r="CE98" i="5"/>
  <c r="EM98" i="5" s="1"/>
  <c r="CE99" i="5"/>
  <c r="EM99" i="5" s="1"/>
  <c r="CE28" i="5"/>
  <c r="EM28" i="5" s="1"/>
  <c r="CE44" i="5"/>
  <c r="EM44" i="5" s="1"/>
  <c r="CE32" i="5"/>
  <c r="EM32" i="5" s="1"/>
  <c r="CE101" i="5"/>
  <c r="EM101" i="5" s="1"/>
  <c r="CE102" i="5"/>
  <c r="EM102" i="5" s="1"/>
  <c r="CE103" i="5"/>
  <c r="EM103" i="5" s="1"/>
  <c r="CE104" i="5"/>
  <c r="EM104" i="5" s="1"/>
  <c r="CE105" i="5"/>
  <c r="EM105" i="5" s="1"/>
  <c r="CE106" i="5"/>
  <c r="EM106" i="5" s="1"/>
  <c r="CE107" i="5"/>
  <c r="EM107" i="5" s="1"/>
  <c r="CE108" i="5"/>
  <c r="EM108" i="5" s="1"/>
  <c r="CE109" i="5"/>
  <c r="EM109" i="5" s="1"/>
  <c r="CE110" i="5"/>
  <c r="EM110" i="5" s="1"/>
  <c r="CE111" i="5"/>
  <c r="EM111" i="5" s="1"/>
  <c r="CE112" i="5"/>
  <c r="EM112" i="5" s="1"/>
  <c r="CE113" i="5"/>
  <c r="EM113" i="5" s="1"/>
  <c r="CE114" i="5"/>
  <c r="EM114" i="5" s="1"/>
  <c r="CE115" i="5"/>
  <c r="EM115" i="5" s="1"/>
  <c r="CE116" i="5"/>
  <c r="EM116" i="5" s="1"/>
  <c r="CE117" i="5"/>
  <c r="EM117" i="5" s="1"/>
  <c r="CE118" i="5"/>
  <c r="EM118" i="5" s="1"/>
  <c r="CE119" i="5"/>
  <c r="EM119" i="5" s="1"/>
  <c r="CE120" i="5"/>
  <c r="EM120" i="5" s="1"/>
  <c r="CE121" i="5"/>
  <c r="EM121" i="5" s="1"/>
  <c r="CE122" i="5"/>
  <c r="EM122" i="5" s="1"/>
  <c r="CE123" i="5"/>
  <c r="EM123" i="5" s="1"/>
  <c r="CE124" i="5"/>
  <c r="EM124" i="5" s="1"/>
  <c r="CE125" i="5"/>
  <c r="EM125" i="5" s="1"/>
  <c r="CE126" i="5"/>
  <c r="EM126" i="5" s="1"/>
  <c r="CE127" i="5"/>
  <c r="EM127" i="5" s="1"/>
  <c r="CE128" i="5"/>
  <c r="EM128" i="5" s="1"/>
  <c r="CE129" i="5"/>
  <c r="EM129" i="5" s="1"/>
  <c r="CE130" i="5"/>
  <c r="EM130" i="5" s="1"/>
  <c r="CE131" i="5"/>
  <c r="EM131" i="5" s="1"/>
  <c r="CE132" i="5"/>
  <c r="EM132" i="5" s="1"/>
  <c r="CE133" i="5"/>
  <c r="EM133" i="5" s="1"/>
  <c r="CE134" i="5"/>
  <c r="EM134" i="5" s="1"/>
  <c r="CE135" i="5"/>
  <c r="EM135" i="5" s="1"/>
  <c r="CE136" i="5"/>
  <c r="EM136" i="5" s="1"/>
  <c r="CE137" i="5"/>
  <c r="EM137" i="5" s="1"/>
  <c r="CE138" i="5"/>
  <c r="EM138" i="5" s="1"/>
  <c r="CE139" i="5"/>
  <c r="EM139" i="5" s="1"/>
  <c r="CE140" i="5"/>
  <c r="EM140" i="5" s="1"/>
  <c r="CE141" i="5"/>
  <c r="EM141" i="5" s="1"/>
  <c r="CE142" i="5"/>
  <c r="EM142" i="5" s="1"/>
  <c r="CE143" i="5"/>
  <c r="EM143" i="5" s="1"/>
  <c r="CE144" i="5"/>
  <c r="EM144" i="5" s="1"/>
  <c r="CE145" i="5"/>
  <c r="EM145" i="5" s="1"/>
  <c r="CE146" i="5"/>
  <c r="EM146" i="5" s="1"/>
  <c r="CE147" i="5"/>
  <c r="EM147" i="5" s="1"/>
  <c r="CE148" i="5"/>
  <c r="EM148" i="5" s="1"/>
  <c r="CE149" i="5"/>
  <c r="EM149" i="5" s="1"/>
  <c r="CE150" i="5"/>
  <c r="EM150" i="5" s="1"/>
  <c r="CE100" i="5"/>
  <c r="EM100" i="5" s="1"/>
  <c r="CE151" i="5"/>
  <c r="EM151" i="5" s="1"/>
  <c r="CE153" i="5"/>
  <c r="EM153" i="5" s="1"/>
  <c r="CE155" i="5"/>
  <c r="EM155" i="5" s="1"/>
  <c r="CE157" i="5"/>
  <c r="EM157" i="5" s="1"/>
  <c r="CE159" i="5"/>
  <c r="EM159" i="5" s="1"/>
  <c r="CE152" i="5"/>
  <c r="EM152" i="5" s="1"/>
  <c r="CE154" i="5"/>
  <c r="EM154" i="5" s="1"/>
  <c r="CE156" i="5"/>
  <c r="EM156" i="5" s="1"/>
  <c r="CE158" i="5"/>
  <c r="EM158" i="5" s="1"/>
  <c r="CE160" i="5"/>
  <c r="EM160" i="5" s="1"/>
  <c r="CE164" i="5"/>
  <c r="EM164" i="5" s="1"/>
  <c r="CE168" i="5"/>
  <c r="EM168" i="5" s="1"/>
  <c r="CE172" i="5"/>
  <c r="EM172" i="5" s="1"/>
  <c r="CE176" i="5"/>
  <c r="EM176" i="5" s="1"/>
  <c r="CE180" i="5"/>
  <c r="EM180" i="5" s="1"/>
  <c r="CE184" i="5"/>
  <c r="EM184" i="5" s="1"/>
  <c r="CE188" i="5"/>
  <c r="EM188" i="5" s="1"/>
  <c r="CE192" i="5"/>
  <c r="EM192" i="5" s="1"/>
  <c r="CE196" i="5"/>
  <c r="EM196" i="5" s="1"/>
  <c r="CE200" i="5"/>
  <c r="EM200" i="5" s="1"/>
  <c r="CE204" i="5"/>
  <c r="EM204" i="5" s="1"/>
  <c r="CE209" i="5"/>
  <c r="EM209" i="5" s="1"/>
  <c r="CE161" i="5"/>
  <c r="EM161" i="5" s="1"/>
  <c r="CE165" i="5"/>
  <c r="EM165" i="5" s="1"/>
  <c r="CE169" i="5"/>
  <c r="EM169" i="5" s="1"/>
  <c r="CE173" i="5"/>
  <c r="EM173" i="5" s="1"/>
  <c r="CE177" i="5"/>
  <c r="EM177" i="5" s="1"/>
  <c r="CE181" i="5"/>
  <c r="EM181" i="5" s="1"/>
  <c r="CE185" i="5"/>
  <c r="EM185" i="5" s="1"/>
  <c r="CE189" i="5"/>
  <c r="EM189" i="5" s="1"/>
  <c r="CE193" i="5"/>
  <c r="EM193" i="5" s="1"/>
  <c r="CE197" i="5"/>
  <c r="EM197" i="5" s="1"/>
  <c r="CE201" i="5"/>
  <c r="EM201" i="5" s="1"/>
  <c r="CE205" i="5"/>
  <c r="EM205" i="5" s="1"/>
  <c r="CE208" i="5"/>
  <c r="EM208" i="5" s="1"/>
  <c r="CE162" i="5"/>
  <c r="EM162" i="5" s="1"/>
  <c r="CE166" i="5"/>
  <c r="EM166" i="5" s="1"/>
  <c r="CE170" i="5"/>
  <c r="EM170" i="5" s="1"/>
  <c r="CE174" i="5"/>
  <c r="EM174" i="5" s="1"/>
  <c r="CE178" i="5"/>
  <c r="EM178" i="5" s="1"/>
  <c r="CE182" i="5"/>
  <c r="EM182" i="5" s="1"/>
  <c r="CE186" i="5"/>
  <c r="EM186" i="5" s="1"/>
  <c r="CE190" i="5"/>
  <c r="EM190" i="5" s="1"/>
  <c r="CE194" i="5"/>
  <c r="EM194" i="5" s="1"/>
  <c r="CE198" i="5"/>
  <c r="EM198" i="5" s="1"/>
  <c r="CE202" i="5"/>
  <c r="EM202" i="5" s="1"/>
  <c r="CE206" i="5"/>
  <c r="EM206" i="5" s="1"/>
  <c r="CE167" i="5"/>
  <c r="EM167" i="5" s="1"/>
  <c r="CE183" i="5"/>
  <c r="EM183" i="5" s="1"/>
  <c r="CE199" i="5"/>
  <c r="EM199" i="5" s="1"/>
  <c r="CE211" i="5"/>
  <c r="EM211" i="5" s="1"/>
  <c r="CE215" i="5"/>
  <c r="EM215" i="5" s="1"/>
  <c r="CE219" i="5"/>
  <c r="EM219" i="5" s="1"/>
  <c r="CE223" i="5"/>
  <c r="EM223" i="5" s="1"/>
  <c r="CE227" i="5"/>
  <c r="EM227" i="5" s="1"/>
  <c r="CE231" i="5"/>
  <c r="EM231" i="5" s="1"/>
  <c r="CE235" i="5"/>
  <c r="EM235" i="5" s="1"/>
  <c r="CE239" i="5"/>
  <c r="EM239" i="5" s="1"/>
  <c r="CE243" i="5"/>
  <c r="EM243" i="5" s="1"/>
  <c r="CE247" i="5"/>
  <c r="EM247" i="5" s="1"/>
  <c r="CE251" i="5"/>
  <c r="EM251" i="5" s="1"/>
  <c r="CE260" i="5"/>
  <c r="EM260" i="5" s="1"/>
  <c r="CE261" i="5"/>
  <c r="EM261" i="5" s="1"/>
  <c r="CE262" i="5"/>
  <c r="EM262" i="5" s="1"/>
  <c r="CE263" i="5"/>
  <c r="EM263" i="5" s="1"/>
  <c r="CE264" i="5"/>
  <c r="EM264" i="5" s="1"/>
  <c r="CE265" i="5"/>
  <c r="EM265" i="5" s="1"/>
  <c r="CE266" i="5"/>
  <c r="EM266" i="5" s="1"/>
  <c r="CE267" i="5"/>
  <c r="EM267" i="5" s="1"/>
  <c r="CE268" i="5"/>
  <c r="EM268" i="5" s="1"/>
  <c r="CE269" i="5"/>
  <c r="EM269" i="5" s="1"/>
  <c r="CE270" i="5"/>
  <c r="EM270" i="5" s="1"/>
  <c r="CE271" i="5"/>
  <c r="EM271" i="5" s="1"/>
  <c r="CE272" i="5"/>
  <c r="EM272" i="5" s="1"/>
  <c r="CE273" i="5"/>
  <c r="EM273" i="5" s="1"/>
  <c r="CE274" i="5"/>
  <c r="EM274" i="5" s="1"/>
  <c r="CE275" i="5"/>
  <c r="EM275" i="5" s="1"/>
  <c r="CE276" i="5"/>
  <c r="EM276" i="5" s="1"/>
  <c r="CE277" i="5"/>
  <c r="EM277" i="5" s="1"/>
  <c r="CE278" i="5"/>
  <c r="EM278" i="5" s="1"/>
  <c r="CE279" i="5"/>
  <c r="EM279" i="5" s="1"/>
  <c r="CE280" i="5"/>
  <c r="EM280" i="5" s="1"/>
  <c r="CE281" i="5"/>
  <c r="EM281" i="5" s="1"/>
  <c r="CE282" i="5"/>
  <c r="EM282" i="5" s="1"/>
  <c r="CE283" i="5"/>
  <c r="EM283" i="5" s="1"/>
  <c r="CE284" i="5"/>
  <c r="EM284" i="5" s="1"/>
  <c r="CE285" i="5"/>
  <c r="EM285" i="5" s="1"/>
  <c r="CE286" i="5"/>
  <c r="EM286" i="5" s="1"/>
  <c r="CE287" i="5"/>
  <c r="EM287" i="5" s="1"/>
  <c r="CE288" i="5"/>
  <c r="EM288" i="5" s="1"/>
  <c r="CE289" i="5"/>
  <c r="EM289" i="5" s="1"/>
  <c r="CE290" i="5"/>
  <c r="EM290" i="5" s="1"/>
  <c r="CE291" i="5"/>
  <c r="EM291" i="5" s="1"/>
  <c r="CE292" i="5"/>
  <c r="EM292" i="5" s="1"/>
  <c r="CE293" i="5"/>
  <c r="EM293" i="5" s="1"/>
  <c r="CE294" i="5"/>
  <c r="EM294" i="5" s="1"/>
  <c r="CE295" i="5"/>
  <c r="EM295" i="5" s="1"/>
  <c r="CE296" i="5"/>
  <c r="EM296" i="5" s="1"/>
  <c r="CE297" i="5"/>
  <c r="EM297" i="5" s="1"/>
  <c r="CE298" i="5"/>
  <c r="EM298" i="5" s="1"/>
  <c r="CE299" i="5"/>
  <c r="EM299" i="5" s="1"/>
  <c r="CE300" i="5"/>
  <c r="EM300" i="5" s="1"/>
  <c r="CE301" i="5"/>
  <c r="EM301" i="5" s="1"/>
  <c r="CE302" i="5"/>
  <c r="EM302" i="5" s="1"/>
  <c r="CE303" i="5"/>
  <c r="EM303" i="5" s="1"/>
  <c r="CE304" i="5"/>
  <c r="EM304" i="5" s="1"/>
  <c r="CE305" i="5"/>
  <c r="EM305" i="5" s="1"/>
  <c r="CE306" i="5"/>
  <c r="EM306" i="5" s="1"/>
  <c r="CE307" i="5"/>
  <c r="EM307" i="5" s="1"/>
  <c r="CE308" i="5"/>
  <c r="EM308" i="5" s="1"/>
  <c r="CE309" i="5"/>
  <c r="EM309" i="5" s="1"/>
  <c r="CE310" i="5"/>
  <c r="EM310" i="5" s="1"/>
  <c r="CE311" i="5"/>
  <c r="EM311" i="5" s="1"/>
  <c r="CE312" i="5"/>
  <c r="EM312" i="5" s="1"/>
  <c r="CE313" i="5"/>
  <c r="EM313" i="5" s="1"/>
  <c r="CE314" i="5"/>
  <c r="EM314" i="5" s="1"/>
  <c r="CE315" i="5"/>
  <c r="EM315" i="5" s="1"/>
  <c r="CE316" i="5"/>
  <c r="EM316" i="5" s="1"/>
  <c r="CE317" i="5"/>
  <c r="EM317" i="5" s="1"/>
  <c r="CE318" i="5"/>
  <c r="EM318" i="5" s="1"/>
  <c r="CE319" i="5"/>
  <c r="EM319" i="5" s="1"/>
  <c r="CE320" i="5"/>
  <c r="EM320" i="5" s="1"/>
  <c r="CE321" i="5"/>
  <c r="EM321" i="5" s="1"/>
  <c r="CE322" i="5"/>
  <c r="EM322" i="5" s="1"/>
  <c r="CE323" i="5"/>
  <c r="EM323" i="5" s="1"/>
  <c r="CE324" i="5"/>
  <c r="EM324" i="5" s="1"/>
  <c r="CE325" i="5"/>
  <c r="EM325" i="5" s="1"/>
  <c r="CE326" i="5"/>
  <c r="EM326" i="5" s="1"/>
  <c r="CE327" i="5"/>
  <c r="EM327" i="5" s="1"/>
  <c r="CE328" i="5"/>
  <c r="EM328" i="5" s="1"/>
  <c r="CE329" i="5"/>
  <c r="EM329" i="5" s="1"/>
  <c r="CE330" i="5"/>
  <c r="EM330" i="5" s="1"/>
  <c r="CE331" i="5"/>
  <c r="EM331" i="5" s="1"/>
  <c r="CE332" i="5"/>
  <c r="EM332" i="5" s="1"/>
  <c r="CE333" i="5"/>
  <c r="EM333" i="5" s="1"/>
  <c r="CE334" i="5"/>
  <c r="EM334" i="5" s="1"/>
  <c r="CE335" i="5"/>
  <c r="EM335" i="5" s="1"/>
  <c r="CE336" i="5"/>
  <c r="EM336" i="5" s="1"/>
  <c r="CE337" i="5"/>
  <c r="EM337" i="5" s="1"/>
  <c r="CE338" i="5"/>
  <c r="EM338" i="5" s="1"/>
  <c r="CE339" i="5"/>
  <c r="EM339" i="5" s="1"/>
  <c r="CE340" i="5"/>
  <c r="EM340" i="5" s="1"/>
  <c r="CE341" i="5"/>
  <c r="EM341" i="5" s="1"/>
  <c r="CE342" i="5"/>
  <c r="EM342" i="5" s="1"/>
  <c r="CE343" i="5"/>
  <c r="EM343" i="5" s="1"/>
  <c r="CE344" i="5"/>
  <c r="EM344" i="5" s="1"/>
  <c r="CE345" i="5"/>
  <c r="EM345" i="5" s="1"/>
  <c r="CE346" i="5"/>
  <c r="EM346" i="5" s="1"/>
  <c r="CE347" i="5"/>
  <c r="EM347" i="5" s="1"/>
  <c r="CE348" i="5"/>
  <c r="EM348" i="5" s="1"/>
  <c r="CE349" i="5"/>
  <c r="EM349" i="5" s="1"/>
  <c r="CE350" i="5"/>
  <c r="EM350" i="5" s="1"/>
  <c r="CE351" i="5"/>
  <c r="EM351" i="5" s="1"/>
  <c r="CE352" i="5"/>
  <c r="EM352" i="5" s="1"/>
  <c r="CE353" i="5"/>
  <c r="EM353" i="5" s="1"/>
  <c r="CE354" i="5"/>
  <c r="EM354" i="5" s="1"/>
  <c r="CE355" i="5"/>
  <c r="EM355" i="5" s="1"/>
  <c r="CE356" i="5"/>
  <c r="EM356" i="5" s="1"/>
  <c r="CE357" i="5"/>
  <c r="EM357" i="5" s="1"/>
  <c r="CE358" i="5"/>
  <c r="EM358" i="5" s="1"/>
  <c r="CE359" i="5"/>
  <c r="EM359" i="5" s="1"/>
  <c r="CE360" i="5"/>
  <c r="EM360" i="5" s="1"/>
  <c r="CE361" i="5"/>
  <c r="EM361" i="5" s="1"/>
  <c r="CE362" i="5"/>
  <c r="EM362" i="5" s="1"/>
  <c r="CE363" i="5"/>
  <c r="EM363" i="5" s="1"/>
  <c r="CE364" i="5"/>
  <c r="EM364" i="5" s="1"/>
  <c r="CE365" i="5"/>
  <c r="EM365" i="5" s="1"/>
  <c r="CE366" i="5"/>
  <c r="EM366" i="5" s="1"/>
  <c r="CE367" i="5"/>
  <c r="EM367" i="5" s="1"/>
  <c r="CE368" i="5"/>
  <c r="EM368" i="5" s="1"/>
  <c r="CE369" i="5"/>
  <c r="EM369" i="5" s="1"/>
  <c r="CE370" i="5"/>
  <c r="EM370" i="5" s="1"/>
  <c r="CE371" i="5"/>
  <c r="EM371" i="5" s="1"/>
  <c r="CE372" i="5"/>
  <c r="EM372" i="5" s="1"/>
  <c r="CE373" i="5"/>
  <c r="EM373" i="5" s="1"/>
  <c r="CE374" i="5"/>
  <c r="EM374" i="5" s="1"/>
  <c r="CE375" i="5"/>
  <c r="EM375" i="5" s="1"/>
  <c r="CE376" i="5"/>
  <c r="EM376" i="5" s="1"/>
  <c r="CE171" i="5"/>
  <c r="EM171" i="5" s="1"/>
  <c r="CE187" i="5"/>
  <c r="EM187" i="5" s="1"/>
  <c r="CE203" i="5"/>
  <c r="EM203" i="5" s="1"/>
  <c r="CE212" i="5"/>
  <c r="EM212" i="5" s="1"/>
  <c r="CE216" i="5"/>
  <c r="EM216" i="5" s="1"/>
  <c r="CE220" i="5"/>
  <c r="EM220" i="5" s="1"/>
  <c r="CE224" i="5"/>
  <c r="EM224" i="5" s="1"/>
  <c r="CE228" i="5"/>
  <c r="EM228" i="5" s="1"/>
  <c r="CE232" i="5"/>
  <c r="EM232" i="5" s="1"/>
  <c r="CE236" i="5"/>
  <c r="EM236" i="5" s="1"/>
  <c r="CE240" i="5"/>
  <c r="EM240" i="5" s="1"/>
  <c r="CE244" i="5"/>
  <c r="EM244" i="5" s="1"/>
  <c r="CE248" i="5"/>
  <c r="EM248" i="5" s="1"/>
  <c r="CE252" i="5"/>
  <c r="EM252" i="5" s="1"/>
  <c r="CE254" i="5"/>
  <c r="EM254" i="5" s="1"/>
  <c r="CE256" i="5"/>
  <c r="EM256" i="5" s="1"/>
  <c r="CE258" i="5"/>
  <c r="EM258" i="5" s="1"/>
  <c r="CE175" i="5"/>
  <c r="EM175" i="5" s="1"/>
  <c r="CE191" i="5"/>
  <c r="EM191" i="5" s="1"/>
  <c r="CE207" i="5"/>
  <c r="EM207" i="5" s="1"/>
  <c r="CE213" i="5"/>
  <c r="EM213" i="5" s="1"/>
  <c r="CE217" i="5"/>
  <c r="EM217" i="5" s="1"/>
  <c r="CE221" i="5"/>
  <c r="EM221" i="5" s="1"/>
  <c r="CE225" i="5"/>
  <c r="EM225" i="5" s="1"/>
  <c r="CE229" i="5"/>
  <c r="EM229" i="5" s="1"/>
  <c r="CE233" i="5"/>
  <c r="EM233" i="5" s="1"/>
  <c r="CE237" i="5"/>
  <c r="EM237" i="5" s="1"/>
  <c r="CE241" i="5"/>
  <c r="EM241" i="5" s="1"/>
  <c r="CE245" i="5"/>
  <c r="EM245" i="5" s="1"/>
  <c r="CE249" i="5"/>
  <c r="EM249" i="5" s="1"/>
  <c r="CE195" i="5"/>
  <c r="EM195" i="5" s="1"/>
  <c r="CE218" i="5"/>
  <c r="EM218" i="5" s="1"/>
  <c r="CE234" i="5"/>
  <c r="EM234" i="5" s="1"/>
  <c r="CE250" i="5"/>
  <c r="EM250" i="5" s="1"/>
  <c r="CE257" i="5"/>
  <c r="EM257" i="5" s="1"/>
  <c r="CE377" i="5"/>
  <c r="EM377" i="5" s="1"/>
  <c r="CE378" i="5"/>
  <c r="EM378" i="5" s="1"/>
  <c r="CE379" i="5"/>
  <c r="EM379" i="5" s="1"/>
  <c r="CE380" i="5"/>
  <c r="EM380" i="5" s="1"/>
  <c r="CE381" i="5"/>
  <c r="EM381" i="5" s="1"/>
  <c r="CE382" i="5"/>
  <c r="EM382" i="5" s="1"/>
  <c r="CE383" i="5"/>
  <c r="EM383" i="5" s="1"/>
  <c r="CE384" i="5"/>
  <c r="EM384" i="5" s="1"/>
  <c r="CE385" i="5"/>
  <c r="EM385" i="5" s="1"/>
  <c r="CE386" i="5"/>
  <c r="EM386" i="5" s="1"/>
  <c r="CE230" i="5"/>
  <c r="EM230" i="5" s="1"/>
  <c r="CE255" i="5"/>
  <c r="EM255" i="5" s="1"/>
  <c r="CE222" i="5"/>
  <c r="EM222" i="5" s="1"/>
  <c r="CE238" i="5"/>
  <c r="EM238" i="5" s="1"/>
  <c r="CE259" i="5"/>
  <c r="EM259" i="5" s="1"/>
  <c r="CE179" i="5"/>
  <c r="EM179" i="5" s="1"/>
  <c r="CE163" i="5"/>
  <c r="EM163" i="5" s="1"/>
  <c r="CE210" i="5"/>
  <c r="EM210" i="5" s="1"/>
  <c r="CE226" i="5"/>
  <c r="EM226" i="5" s="1"/>
  <c r="CE242" i="5"/>
  <c r="EM242" i="5" s="1"/>
  <c r="CE253" i="5"/>
  <c r="EM253" i="5" s="1"/>
  <c r="CE214" i="5"/>
  <c r="EM214" i="5" s="1"/>
  <c r="CE246" i="5"/>
  <c r="EM246" i="5" s="1"/>
  <c r="BS3" i="5"/>
  <c r="EA3" i="5" s="1"/>
  <c r="BS4" i="5"/>
  <c r="EA4" i="5" s="1"/>
  <c r="BS5" i="5"/>
  <c r="EA5" i="5" s="1"/>
  <c r="BS6" i="5"/>
  <c r="EA6" i="5" s="1"/>
  <c r="BS7" i="5"/>
  <c r="EA7" i="5" s="1"/>
  <c r="BS8" i="5"/>
  <c r="EA8" i="5" s="1"/>
  <c r="BS9" i="5"/>
  <c r="EA9" i="5" s="1"/>
  <c r="BS10" i="5"/>
  <c r="EA10" i="5" s="1"/>
  <c r="BS11" i="5"/>
  <c r="EA11" i="5" s="1"/>
  <c r="BS12" i="5"/>
  <c r="EA12" i="5" s="1"/>
  <c r="BS13" i="5"/>
  <c r="EA13" i="5" s="1"/>
  <c r="BS14" i="5"/>
  <c r="EA14" i="5" s="1"/>
  <c r="BS15" i="5"/>
  <c r="EA15" i="5" s="1"/>
  <c r="BS16" i="5"/>
  <c r="EA16" i="5" s="1"/>
  <c r="BS17" i="5"/>
  <c r="EA17" i="5" s="1"/>
  <c r="BS18" i="5"/>
  <c r="EA18" i="5" s="1"/>
  <c r="BS19" i="5"/>
  <c r="EA19" i="5" s="1"/>
  <c r="BS20" i="5"/>
  <c r="EA20" i="5" s="1"/>
  <c r="BS24" i="5"/>
  <c r="EA24" i="5" s="1"/>
  <c r="BS28" i="5"/>
  <c r="EA28" i="5" s="1"/>
  <c r="BS32" i="5"/>
  <c r="EA32" i="5" s="1"/>
  <c r="BS36" i="5"/>
  <c r="EA36" i="5" s="1"/>
  <c r="BS40" i="5"/>
  <c r="EA40" i="5" s="1"/>
  <c r="BS44" i="5"/>
  <c r="EA44" i="5" s="1"/>
  <c r="BS48" i="5"/>
  <c r="EA48" i="5" s="1"/>
  <c r="BS50" i="5"/>
  <c r="EA50" i="5" s="1"/>
  <c r="BS21" i="5"/>
  <c r="EA21" i="5" s="1"/>
  <c r="BS25" i="5"/>
  <c r="EA25" i="5" s="1"/>
  <c r="BS29" i="5"/>
  <c r="EA29" i="5" s="1"/>
  <c r="BS33" i="5"/>
  <c r="EA33" i="5" s="1"/>
  <c r="BS37" i="5"/>
  <c r="EA37" i="5" s="1"/>
  <c r="BS41" i="5"/>
  <c r="EA41" i="5" s="1"/>
  <c r="BS45" i="5"/>
  <c r="EA45" i="5" s="1"/>
  <c r="BS22" i="5"/>
  <c r="EA22" i="5" s="1"/>
  <c r="BS26" i="5"/>
  <c r="EA26" i="5" s="1"/>
  <c r="BS30" i="5"/>
  <c r="EA30" i="5" s="1"/>
  <c r="BS34" i="5"/>
  <c r="EA34" i="5" s="1"/>
  <c r="BS38" i="5"/>
  <c r="EA38" i="5" s="1"/>
  <c r="BS42" i="5"/>
  <c r="EA42" i="5" s="1"/>
  <c r="BS46" i="5"/>
  <c r="EA46" i="5" s="1"/>
  <c r="BS49" i="5"/>
  <c r="EA49" i="5" s="1"/>
  <c r="BS51" i="5"/>
  <c r="EA51" i="5" s="1"/>
  <c r="BS52" i="5"/>
  <c r="EA52" i="5" s="1"/>
  <c r="BS53" i="5"/>
  <c r="EA53" i="5" s="1"/>
  <c r="BS54" i="5"/>
  <c r="EA54" i="5" s="1"/>
  <c r="BS55" i="5"/>
  <c r="EA55" i="5" s="1"/>
  <c r="BS56" i="5"/>
  <c r="EA56" i="5" s="1"/>
  <c r="BS57" i="5"/>
  <c r="EA57" i="5" s="1"/>
  <c r="BS58" i="5"/>
  <c r="EA58" i="5" s="1"/>
  <c r="BS59" i="5"/>
  <c r="EA59" i="5" s="1"/>
  <c r="BS60" i="5"/>
  <c r="EA60" i="5" s="1"/>
  <c r="BS61" i="5"/>
  <c r="EA61" i="5" s="1"/>
  <c r="BS62" i="5"/>
  <c r="EA62" i="5" s="1"/>
  <c r="BS63" i="5"/>
  <c r="EA63" i="5" s="1"/>
  <c r="BS64" i="5"/>
  <c r="EA64" i="5" s="1"/>
  <c r="BS65" i="5"/>
  <c r="EA65" i="5" s="1"/>
  <c r="BS66" i="5"/>
  <c r="EA66" i="5" s="1"/>
  <c r="BS67" i="5"/>
  <c r="EA67" i="5" s="1"/>
  <c r="BS68" i="5"/>
  <c r="EA68" i="5" s="1"/>
  <c r="BS69" i="5"/>
  <c r="EA69" i="5" s="1"/>
  <c r="BS70" i="5"/>
  <c r="EA70" i="5" s="1"/>
  <c r="BS71" i="5"/>
  <c r="EA71" i="5" s="1"/>
  <c r="BS72" i="5"/>
  <c r="EA72" i="5" s="1"/>
  <c r="BS73" i="5"/>
  <c r="EA73" i="5" s="1"/>
  <c r="BS74" i="5"/>
  <c r="EA74" i="5" s="1"/>
  <c r="BS75" i="5"/>
  <c r="EA75" i="5" s="1"/>
  <c r="BS27" i="5"/>
  <c r="EA27" i="5" s="1"/>
  <c r="BS43" i="5"/>
  <c r="EA43" i="5" s="1"/>
  <c r="BS31" i="5"/>
  <c r="EA31" i="5" s="1"/>
  <c r="BS47" i="5"/>
  <c r="EA47" i="5" s="1"/>
  <c r="BS76" i="5"/>
  <c r="EA76" i="5" s="1"/>
  <c r="BS77" i="5"/>
  <c r="EA77" i="5" s="1"/>
  <c r="BS78" i="5"/>
  <c r="EA78" i="5" s="1"/>
  <c r="BS79" i="5"/>
  <c r="EA79" i="5" s="1"/>
  <c r="BS80" i="5"/>
  <c r="EA80" i="5" s="1"/>
  <c r="BS81" i="5"/>
  <c r="EA81" i="5" s="1"/>
  <c r="BS82" i="5"/>
  <c r="EA82" i="5" s="1"/>
  <c r="BS83" i="5"/>
  <c r="EA83" i="5" s="1"/>
  <c r="BS84" i="5"/>
  <c r="EA84" i="5" s="1"/>
  <c r="BS85" i="5"/>
  <c r="EA85" i="5" s="1"/>
  <c r="BS86" i="5"/>
  <c r="EA86" i="5" s="1"/>
  <c r="BS87" i="5"/>
  <c r="EA87" i="5" s="1"/>
  <c r="BS88" i="5"/>
  <c r="EA88" i="5" s="1"/>
  <c r="BS89" i="5"/>
  <c r="EA89" i="5" s="1"/>
  <c r="BS90" i="5"/>
  <c r="EA90" i="5" s="1"/>
  <c r="BS91" i="5"/>
  <c r="EA91" i="5" s="1"/>
  <c r="BS92" i="5"/>
  <c r="EA92" i="5" s="1"/>
  <c r="BS93" i="5"/>
  <c r="EA93" i="5" s="1"/>
  <c r="BS94" i="5"/>
  <c r="EA94" i="5" s="1"/>
  <c r="BS95" i="5"/>
  <c r="EA95" i="5" s="1"/>
  <c r="BS96" i="5"/>
  <c r="EA96" i="5" s="1"/>
  <c r="BS97" i="5"/>
  <c r="EA97" i="5" s="1"/>
  <c r="BS98" i="5"/>
  <c r="EA98" i="5" s="1"/>
  <c r="BS99" i="5"/>
  <c r="EA99" i="5" s="1"/>
  <c r="BS100" i="5"/>
  <c r="EA100" i="5" s="1"/>
  <c r="BS35" i="5"/>
  <c r="EA35" i="5" s="1"/>
  <c r="BS23" i="5"/>
  <c r="EA23" i="5" s="1"/>
  <c r="BS102" i="5"/>
  <c r="EA102" i="5" s="1"/>
  <c r="BS103" i="5"/>
  <c r="EA103" i="5" s="1"/>
  <c r="BS104" i="5"/>
  <c r="EA104" i="5" s="1"/>
  <c r="BS105" i="5"/>
  <c r="EA105" i="5" s="1"/>
  <c r="BS106" i="5"/>
  <c r="EA106" i="5" s="1"/>
  <c r="BS107" i="5"/>
  <c r="EA107" i="5" s="1"/>
  <c r="BS108" i="5"/>
  <c r="EA108" i="5" s="1"/>
  <c r="BS109" i="5"/>
  <c r="EA109" i="5" s="1"/>
  <c r="BS110" i="5"/>
  <c r="EA110" i="5" s="1"/>
  <c r="BS111" i="5"/>
  <c r="EA111" i="5" s="1"/>
  <c r="BS112" i="5"/>
  <c r="EA112" i="5" s="1"/>
  <c r="BS113" i="5"/>
  <c r="EA113" i="5" s="1"/>
  <c r="BS114" i="5"/>
  <c r="EA114" i="5" s="1"/>
  <c r="BS115" i="5"/>
  <c r="EA115" i="5" s="1"/>
  <c r="BS116" i="5"/>
  <c r="EA116" i="5" s="1"/>
  <c r="BS117" i="5"/>
  <c r="EA117" i="5" s="1"/>
  <c r="BS118" i="5"/>
  <c r="EA118" i="5" s="1"/>
  <c r="BS119" i="5"/>
  <c r="EA119" i="5" s="1"/>
  <c r="BS120" i="5"/>
  <c r="EA120" i="5" s="1"/>
  <c r="BS121" i="5"/>
  <c r="EA121" i="5" s="1"/>
  <c r="BS122" i="5"/>
  <c r="EA122" i="5" s="1"/>
  <c r="BS123" i="5"/>
  <c r="EA123" i="5" s="1"/>
  <c r="BS124" i="5"/>
  <c r="EA124" i="5" s="1"/>
  <c r="BS125" i="5"/>
  <c r="EA125" i="5" s="1"/>
  <c r="BS126" i="5"/>
  <c r="EA126" i="5" s="1"/>
  <c r="BS127" i="5"/>
  <c r="EA127" i="5" s="1"/>
  <c r="BS128" i="5"/>
  <c r="EA128" i="5" s="1"/>
  <c r="BS129" i="5"/>
  <c r="EA129" i="5" s="1"/>
  <c r="BS130" i="5"/>
  <c r="EA130" i="5" s="1"/>
  <c r="BS131" i="5"/>
  <c r="EA131" i="5" s="1"/>
  <c r="BS132" i="5"/>
  <c r="EA132" i="5" s="1"/>
  <c r="BS133" i="5"/>
  <c r="EA133" i="5" s="1"/>
  <c r="BS134" i="5"/>
  <c r="EA134" i="5" s="1"/>
  <c r="BS135" i="5"/>
  <c r="EA135" i="5" s="1"/>
  <c r="BS136" i="5"/>
  <c r="EA136" i="5" s="1"/>
  <c r="BS137" i="5"/>
  <c r="EA137" i="5" s="1"/>
  <c r="BS138" i="5"/>
  <c r="EA138" i="5" s="1"/>
  <c r="BS139" i="5"/>
  <c r="EA139" i="5" s="1"/>
  <c r="BS140" i="5"/>
  <c r="EA140" i="5" s="1"/>
  <c r="BS141" i="5"/>
  <c r="EA141" i="5" s="1"/>
  <c r="BS142" i="5"/>
  <c r="EA142" i="5" s="1"/>
  <c r="BS143" i="5"/>
  <c r="EA143" i="5" s="1"/>
  <c r="BS144" i="5"/>
  <c r="EA144" i="5" s="1"/>
  <c r="BS145" i="5"/>
  <c r="EA145" i="5" s="1"/>
  <c r="BS146" i="5"/>
  <c r="EA146" i="5" s="1"/>
  <c r="BS147" i="5"/>
  <c r="EA147" i="5" s="1"/>
  <c r="BS148" i="5"/>
  <c r="EA148" i="5" s="1"/>
  <c r="BS149" i="5"/>
  <c r="EA149" i="5" s="1"/>
  <c r="BS150" i="5"/>
  <c r="EA150" i="5" s="1"/>
  <c r="BS151" i="5"/>
  <c r="EA151" i="5" s="1"/>
  <c r="BS39" i="5"/>
  <c r="EA39" i="5" s="1"/>
  <c r="BS101" i="5"/>
  <c r="EA101" i="5" s="1"/>
  <c r="BS152" i="5"/>
  <c r="EA152" i="5" s="1"/>
  <c r="BS154" i="5"/>
  <c r="EA154" i="5" s="1"/>
  <c r="BS156" i="5"/>
  <c r="EA156" i="5" s="1"/>
  <c r="BS158" i="5"/>
  <c r="EA158" i="5" s="1"/>
  <c r="BS160" i="5"/>
  <c r="EA160" i="5" s="1"/>
  <c r="BS153" i="5"/>
  <c r="EA153" i="5" s="1"/>
  <c r="BS155" i="5"/>
  <c r="EA155" i="5" s="1"/>
  <c r="BS157" i="5"/>
  <c r="EA157" i="5" s="1"/>
  <c r="BS159" i="5"/>
  <c r="EA159" i="5" s="1"/>
  <c r="BS163" i="5"/>
  <c r="EA163" i="5" s="1"/>
  <c r="BS167" i="5"/>
  <c r="EA167" i="5" s="1"/>
  <c r="BS171" i="5"/>
  <c r="EA171" i="5" s="1"/>
  <c r="BS175" i="5"/>
  <c r="EA175" i="5" s="1"/>
  <c r="BS179" i="5"/>
  <c r="EA179" i="5" s="1"/>
  <c r="BS183" i="5"/>
  <c r="EA183" i="5" s="1"/>
  <c r="BS187" i="5"/>
  <c r="EA187" i="5" s="1"/>
  <c r="BS191" i="5"/>
  <c r="EA191" i="5" s="1"/>
  <c r="BS195" i="5"/>
  <c r="EA195" i="5" s="1"/>
  <c r="BS199" i="5"/>
  <c r="EA199" i="5" s="1"/>
  <c r="BS203" i="5"/>
  <c r="EA203" i="5" s="1"/>
  <c r="BS207" i="5"/>
  <c r="EA207" i="5" s="1"/>
  <c r="BS164" i="5"/>
  <c r="EA164" i="5" s="1"/>
  <c r="BS168" i="5"/>
  <c r="EA168" i="5" s="1"/>
  <c r="BS172" i="5"/>
  <c r="EA172" i="5" s="1"/>
  <c r="BS176" i="5"/>
  <c r="EA176" i="5" s="1"/>
  <c r="BS180" i="5"/>
  <c r="EA180" i="5" s="1"/>
  <c r="BS184" i="5"/>
  <c r="EA184" i="5" s="1"/>
  <c r="BS188" i="5"/>
  <c r="EA188" i="5" s="1"/>
  <c r="BS192" i="5"/>
  <c r="EA192" i="5" s="1"/>
  <c r="BS196" i="5"/>
  <c r="EA196" i="5" s="1"/>
  <c r="BS200" i="5"/>
  <c r="EA200" i="5" s="1"/>
  <c r="BS204" i="5"/>
  <c r="EA204" i="5" s="1"/>
  <c r="BS208" i="5"/>
  <c r="EA208" i="5" s="1"/>
  <c r="BS209" i="5"/>
  <c r="EA209" i="5" s="1"/>
  <c r="BS161" i="5"/>
  <c r="EA161" i="5" s="1"/>
  <c r="BS165" i="5"/>
  <c r="EA165" i="5" s="1"/>
  <c r="BS169" i="5"/>
  <c r="EA169" i="5" s="1"/>
  <c r="BS173" i="5"/>
  <c r="EA173" i="5" s="1"/>
  <c r="BS177" i="5"/>
  <c r="EA177" i="5" s="1"/>
  <c r="BS181" i="5"/>
  <c r="EA181" i="5" s="1"/>
  <c r="BS185" i="5"/>
  <c r="EA185" i="5" s="1"/>
  <c r="BS189" i="5"/>
  <c r="EA189" i="5" s="1"/>
  <c r="BS193" i="5"/>
  <c r="EA193" i="5" s="1"/>
  <c r="BS197" i="5"/>
  <c r="EA197" i="5" s="1"/>
  <c r="BS201" i="5"/>
  <c r="EA201" i="5" s="1"/>
  <c r="BS205" i="5"/>
  <c r="EA205" i="5" s="1"/>
  <c r="BS174" i="5"/>
  <c r="EA174" i="5" s="1"/>
  <c r="BS190" i="5"/>
  <c r="EA190" i="5" s="1"/>
  <c r="BS206" i="5"/>
  <c r="EA206" i="5" s="1"/>
  <c r="BS210" i="5"/>
  <c r="EA210" i="5" s="1"/>
  <c r="BS214" i="5"/>
  <c r="EA214" i="5" s="1"/>
  <c r="BS218" i="5"/>
  <c r="EA218" i="5" s="1"/>
  <c r="BS222" i="5"/>
  <c r="EA222" i="5" s="1"/>
  <c r="BS226" i="5"/>
  <c r="EA226" i="5" s="1"/>
  <c r="BS230" i="5"/>
  <c r="EA230" i="5" s="1"/>
  <c r="BS234" i="5"/>
  <c r="EA234" i="5" s="1"/>
  <c r="BS238" i="5"/>
  <c r="EA238" i="5" s="1"/>
  <c r="BS242" i="5"/>
  <c r="EA242" i="5" s="1"/>
  <c r="BS246" i="5"/>
  <c r="EA246" i="5" s="1"/>
  <c r="BS250" i="5"/>
  <c r="EA250" i="5" s="1"/>
  <c r="BS261" i="5"/>
  <c r="EA261" i="5" s="1"/>
  <c r="BS262" i="5"/>
  <c r="EA262" i="5" s="1"/>
  <c r="BS263" i="5"/>
  <c r="EA263" i="5" s="1"/>
  <c r="BS264" i="5"/>
  <c r="EA264" i="5" s="1"/>
  <c r="BS265" i="5"/>
  <c r="EA265" i="5" s="1"/>
  <c r="BS266" i="5"/>
  <c r="EA266" i="5" s="1"/>
  <c r="BS267" i="5"/>
  <c r="EA267" i="5" s="1"/>
  <c r="BS268" i="5"/>
  <c r="EA268" i="5" s="1"/>
  <c r="BS269" i="5"/>
  <c r="EA269" i="5" s="1"/>
  <c r="BS270" i="5"/>
  <c r="EA270" i="5" s="1"/>
  <c r="BS271" i="5"/>
  <c r="EA271" i="5" s="1"/>
  <c r="BS272" i="5"/>
  <c r="EA272" i="5" s="1"/>
  <c r="BS273" i="5"/>
  <c r="EA273" i="5" s="1"/>
  <c r="BS274" i="5"/>
  <c r="EA274" i="5" s="1"/>
  <c r="BS275" i="5"/>
  <c r="EA275" i="5" s="1"/>
  <c r="BS276" i="5"/>
  <c r="EA276" i="5" s="1"/>
  <c r="BS277" i="5"/>
  <c r="EA277" i="5" s="1"/>
  <c r="BS278" i="5"/>
  <c r="EA278" i="5" s="1"/>
  <c r="BS279" i="5"/>
  <c r="EA279" i="5" s="1"/>
  <c r="BS280" i="5"/>
  <c r="EA280" i="5" s="1"/>
  <c r="BS281" i="5"/>
  <c r="EA281" i="5" s="1"/>
  <c r="BS282" i="5"/>
  <c r="EA282" i="5" s="1"/>
  <c r="BS283" i="5"/>
  <c r="EA283" i="5" s="1"/>
  <c r="BS284" i="5"/>
  <c r="EA284" i="5" s="1"/>
  <c r="BS285" i="5"/>
  <c r="EA285" i="5" s="1"/>
  <c r="BS286" i="5"/>
  <c r="EA286" i="5" s="1"/>
  <c r="BS287" i="5"/>
  <c r="EA287" i="5" s="1"/>
  <c r="BS288" i="5"/>
  <c r="EA288" i="5" s="1"/>
  <c r="BS289" i="5"/>
  <c r="EA289" i="5" s="1"/>
  <c r="BS290" i="5"/>
  <c r="EA290" i="5" s="1"/>
  <c r="BS291" i="5"/>
  <c r="EA291" i="5" s="1"/>
  <c r="BS292" i="5"/>
  <c r="EA292" i="5" s="1"/>
  <c r="BS293" i="5"/>
  <c r="EA293" i="5" s="1"/>
  <c r="BS294" i="5"/>
  <c r="EA294" i="5" s="1"/>
  <c r="BS295" i="5"/>
  <c r="EA295" i="5" s="1"/>
  <c r="BS296" i="5"/>
  <c r="EA296" i="5" s="1"/>
  <c r="BS297" i="5"/>
  <c r="EA297" i="5" s="1"/>
  <c r="BS298" i="5"/>
  <c r="EA298" i="5" s="1"/>
  <c r="BS299" i="5"/>
  <c r="EA299" i="5" s="1"/>
  <c r="BS300" i="5"/>
  <c r="EA300" i="5" s="1"/>
  <c r="BS301" i="5"/>
  <c r="EA301" i="5" s="1"/>
  <c r="BS302" i="5"/>
  <c r="EA302" i="5" s="1"/>
  <c r="BS303" i="5"/>
  <c r="EA303" i="5" s="1"/>
  <c r="BS304" i="5"/>
  <c r="EA304" i="5" s="1"/>
  <c r="BS305" i="5"/>
  <c r="EA305" i="5" s="1"/>
  <c r="BS306" i="5"/>
  <c r="EA306" i="5" s="1"/>
  <c r="BS307" i="5"/>
  <c r="EA307" i="5" s="1"/>
  <c r="BS308" i="5"/>
  <c r="EA308" i="5" s="1"/>
  <c r="BS309" i="5"/>
  <c r="EA309" i="5" s="1"/>
  <c r="BS310" i="5"/>
  <c r="EA310" i="5" s="1"/>
  <c r="BS311" i="5"/>
  <c r="EA311" i="5" s="1"/>
  <c r="BS312" i="5"/>
  <c r="EA312" i="5" s="1"/>
  <c r="BS313" i="5"/>
  <c r="EA313" i="5" s="1"/>
  <c r="BS314" i="5"/>
  <c r="EA314" i="5" s="1"/>
  <c r="BS315" i="5"/>
  <c r="EA315" i="5" s="1"/>
  <c r="BS316" i="5"/>
  <c r="EA316" i="5" s="1"/>
  <c r="BS317" i="5"/>
  <c r="EA317" i="5" s="1"/>
  <c r="BS318" i="5"/>
  <c r="EA318" i="5" s="1"/>
  <c r="BS319" i="5"/>
  <c r="EA319" i="5" s="1"/>
  <c r="BS320" i="5"/>
  <c r="EA320" i="5" s="1"/>
  <c r="BS321" i="5"/>
  <c r="EA321" i="5" s="1"/>
  <c r="BS322" i="5"/>
  <c r="EA322" i="5" s="1"/>
  <c r="BS323" i="5"/>
  <c r="EA323" i="5" s="1"/>
  <c r="BS324" i="5"/>
  <c r="EA324" i="5" s="1"/>
  <c r="BS325" i="5"/>
  <c r="EA325" i="5" s="1"/>
  <c r="BS326" i="5"/>
  <c r="EA326" i="5" s="1"/>
  <c r="BS327" i="5"/>
  <c r="EA327" i="5" s="1"/>
  <c r="BS328" i="5"/>
  <c r="EA328" i="5" s="1"/>
  <c r="BS329" i="5"/>
  <c r="EA329" i="5" s="1"/>
  <c r="BS330" i="5"/>
  <c r="EA330" i="5" s="1"/>
  <c r="BS331" i="5"/>
  <c r="EA331" i="5" s="1"/>
  <c r="BS332" i="5"/>
  <c r="EA332" i="5" s="1"/>
  <c r="BS333" i="5"/>
  <c r="EA333" i="5" s="1"/>
  <c r="BS334" i="5"/>
  <c r="EA334" i="5" s="1"/>
  <c r="BS335" i="5"/>
  <c r="EA335" i="5" s="1"/>
  <c r="BS336" i="5"/>
  <c r="EA336" i="5" s="1"/>
  <c r="BS337" i="5"/>
  <c r="EA337" i="5" s="1"/>
  <c r="BS338" i="5"/>
  <c r="EA338" i="5" s="1"/>
  <c r="BS339" i="5"/>
  <c r="EA339" i="5" s="1"/>
  <c r="BS340" i="5"/>
  <c r="EA340" i="5" s="1"/>
  <c r="BS341" i="5"/>
  <c r="EA341" i="5" s="1"/>
  <c r="BS342" i="5"/>
  <c r="EA342" i="5" s="1"/>
  <c r="BS343" i="5"/>
  <c r="EA343" i="5" s="1"/>
  <c r="BS344" i="5"/>
  <c r="EA344" i="5" s="1"/>
  <c r="BS345" i="5"/>
  <c r="EA345" i="5" s="1"/>
  <c r="BS346" i="5"/>
  <c r="EA346" i="5" s="1"/>
  <c r="BS347" i="5"/>
  <c r="EA347" i="5" s="1"/>
  <c r="BS348" i="5"/>
  <c r="EA348" i="5" s="1"/>
  <c r="BS349" i="5"/>
  <c r="EA349" i="5" s="1"/>
  <c r="BS350" i="5"/>
  <c r="EA350" i="5" s="1"/>
  <c r="BS351" i="5"/>
  <c r="EA351" i="5" s="1"/>
  <c r="BS352" i="5"/>
  <c r="EA352" i="5" s="1"/>
  <c r="BS353" i="5"/>
  <c r="EA353" i="5" s="1"/>
  <c r="BS354" i="5"/>
  <c r="EA354" i="5" s="1"/>
  <c r="BS355" i="5"/>
  <c r="EA355" i="5" s="1"/>
  <c r="BS356" i="5"/>
  <c r="EA356" i="5" s="1"/>
  <c r="BS357" i="5"/>
  <c r="EA357" i="5" s="1"/>
  <c r="BS358" i="5"/>
  <c r="EA358" i="5" s="1"/>
  <c r="BS359" i="5"/>
  <c r="EA359" i="5" s="1"/>
  <c r="BS360" i="5"/>
  <c r="EA360" i="5" s="1"/>
  <c r="BS361" i="5"/>
  <c r="EA361" i="5" s="1"/>
  <c r="BS362" i="5"/>
  <c r="EA362" i="5" s="1"/>
  <c r="BS363" i="5"/>
  <c r="EA363" i="5" s="1"/>
  <c r="BS364" i="5"/>
  <c r="EA364" i="5" s="1"/>
  <c r="BS365" i="5"/>
  <c r="EA365" i="5" s="1"/>
  <c r="BS366" i="5"/>
  <c r="EA366" i="5" s="1"/>
  <c r="BS367" i="5"/>
  <c r="EA367" i="5" s="1"/>
  <c r="BS368" i="5"/>
  <c r="EA368" i="5" s="1"/>
  <c r="BS369" i="5"/>
  <c r="EA369" i="5" s="1"/>
  <c r="BS370" i="5"/>
  <c r="EA370" i="5" s="1"/>
  <c r="BS371" i="5"/>
  <c r="EA371" i="5" s="1"/>
  <c r="BS372" i="5"/>
  <c r="EA372" i="5" s="1"/>
  <c r="BS373" i="5"/>
  <c r="EA373" i="5" s="1"/>
  <c r="BS374" i="5"/>
  <c r="EA374" i="5" s="1"/>
  <c r="BS375" i="5"/>
  <c r="EA375" i="5" s="1"/>
  <c r="BS376" i="5"/>
  <c r="EA376" i="5" s="1"/>
  <c r="BS377" i="5"/>
  <c r="EA377" i="5" s="1"/>
  <c r="BS162" i="5"/>
  <c r="EA162" i="5" s="1"/>
  <c r="BS178" i="5"/>
  <c r="EA178" i="5" s="1"/>
  <c r="BS194" i="5"/>
  <c r="EA194" i="5" s="1"/>
  <c r="BS211" i="5"/>
  <c r="EA211" i="5" s="1"/>
  <c r="BS215" i="5"/>
  <c r="EA215" i="5" s="1"/>
  <c r="BS219" i="5"/>
  <c r="EA219" i="5" s="1"/>
  <c r="BS223" i="5"/>
  <c r="EA223" i="5" s="1"/>
  <c r="BS227" i="5"/>
  <c r="EA227" i="5" s="1"/>
  <c r="BS231" i="5"/>
  <c r="EA231" i="5" s="1"/>
  <c r="BS235" i="5"/>
  <c r="EA235" i="5" s="1"/>
  <c r="BS239" i="5"/>
  <c r="EA239" i="5" s="1"/>
  <c r="BS243" i="5"/>
  <c r="EA243" i="5" s="1"/>
  <c r="BS247" i="5"/>
  <c r="EA247" i="5" s="1"/>
  <c r="BS251" i="5"/>
  <c r="EA251" i="5" s="1"/>
  <c r="BS253" i="5"/>
  <c r="EA253" i="5" s="1"/>
  <c r="BS255" i="5"/>
  <c r="EA255" i="5" s="1"/>
  <c r="BS257" i="5"/>
  <c r="EA257" i="5" s="1"/>
  <c r="BS259" i="5"/>
  <c r="EA259" i="5" s="1"/>
  <c r="BS166" i="5"/>
  <c r="EA166" i="5" s="1"/>
  <c r="BS182" i="5"/>
  <c r="EA182" i="5" s="1"/>
  <c r="BS198" i="5"/>
  <c r="EA198" i="5" s="1"/>
  <c r="BS212" i="5"/>
  <c r="EA212" i="5" s="1"/>
  <c r="BS216" i="5"/>
  <c r="EA216" i="5" s="1"/>
  <c r="BS220" i="5"/>
  <c r="EA220" i="5" s="1"/>
  <c r="BS224" i="5"/>
  <c r="EA224" i="5" s="1"/>
  <c r="BS228" i="5"/>
  <c r="EA228" i="5" s="1"/>
  <c r="BS232" i="5"/>
  <c r="EA232" i="5" s="1"/>
  <c r="BS236" i="5"/>
  <c r="EA236" i="5" s="1"/>
  <c r="BS240" i="5"/>
  <c r="EA240" i="5" s="1"/>
  <c r="BS244" i="5"/>
  <c r="EA244" i="5" s="1"/>
  <c r="BS248" i="5"/>
  <c r="EA248" i="5" s="1"/>
  <c r="BS170" i="5"/>
  <c r="EA170" i="5" s="1"/>
  <c r="BS225" i="5"/>
  <c r="EA225" i="5" s="1"/>
  <c r="BS241" i="5"/>
  <c r="EA241" i="5" s="1"/>
  <c r="BS256" i="5"/>
  <c r="EA256" i="5" s="1"/>
  <c r="BS378" i="5"/>
  <c r="EA378" i="5" s="1"/>
  <c r="BS379" i="5"/>
  <c r="EA379" i="5" s="1"/>
  <c r="BS380" i="5"/>
  <c r="EA380" i="5" s="1"/>
  <c r="BS381" i="5"/>
  <c r="EA381" i="5" s="1"/>
  <c r="BS382" i="5"/>
  <c r="EA382" i="5" s="1"/>
  <c r="BS383" i="5"/>
  <c r="EA383" i="5" s="1"/>
  <c r="BS384" i="5"/>
  <c r="EA384" i="5" s="1"/>
  <c r="BS385" i="5"/>
  <c r="EA385" i="5" s="1"/>
  <c r="BS386" i="5"/>
  <c r="EA386" i="5" s="1"/>
  <c r="BS237" i="5"/>
  <c r="EA237" i="5" s="1"/>
  <c r="BS254" i="5"/>
  <c r="EA254" i="5" s="1"/>
  <c r="BS186" i="5"/>
  <c r="EA186" i="5" s="1"/>
  <c r="BS213" i="5"/>
  <c r="EA213" i="5" s="1"/>
  <c r="BS229" i="5"/>
  <c r="EA229" i="5" s="1"/>
  <c r="BS245" i="5"/>
  <c r="EA245" i="5" s="1"/>
  <c r="BS258" i="5"/>
  <c r="EA258" i="5" s="1"/>
  <c r="BS202" i="5"/>
  <c r="EA202" i="5" s="1"/>
  <c r="BS217" i="5"/>
  <c r="EA217" i="5" s="1"/>
  <c r="BS233" i="5"/>
  <c r="EA233" i="5" s="1"/>
  <c r="BS249" i="5"/>
  <c r="EA249" i="5" s="1"/>
  <c r="BS252" i="5"/>
  <c r="EA252" i="5" s="1"/>
  <c r="BS260" i="5"/>
  <c r="EA260" i="5" s="1"/>
  <c r="BS221" i="5"/>
  <c r="EA221" i="5" s="1"/>
  <c r="CA3" i="5"/>
  <c r="EI3" i="5" s="1"/>
  <c r="CA4" i="5"/>
  <c r="EI4" i="5" s="1"/>
  <c r="CA5" i="5"/>
  <c r="EI5" i="5" s="1"/>
  <c r="CA6" i="5"/>
  <c r="EI6" i="5" s="1"/>
  <c r="CA7" i="5"/>
  <c r="EI7" i="5" s="1"/>
  <c r="CA8" i="5"/>
  <c r="EI8" i="5" s="1"/>
  <c r="CA9" i="5"/>
  <c r="EI9" i="5" s="1"/>
  <c r="CA10" i="5"/>
  <c r="EI10" i="5" s="1"/>
  <c r="CA11" i="5"/>
  <c r="EI11" i="5" s="1"/>
  <c r="CA12" i="5"/>
  <c r="EI12" i="5" s="1"/>
  <c r="CA13" i="5"/>
  <c r="EI13" i="5" s="1"/>
  <c r="CA14" i="5"/>
  <c r="EI14" i="5" s="1"/>
  <c r="CA15" i="5"/>
  <c r="EI15" i="5" s="1"/>
  <c r="CA16" i="5"/>
  <c r="EI16" i="5" s="1"/>
  <c r="CA17" i="5"/>
  <c r="EI17" i="5" s="1"/>
  <c r="CA18" i="5"/>
  <c r="EI18" i="5" s="1"/>
  <c r="CA19" i="5"/>
  <c r="EI19" i="5" s="1"/>
  <c r="CA20" i="5"/>
  <c r="EI20" i="5" s="1"/>
  <c r="CA22" i="5"/>
  <c r="EI22" i="5" s="1"/>
  <c r="CA26" i="5"/>
  <c r="EI26" i="5" s="1"/>
  <c r="CA30" i="5"/>
  <c r="EI30" i="5" s="1"/>
  <c r="CA34" i="5"/>
  <c r="EI34" i="5" s="1"/>
  <c r="CA38" i="5"/>
  <c r="EI38" i="5" s="1"/>
  <c r="CA42" i="5"/>
  <c r="EI42" i="5" s="1"/>
  <c r="CA46" i="5"/>
  <c r="EI46" i="5" s="1"/>
  <c r="CA48" i="5"/>
  <c r="EI48" i="5" s="1"/>
  <c r="CA50" i="5"/>
  <c r="EI50" i="5" s="1"/>
  <c r="CA23" i="5"/>
  <c r="EI23" i="5" s="1"/>
  <c r="CA27" i="5"/>
  <c r="EI27" i="5" s="1"/>
  <c r="CA31" i="5"/>
  <c r="EI31" i="5" s="1"/>
  <c r="CA35" i="5"/>
  <c r="EI35" i="5" s="1"/>
  <c r="CA39" i="5"/>
  <c r="EI39" i="5" s="1"/>
  <c r="CA43" i="5"/>
  <c r="EI43" i="5" s="1"/>
  <c r="CA47" i="5"/>
  <c r="EI47" i="5" s="1"/>
  <c r="CA24" i="5"/>
  <c r="EI24" i="5" s="1"/>
  <c r="CA28" i="5"/>
  <c r="EI28" i="5" s="1"/>
  <c r="CA32" i="5"/>
  <c r="EI32" i="5" s="1"/>
  <c r="CA36" i="5"/>
  <c r="EI36" i="5" s="1"/>
  <c r="CA40" i="5"/>
  <c r="EI40" i="5" s="1"/>
  <c r="CA44" i="5"/>
  <c r="EI44" i="5" s="1"/>
  <c r="CA49" i="5"/>
  <c r="EI49" i="5" s="1"/>
  <c r="CA51" i="5"/>
  <c r="EI51" i="5" s="1"/>
  <c r="CA52" i="5"/>
  <c r="EI52" i="5" s="1"/>
  <c r="CA53" i="5"/>
  <c r="EI53" i="5" s="1"/>
  <c r="CA54" i="5"/>
  <c r="EI54" i="5" s="1"/>
  <c r="CA55" i="5"/>
  <c r="EI55" i="5" s="1"/>
  <c r="CA56" i="5"/>
  <c r="EI56" i="5" s="1"/>
  <c r="CA57" i="5"/>
  <c r="EI57" i="5" s="1"/>
  <c r="CA58" i="5"/>
  <c r="EI58" i="5" s="1"/>
  <c r="CA59" i="5"/>
  <c r="EI59" i="5" s="1"/>
  <c r="CA60" i="5"/>
  <c r="EI60" i="5" s="1"/>
  <c r="CA61" i="5"/>
  <c r="EI61" i="5" s="1"/>
  <c r="CA62" i="5"/>
  <c r="EI62" i="5" s="1"/>
  <c r="CA63" i="5"/>
  <c r="EI63" i="5" s="1"/>
  <c r="CA64" i="5"/>
  <c r="EI64" i="5" s="1"/>
  <c r="CA65" i="5"/>
  <c r="EI65" i="5" s="1"/>
  <c r="CA66" i="5"/>
  <c r="EI66" i="5" s="1"/>
  <c r="CA67" i="5"/>
  <c r="EI67" i="5" s="1"/>
  <c r="CA68" i="5"/>
  <c r="EI68" i="5" s="1"/>
  <c r="CA69" i="5"/>
  <c r="EI69" i="5" s="1"/>
  <c r="CA70" i="5"/>
  <c r="EI70" i="5" s="1"/>
  <c r="CA71" i="5"/>
  <c r="EI71" i="5" s="1"/>
  <c r="CA72" i="5"/>
  <c r="EI72" i="5" s="1"/>
  <c r="CA73" i="5"/>
  <c r="EI73" i="5" s="1"/>
  <c r="CA74" i="5"/>
  <c r="EI74" i="5" s="1"/>
  <c r="CA75" i="5"/>
  <c r="EI75" i="5" s="1"/>
  <c r="CA33" i="5"/>
  <c r="EI33" i="5" s="1"/>
  <c r="CA21" i="5"/>
  <c r="EI21" i="5" s="1"/>
  <c r="CA37" i="5"/>
  <c r="EI37" i="5" s="1"/>
  <c r="CA76" i="5"/>
  <c r="EI76" i="5" s="1"/>
  <c r="CA77" i="5"/>
  <c r="EI77" i="5" s="1"/>
  <c r="CA78" i="5"/>
  <c r="EI78" i="5" s="1"/>
  <c r="CA79" i="5"/>
  <c r="EI79" i="5" s="1"/>
  <c r="CA80" i="5"/>
  <c r="EI80" i="5" s="1"/>
  <c r="CA81" i="5"/>
  <c r="EI81" i="5" s="1"/>
  <c r="CA82" i="5"/>
  <c r="EI82" i="5" s="1"/>
  <c r="CA83" i="5"/>
  <c r="EI83" i="5" s="1"/>
  <c r="CA84" i="5"/>
  <c r="EI84" i="5" s="1"/>
  <c r="CA85" i="5"/>
  <c r="EI85" i="5" s="1"/>
  <c r="CA86" i="5"/>
  <c r="EI86" i="5" s="1"/>
  <c r="CA87" i="5"/>
  <c r="EI87" i="5" s="1"/>
  <c r="CA88" i="5"/>
  <c r="EI88" i="5" s="1"/>
  <c r="CA89" i="5"/>
  <c r="EI89" i="5" s="1"/>
  <c r="CA90" i="5"/>
  <c r="EI90" i="5" s="1"/>
  <c r="CA91" i="5"/>
  <c r="EI91" i="5" s="1"/>
  <c r="CA92" i="5"/>
  <c r="EI92" i="5" s="1"/>
  <c r="CA93" i="5"/>
  <c r="EI93" i="5" s="1"/>
  <c r="CA94" i="5"/>
  <c r="EI94" i="5" s="1"/>
  <c r="CA95" i="5"/>
  <c r="EI95" i="5" s="1"/>
  <c r="CA96" i="5"/>
  <c r="EI96" i="5" s="1"/>
  <c r="CA97" i="5"/>
  <c r="EI97" i="5" s="1"/>
  <c r="CA98" i="5"/>
  <c r="EI98" i="5" s="1"/>
  <c r="CA99" i="5"/>
  <c r="EI99" i="5" s="1"/>
  <c r="CA25" i="5"/>
  <c r="EI25" i="5" s="1"/>
  <c r="CA41" i="5"/>
  <c r="EI41" i="5" s="1"/>
  <c r="CA45" i="5"/>
  <c r="EI45" i="5" s="1"/>
  <c r="CA100" i="5"/>
  <c r="EI100" i="5" s="1"/>
  <c r="CA102" i="5"/>
  <c r="EI102" i="5" s="1"/>
  <c r="CA103" i="5"/>
  <c r="EI103" i="5" s="1"/>
  <c r="CA104" i="5"/>
  <c r="EI104" i="5" s="1"/>
  <c r="CA105" i="5"/>
  <c r="EI105" i="5" s="1"/>
  <c r="CA106" i="5"/>
  <c r="EI106" i="5" s="1"/>
  <c r="CA107" i="5"/>
  <c r="EI107" i="5" s="1"/>
  <c r="CA108" i="5"/>
  <c r="EI108" i="5" s="1"/>
  <c r="CA109" i="5"/>
  <c r="EI109" i="5" s="1"/>
  <c r="CA110" i="5"/>
  <c r="EI110" i="5" s="1"/>
  <c r="CA111" i="5"/>
  <c r="EI111" i="5" s="1"/>
  <c r="CA112" i="5"/>
  <c r="EI112" i="5" s="1"/>
  <c r="CA113" i="5"/>
  <c r="EI113" i="5" s="1"/>
  <c r="CA114" i="5"/>
  <c r="EI114" i="5" s="1"/>
  <c r="CA115" i="5"/>
  <c r="EI115" i="5" s="1"/>
  <c r="CA116" i="5"/>
  <c r="EI116" i="5" s="1"/>
  <c r="CA117" i="5"/>
  <c r="EI117" i="5" s="1"/>
  <c r="CA118" i="5"/>
  <c r="EI118" i="5" s="1"/>
  <c r="CA119" i="5"/>
  <c r="EI119" i="5" s="1"/>
  <c r="CA120" i="5"/>
  <c r="EI120" i="5" s="1"/>
  <c r="CA121" i="5"/>
  <c r="EI121" i="5" s="1"/>
  <c r="CA122" i="5"/>
  <c r="EI122" i="5" s="1"/>
  <c r="CA123" i="5"/>
  <c r="EI123" i="5" s="1"/>
  <c r="CA124" i="5"/>
  <c r="EI124" i="5" s="1"/>
  <c r="CA125" i="5"/>
  <c r="EI125" i="5" s="1"/>
  <c r="CA126" i="5"/>
  <c r="EI126" i="5" s="1"/>
  <c r="CA127" i="5"/>
  <c r="EI127" i="5" s="1"/>
  <c r="CA128" i="5"/>
  <c r="EI128" i="5" s="1"/>
  <c r="CA129" i="5"/>
  <c r="EI129" i="5" s="1"/>
  <c r="CA130" i="5"/>
  <c r="EI130" i="5" s="1"/>
  <c r="CA131" i="5"/>
  <c r="EI131" i="5" s="1"/>
  <c r="CA132" i="5"/>
  <c r="EI132" i="5" s="1"/>
  <c r="CA133" i="5"/>
  <c r="EI133" i="5" s="1"/>
  <c r="CA134" i="5"/>
  <c r="EI134" i="5" s="1"/>
  <c r="CA135" i="5"/>
  <c r="EI135" i="5" s="1"/>
  <c r="CA136" i="5"/>
  <c r="EI136" i="5" s="1"/>
  <c r="CA137" i="5"/>
  <c r="EI137" i="5" s="1"/>
  <c r="CA138" i="5"/>
  <c r="EI138" i="5" s="1"/>
  <c r="CA139" i="5"/>
  <c r="EI139" i="5" s="1"/>
  <c r="CA140" i="5"/>
  <c r="EI140" i="5" s="1"/>
  <c r="CA141" i="5"/>
  <c r="EI141" i="5" s="1"/>
  <c r="CA142" i="5"/>
  <c r="EI142" i="5" s="1"/>
  <c r="CA143" i="5"/>
  <c r="EI143" i="5" s="1"/>
  <c r="CA144" i="5"/>
  <c r="EI144" i="5" s="1"/>
  <c r="CA145" i="5"/>
  <c r="EI145" i="5" s="1"/>
  <c r="CA146" i="5"/>
  <c r="EI146" i="5" s="1"/>
  <c r="CA147" i="5"/>
  <c r="EI147" i="5" s="1"/>
  <c r="CA148" i="5"/>
  <c r="EI148" i="5" s="1"/>
  <c r="CA149" i="5"/>
  <c r="EI149" i="5" s="1"/>
  <c r="CA150" i="5"/>
  <c r="EI150" i="5" s="1"/>
  <c r="CA101" i="5"/>
  <c r="EI101" i="5" s="1"/>
  <c r="CA29" i="5"/>
  <c r="EI29" i="5" s="1"/>
  <c r="CA152" i="5"/>
  <c r="EI152" i="5" s="1"/>
  <c r="CA154" i="5"/>
  <c r="EI154" i="5" s="1"/>
  <c r="CA156" i="5"/>
  <c r="EI156" i="5" s="1"/>
  <c r="CA158" i="5"/>
  <c r="EI158" i="5" s="1"/>
  <c r="CA160" i="5"/>
  <c r="EI160" i="5" s="1"/>
  <c r="CA151" i="5"/>
  <c r="EI151" i="5" s="1"/>
  <c r="CA153" i="5"/>
  <c r="EI153" i="5" s="1"/>
  <c r="CA155" i="5"/>
  <c r="EI155" i="5" s="1"/>
  <c r="CA157" i="5"/>
  <c r="EI157" i="5" s="1"/>
  <c r="CA159" i="5"/>
  <c r="EI159" i="5" s="1"/>
  <c r="CA161" i="5"/>
  <c r="EI161" i="5" s="1"/>
  <c r="CA165" i="5"/>
  <c r="EI165" i="5" s="1"/>
  <c r="CA169" i="5"/>
  <c r="EI169" i="5" s="1"/>
  <c r="CA173" i="5"/>
  <c r="EI173" i="5" s="1"/>
  <c r="CA177" i="5"/>
  <c r="EI177" i="5" s="1"/>
  <c r="CA181" i="5"/>
  <c r="EI181" i="5" s="1"/>
  <c r="CA185" i="5"/>
  <c r="EI185" i="5" s="1"/>
  <c r="CA189" i="5"/>
  <c r="EI189" i="5" s="1"/>
  <c r="CA193" i="5"/>
  <c r="EI193" i="5" s="1"/>
  <c r="CA197" i="5"/>
  <c r="EI197" i="5" s="1"/>
  <c r="CA201" i="5"/>
  <c r="EI201" i="5" s="1"/>
  <c r="CA205" i="5"/>
  <c r="EI205" i="5" s="1"/>
  <c r="CA162" i="5"/>
  <c r="EI162" i="5" s="1"/>
  <c r="CA166" i="5"/>
  <c r="EI166" i="5" s="1"/>
  <c r="CA170" i="5"/>
  <c r="EI170" i="5" s="1"/>
  <c r="CA174" i="5"/>
  <c r="EI174" i="5" s="1"/>
  <c r="CA178" i="5"/>
  <c r="EI178" i="5" s="1"/>
  <c r="CA182" i="5"/>
  <c r="EI182" i="5" s="1"/>
  <c r="CA186" i="5"/>
  <c r="EI186" i="5" s="1"/>
  <c r="CA190" i="5"/>
  <c r="EI190" i="5" s="1"/>
  <c r="CA194" i="5"/>
  <c r="EI194" i="5" s="1"/>
  <c r="CA198" i="5"/>
  <c r="EI198" i="5" s="1"/>
  <c r="CA202" i="5"/>
  <c r="EI202" i="5" s="1"/>
  <c r="CA206" i="5"/>
  <c r="EI206" i="5" s="1"/>
  <c r="CA209" i="5"/>
  <c r="EI209" i="5" s="1"/>
  <c r="CA163" i="5"/>
  <c r="EI163" i="5" s="1"/>
  <c r="CA167" i="5"/>
  <c r="EI167" i="5" s="1"/>
  <c r="CA171" i="5"/>
  <c r="EI171" i="5" s="1"/>
  <c r="CA175" i="5"/>
  <c r="EI175" i="5" s="1"/>
  <c r="CA179" i="5"/>
  <c r="EI179" i="5" s="1"/>
  <c r="CA183" i="5"/>
  <c r="EI183" i="5" s="1"/>
  <c r="CA187" i="5"/>
  <c r="EI187" i="5" s="1"/>
  <c r="CA191" i="5"/>
  <c r="EI191" i="5" s="1"/>
  <c r="CA195" i="5"/>
  <c r="EI195" i="5" s="1"/>
  <c r="CA199" i="5"/>
  <c r="EI199" i="5" s="1"/>
  <c r="CA203" i="5"/>
  <c r="EI203" i="5" s="1"/>
  <c r="CA207" i="5"/>
  <c r="EI207" i="5" s="1"/>
  <c r="CA164" i="5"/>
  <c r="EI164" i="5" s="1"/>
  <c r="CA180" i="5"/>
  <c r="EI180" i="5" s="1"/>
  <c r="CA196" i="5"/>
  <c r="EI196" i="5" s="1"/>
  <c r="CA212" i="5"/>
  <c r="EI212" i="5" s="1"/>
  <c r="CA216" i="5"/>
  <c r="EI216" i="5" s="1"/>
  <c r="CA220" i="5"/>
  <c r="EI220" i="5" s="1"/>
  <c r="CA224" i="5"/>
  <c r="EI224" i="5" s="1"/>
  <c r="CA228" i="5"/>
  <c r="EI228" i="5" s="1"/>
  <c r="CA232" i="5"/>
  <c r="EI232" i="5" s="1"/>
  <c r="CA236" i="5"/>
  <c r="EI236" i="5" s="1"/>
  <c r="CA240" i="5"/>
  <c r="EI240" i="5" s="1"/>
  <c r="CA244" i="5"/>
  <c r="EI244" i="5" s="1"/>
  <c r="CA248" i="5"/>
  <c r="EI248" i="5" s="1"/>
  <c r="CA260" i="5"/>
  <c r="EI260" i="5" s="1"/>
  <c r="CA261" i="5"/>
  <c r="EI261" i="5" s="1"/>
  <c r="CA262" i="5"/>
  <c r="EI262" i="5" s="1"/>
  <c r="CA263" i="5"/>
  <c r="EI263" i="5" s="1"/>
  <c r="CA264" i="5"/>
  <c r="EI264" i="5" s="1"/>
  <c r="CA265" i="5"/>
  <c r="EI265" i="5" s="1"/>
  <c r="CA266" i="5"/>
  <c r="EI266" i="5" s="1"/>
  <c r="CA267" i="5"/>
  <c r="EI267" i="5" s="1"/>
  <c r="CA268" i="5"/>
  <c r="EI268" i="5" s="1"/>
  <c r="CA269" i="5"/>
  <c r="EI269" i="5" s="1"/>
  <c r="CA270" i="5"/>
  <c r="EI270" i="5" s="1"/>
  <c r="CA271" i="5"/>
  <c r="EI271" i="5" s="1"/>
  <c r="CA272" i="5"/>
  <c r="EI272" i="5" s="1"/>
  <c r="CA273" i="5"/>
  <c r="EI273" i="5" s="1"/>
  <c r="CA274" i="5"/>
  <c r="EI274" i="5" s="1"/>
  <c r="CA275" i="5"/>
  <c r="EI275" i="5" s="1"/>
  <c r="CA276" i="5"/>
  <c r="EI276" i="5" s="1"/>
  <c r="CA277" i="5"/>
  <c r="EI277" i="5" s="1"/>
  <c r="CA278" i="5"/>
  <c r="EI278" i="5" s="1"/>
  <c r="CA279" i="5"/>
  <c r="EI279" i="5" s="1"/>
  <c r="CA280" i="5"/>
  <c r="EI280" i="5" s="1"/>
  <c r="CA281" i="5"/>
  <c r="EI281" i="5" s="1"/>
  <c r="CA282" i="5"/>
  <c r="EI282" i="5" s="1"/>
  <c r="CA283" i="5"/>
  <c r="EI283" i="5" s="1"/>
  <c r="CA284" i="5"/>
  <c r="EI284" i="5" s="1"/>
  <c r="CA285" i="5"/>
  <c r="EI285" i="5" s="1"/>
  <c r="CA286" i="5"/>
  <c r="EI286" i="5" s="1"/>
  <c r="CA287" i="5"/>
  <c r="EI287" i="5" s="1"/>
  <c r="CA288" i="5"/>
  <c r="EI288" i="5" s="1"/>
  <c r="CA289" i="5"/>
  <c r="EI289" i="5" s="1"/>
  <c r="CA290" i="5"/>
  <c r="EI290" i="5" s="1"/>
  <c r="CA291" i="5"/>
  <c r="EI291" i="5" s="1"/>
  <c r="CA292" i="5"/>
  <c r="EI292" i="5" s="1"/>
  <c r="CA293" i="5"/>
  <c r="EI293" i="5" s="1"/>
  <c r="CA294" i="5"/>
  <c r="EI294" i="5" s="1"/>
  <c r="CA295" i="5"/>
  <c r="EI295" i="5" s="1"/>
  <c r="CA296" i="5"/>
  <c r="EI296" i="5" s="1"/>
  <c r="CA297" i="5"/>
  <c r="EI297" i="5" s="1"/>
  <c r="CA298" i="5"/>
  <c r="EI298" i="5" s="1"/>
  <c r="CA299" i="5"/>
  <c r="EI299" i="5" s="1"/>
  <c r="CA300" i="5"/>
  <c r="EI300" i="5" s="1"/>
  <c r="CA301" i="5"/>
  <c r="EI301" i="5" s="1"/>
  <c r="CA302" i="5"/>
  <c r="EI302" i="5" s="1"/>
  <c r="CA303" i="5"/>
  <c r="EI303" i="5" s="1"/>
  <c r="CA304" i="5"/>
  <c r="EI304" i="5" s="1"/>
  <c r="CA305" i="5"/>
  <c r="EI305" i="5" s="1"/>
  <c r="CA306" i="5"/>
  <c r="EI306" i="5" s="1"/>
  <c r="CA307" i="5"/>
  <c r="EI307" i="5" s="1"/>
  <c r="CA308" i="5"/>
  <c r="EI308" i="5" s="1"/>
  <c r="CA309" i="5"/>
  <c r="EI309" i="5" s="1"/>
  <c r="CA310" i="5"/>
  <c r="EI310" i="5" s="1"/>
  <c r="CA311" i="5"/>
  <c r="EI311" i="5" s="1"/>
  <c r="CA312" i="5"/>
  <c r="EI312" i="5" s="1"/>
  <c r="CA313" i="5"/>
  <c r="EI313" i="5" s="1"/>
  <c r="CA314" i="5"/>
  <c r="EI314" i="5" s="1"/>
  <c r="CA315" i="5"/>
  <c r="EI315" i="5" s="1"/>
  <c r="CA316" i="5"/>
  <c r="EI316" i="5" s="1"/>
  <c r="CA317" i="5"/>
  <c r="EI317" i="5" s="1"/>
  <c r="CA318" i="5"/>
  <c r="EI318" i="5" s="1"/>
  <c r="CA319" i="5"/>
  <c r="EI319" i="5" s="1"/>
  <c r="CA320" i="5"/>
  <c r="EI320" i="5" s="1"/>
  <c r="CA321" i="5"/>
  <c r="EI321" i="5" s="1"/>
  <c r="CA322" i="5"/>
  <c r="EI322" i="5" s="1"/>
  <c r="CA323" i="5"/>
  <c r="EI323" i="5" s="1"/>
  <c r="CA324" i="5"/>
  <c r="EI324" i="5" s="1"/>
  <c r="CA325" i="5"/>
  <c r="EI325" i="5" s="1"/>
  <c r="CA326" i="5"/>
  <c r="EI326" i="5" s="1"/>
  <c r="CA327" i="5"/>
  <c r="EI327" i="5" s="1"/>
  <c r="CA328" i="5"/>
  <c r="EI328" i="5" s="1"/>
  <c r="CA329" i="5"/>
  <c r="EI329" i="5" s="1"/>
  <c r="CA330" i="5"/>
  <c r="EI330" i="5" s="1"/>
  <c r="CA331" i="5"/>
  <c r="EI331" i="5" s="1"/>
  <c r="CA332" i="5"/>
  <c r="EI332" i="5" s="1"/>
  <c r="CA333" i="5"/>
  <c r="EI333" i="5" s="1"/>
  <c r="CA334" i="5"/>
  <c r="EI334" i="5" s="1"/>
  <c r="CA335" i="5"/>
  <c r="EI335" i="5" s="1"/>
  <c r="CA336" i="5"/>
  <c r="EI336" i="5" s="1"/>
  <c r="CA337" i="5"/>
  <c r="EI337" i="5" s="1"/>
  <c r="CA338" i="5"/>
  <c r="EI338" i="5" s="1"/>
  <c r="CA339" i="5"/>
  <c r="EI339" i="5" s="1"/>
  <c r="CA340" i="5"/>
  <c r="EI340" i="5" s="1"/>
  <c r="CA341" i="5"/>
  <c r="EI341" i="5" s="1"/>
  <c r="CA342" i="5"/>
  <c r="EI342" i="5" s="1"/>
  <c r="CA343" i="5"/>
  <c r="EI343" i="5" s="1"/>
  <c r="CA344" i="5"/>
  <c r="EI344" i="5" s="1"/>
  <c r="CA345" i="5"/>
  <c r="EI345" i="5" s="1"/>
  <c r="CA346" i="5"/>
  <c r="EI346" i="5" s="1"/>
  <c r="CA347" i="5"/>
  <c r="EI347" i="5" s="1"/>
  <c r="CA348" i="5"/>
  <c r="EI348" i="5" s="1"/>
  <c r="CA349" i="5"/>
  <c r="EI349" i="5" s="1"/>
  <c r="CA350" i="5"/>
  <c r="EI350" i="5" s="1"/>
  <c r="CA351" i="5"/>
  <c r="EI351" i="5" s="1"/>
  <c r="CA352" i="5"/>
  <c r="EI352" i="5" s="1"/>
  <c r="CA353" i="5"/>
  <c r="EI353" i="5" s="1"/>
  <c r="CA354" i="5"/>
  <c r="EI354" i="5" s="1"/>
  <c r="CA355" i="5"/>
  <c r="EI355" i="5" s="1"/>
  <c r="CA356" i="5"/>
  <c r="EI356" i="5" s="1"/>
  <c r="CA357" i="5"/>
  <c r="EI357" i="5" s="1"/>
  <c r="CA358" i="5"/>
  <c r="EI358" i="5" s="1"/>
  <c r="CA359" i="5"/>
  <c r="EI359" i="5" s="1"/>
  <c r="CA360" i="5"/>
  <c r="EI360" i="5" s="1"/>
  <c r="CA361" i="5"/>
  <c r="EI361" i="5" s="1"/>
  <c r="CA362" i="5"/>
  <c r="EI362" i="5" s="1"/>
  <c r="CA363" i="5"/>
  <c r="EI363" i="5" s="1"/>
  <c r="CA364" i="5"/>
  <c r="EI364" i="5" s="1"/>
  <c r="CA365" i="5"/>
  <c r="EI365" i="5" s="1"/>
  <c r="CA366" i="5"/>
  <c r="EI366" i="5" s="1"/>
  <c r="CA367" i="5"/>
  <c r="EI367" i="5" s="1"/>
  <c r="CA368" i="5"/>
  <c r="EI368" i="5" s="1"/>
  <c r="CA369" i="5"/>
  <c r="EI369" i="5" s="1"/>
  <c r="CA370" i="5"/>
  <c r="EI370" i="5" s="1"/>
  <c r="CA371" i="5"/>
  <c r="EI371" i="5" s="1"/>
  <c r="CA372" i="5"/>
  <c r="EI372" i="5" s="1"/>
  <c r="CA373" i="5"/>
  <c r="EI373" i="5" s="1"/>
  <c r="CA374" i="5"/>
  <c r="EI374" i="5" s="1"/>
  <c r="CA375" i="5"/>
  <c r="EI375" i="5" s="1"/>
  <c r="CA376" i="5"/>
  <c r="EI376" i="5" s="1"/>
  <c r="CA377" i="5"/>
  <c r="EI377" i="5" s="1"/>
  <c r="CA168" i="5"/>
  <c r="EI168" i="5" s="1"/>
  <c r="CA184" i="5"/>
  <c r="EI184" i="5" s="1"/>
  <c r="CA200" i="5"/>
  <c r="EI200" i="5" s="1"/>
  <c r="CA213" i="5"/>
  <c r="EI213" i="5" s="1"/>
  <c r="CA217" i="5"/>
  <c r="EI217" i="5" s="1"/>
  <c r="CA221" i="5"/>
  <c r="EI221" i="5" s="1"/>
  <c r="CA225" i="5"/>
  <c r="EI225" i="5" s="1"/>
  <c r="CA229" i="5"/>
  <c r="EI229" i="5" s="1"/>
  <c r="CA233" i="5"/>
  <c r="EI233" i="5" s="1"/>
  <c r="CA237" i="5"/>
  <c r="EI237" i="5" s="1"/>
  <c r="CA241" i="5"/>
  <c r="EI241" i="5" s="1"/>
  <c r="CA245" i="5"/>
  <c r="EI245" i="5" s="1"/>
  <c r="CA249" i="5"/>
  <c r="EI249" i="5" s="1"/>
  <c r="CA253" i="5"/>
  <c r="EI253" i="5" s="1"/>
  <c r="CA255" i="5"/>
  <c r="EI255" i="5" s="1"/>
  <c r="CA257" i="5"/>
  <c r="EI257" i="5" s="1"/>
  <c r="CA259" i="5"/>
  <c r="EI259" i="5" s="1"/>
  <c r="CA172" i="5"/>
  <c r="EI172" i="5" s="1"/>
  <c r="CA188" i="5"/>
  <c r="EI188" i="5" s="1"/>
  <c r="CA204" i="5"/>
  <c r="EI204" i="5" s="1"/>
  <c r="CA210" i="5"/>
  <c r="EI210" i="5" s="1"/>
  <c r="CA214" i="5"/>
  <c r="EI214" i="5" s="1"/>
  <c r="CA218" i="5"/>
  <c r="EI218" i="5" s="1"/>
  <c r="CA222" i="5"/>
  <c r="EI222" i="5" s="1"/>
  <c r="CA226" i="5"/>
  <c r="EI226" i="5" s="1"/>
  <c r="CA230" i="5"/>
  <c r="EI230" i="5" s="1"/>
  <c r="CA234" i="5"/>
  <c r="EI234" i="5" s="1"/>
  <c r="CA238" i="5"/>
  <c r="EI238" i="5" s="1"/>
  <c r="CA242" i="5"/>
  <c r="EI242" i="5" s="1"/>
  <c r="CA246" i="5"/>
  <c r="EI246" i="5" s="1"/>
  <c r="CA250" i="5"/>
  <c r="EI250" i="5" s="1"/>
  <c r="CA208" i="5"/>
  <c r="EI208" i="5" s="1"/>
  <c r="CA215" i="5"/>
  <c r="EI215" i="5" s="1"/>
  <c r="CA231" i="5"/>
  <c r="EI231" i="5" s="1"/>
  <c r="CA247" i="5"/>
  <c r="EI247" i="5" s="1"/>
  <c r="CA254" i="5"/>
  <c r="EI254" i="5" s="1"/>
  <c r="CA378" i="5"/>
  <c r="EI378" i="5" s="1"/>
  <c r="CA379" i="5"/>
  <c r="EI379" i="5" s="1"/>
  <c r="CA380" i="5"/>
  <c r="EI380" i="5" s="1"/>
  <c r="CA381" i="5"/>
  <c r="EI381" i="5" s="1"/>
  <c r="CA382" i="5"/>
  <c r="EI382" i="5" s="1"/>
  <c r="CA383" i="5"/>
  <c r="EI383" i="5" s="1"/>
  <c r="CA384" i="5"/>
  <c r="EI384" i="5" s="1"/>
  <c r="CA385" i="5"/>
  <c r="EI385" i="5" s="1"/>
  <c r="CA386" i="5"/>
  <c r="EI386" i="5" s="1"/>
  <c r="CA192" i="5"/>
  <c r="EI192" i="5" s="1"/>
  <c r="CA211" i="5"/>
  <c r="EI211" i="5" s="1"/>
  <c r="CA243" i="5"/>
  <c r="EI243" i="5" s="1"/>
  <c r="CA219" i="5"/>
  <c r="EI219" i="5" s="1"/>
  <c r="CA235" i="5"/>
  <c r="EI235" i="5" s="1"/>
  <c r="CA251" i="5"/>
  <c r="EI251" i="5" s="1"/>
  <c r="CA256" i="5"/>
  <c r="EI256" i="5" s="1"/>
  <c r="CA176" i="5"/>
  <c r="EI176" i="5" s="1"/>
  <c r="CA223" i="5"/>
  <c r="EI223" i="5" s="1"/>
  <c r="CA239" i="5"/>
  <c r="EI239" i="5" s="1"/>
  <c r="CA258" i="5"/>
  <c r="EI258" i="5" s="1"/>
  <c r="CA227" i="5"/>
  <c r="EI227" i="5" s="1"/>
  <c r="CA252" i="5"/>
  <c r="EI252" i="5" s="1"/>
  <c r="BU3" i="5"/>
  <c r="EC3" i="5" s="1"/>
  <c r="BU4" i="5"/>
  <c r="EC4" i="5" s="1"/>
  <c r="BU5" i="5"/>
  <c r="EC5" i="5" s="1"/>
  <c r="BU6" i="5"/>
  <c r="EC6" i="5" s="1"/>
  <c r="BU7" i="5"/>
  <c r="EC7" i="5" s="1"/>
  <c r="BU8" i="5"/>
  <c r="EC8" i="5" s="1"/>
  <c r="BU9" i="5"/>
  <c r="EC9" i="5" s="1"/>
  <c r="BU10" i="5"/>
  <c r="EC10" i="5" s="1"/>
  <c r="BU11" i="5"/>
  <c r="EC11" i="5" s="1"/>
  <c r="BU12" i="5"/>
  <c r="EC12" i="5" s="1"/>
  <c r="BU13" i="5"/>
  <c r="EC13" i="5" s="1"/>
  <c r="BU14" i="5"/>
  <c r="EC14" i="5" s="1"/>
  <c r="BU15" i="5"/>
  <c r="EC15" i="5" s="1"/>
  <c r="BU16" i="5"/>
  <c r="EC16" i="5" s="1"/>
  <c r="BU17" i="5"/>
  <c r="EC17" i="5" s="1"/>
  <c r="BU18" i="5"/>
  <c r="EC18" i="5" s="1"/>
  <c r="BU19" i="5"/>
  <c r="EC19" i="5" s="1"/>
  <c r="BU20" i="5"/>
  <c r="EC20" i="5" s="1"/>
  <c r="BU21" i="5"/>
  <c r="EC21" i="5" s="1"/>
  <c r="BU22" i="5"/>
  <c r="EC22" i="5" s="1"/>
  <c r="BU23" i="5"/>
  <c r="EC23" i="5" s="1"/>
  <c r="BU24" i="5"/>
  <c r="EC24" i="5" s="1"/>
  <c r="BU25" i="5"/>
  <c r="EC25" i="5" s="1"/>
  <c r="BU26" i="5"/>
  <c r="EC26" i="5" s="1"/>
  <c r="BU27" i="5"/>
  <c r="EC27" i="5" s="1"/>
  <c r="BU28" i="5"/>
  <c r="EC28" i="5" s="1"/>
  <c r="BU29" i="5"/>
  <c r="EC29" i="5" s="1"/>
  <c r="BU30" i="5"/>
  <c r="EC30" i="5" s="1"/>
  <c r="BU31" i="5"/>
  <c r="EC31" i="5" s="1"/>
  <c r="BU32" i="5"/>
  <c r="EC32" i="5" s="1"/>
  <c r="BU33" i="5"/>
  <c r="EC33" i="5" s="1"/>
  <c r="BU34" i="5"/>
  <c r="EC34" i="5" s="1"/>
  <c r="BU35" i="5"/>
  <c r="EC35" i="5" s="1"/>
  <c r="BU36" i="5"/>
  <c r="EC36" i="5" s="1"/>
  <c r="BU37" i="5"/>
  <c r="EC37" i="5" s="1"/>
  <c r="BU38" i="5"/>
  <c r="EC38" i="5" s="1"/>
  <c r="BU39" i="5"/>
  <c r="EC39" i="5" s="1"/>
  <c r="BU40" i="5"/>
  <c r="EC40" i="5" s="1"/>
  <c r="BU41" i="5"/>
  <c r="EC41" i="5" s="1"/>
  <c r="BU42" i="5"/>
  <c r="EC42" i="5" s="1"/>
  <c r="BU43" i="5"/>
  <c r="EC43" i="5" s="1"/>
  <c r="BU44" i="5"/>
  <c r="EC44" i="5" s="1"/>
  <c r="BU45" i="5"/>
  <c r="EC45" i="5" s="1"/>
  <c r="BU46" i="5"/>
  <c r="EC46" i="5" s="1"/>
  <c r="BU47" i="5"/>
  <c r="EC47" i="5" s="1"/>
  <c r="BU51" i="5"/>
  <c r="EC51" i="5" s="1"/>
  <c r="BU52" i="5"/>
  <c r="EC52" i="5" s="1"/>
  <c r="BU53" i="5"/>
  <c r="EC53" i="5" s="1"/>
  <c r="BU54" i="5"/>
  <c r="EC54" i="5" s="1"/>
  <c r="BU55" i="5"/>
  <c r="EC55" i="5" s="1"/>
  <c r="BU56" i="5"/>
  <c r="EC56" i="5" s="1"/>
  <c r="BU57" i="5"/>
  <c r="EC57" i="5" s="1"/>
  <c r="BU58" i="5"/>
  <c r="EC58" i="5" s="1"/>
  <c r="BU59" i="5"/>
  <c r="EC59" i="5" s="1"/>
  <c r="BU60" i="5"/>
  <c r="EC60" i="5" s="1"/>
  <c r="BU61" i="5"/>
  <c r="EC61" i="5" s="1"/>
  <c r="BU62" i="5"/>
  <c r="EC62" i="5" s="1"/>
  <c r="BU63" i="5"/>
  <c r="EC63" i="5" s="1"/>
  <c r="BU64" i="5"/>
  <c r="EC64" i="5" s="1"/>
  <c r="BU65" i="5"/>
  <c r="EC65" i="5" s="1"/>
  <c r="BU66" i="5"/>
  <c r="EC66" i="5" s="1"/>
  <c r="BU67" i="5"/>
  <c r="EC67" i="5" s="1"/>
  <c r="BU68" i="5"/>
  <c r="EC68" i="5" s="1"/>
  <c r="BU69" i="5"/>
  <c r="EC69" i="5" s="1"/>
  <c r="BU70" i="5"/>
  <c r="EC70" i="5" s="1"/>
  <c r="BU71" i="5"/>
  <c r="EC71" i="5" s="1"/>
  <c r="BU72" i="5"/>
  <c r="EC72" i="5" s="1"/>
  <c r="BU73" i="5"/>
  <c r="EC73" i="5" s="1"/>
  <c r="BU74" i="5"/>
  <c r="EC74" i="5" s="1"/>
  <c r="BU75" i="5"/>
  <c r="EC75" i="5" s="1"/>
  <c r="BU48" i="5"/>
  <c r="EC48" i="5" s="1"/>
  <c r="BU50" i="5"/>
  <c r="EC50" i="5" s="1"/>
  <c r="BU49" i="5"/>
  <c r="EC49" i="5" s="1"/>
  <c r="BU79" i="5"/>
  <c r="EC79" i="5" s="1"/>
  <c r="BU83" i="5"/>
  <c r="EC83" i="5" s="1"/>
  <c r="BU87" i="5"/>
  <c r="EC87" i="5" s="1"/>
  <c r="BU91" i="5"/>
  <c r="EC91" i="5" s="1"/>
  <c r="BU95" i="5"/>
  <c r="EC95" i="5" s="1"/>
  <c r="BU99" i="5"/>
  <c r="EC99" i="5" s="1"/>
  <c r="BU76" i="5"/>
  <c r="EC76" i="5" s="1"/>
  <c r="BU80" i="5"/>
  <c r="EC80" i="5" s="1"/>
  <c r="BU84" i="5"/>
  <c r="EC84" i="5" s="1"/>
  <c r="BU88" i="5"/>
  <c r="EC88" i="5" s="1"/>
  <c r="BU92" i="5"/>
  <c r="EC92" i="5" s="1"/>
  <c r="BU96" i="5"/>
  <c r="EC96" i="5" s="1"/>
  <c r="BU100" i="5"/>
  <c r="EC100" i="5" s="1"/>
  <c r="BU77" i="5"/>
  <c r="EC77" i="5" s="1"/>
  <c r="BU81" i="5"/>
  <c r="EC81" i="5" s="1"/>
  <c r="BU85" i="5"/>
  <c r="EC85" i="5" s="1"/>
  <c r="BU89" i="5"/>
  <c r="EC89" i="5" s="1"/>
  <c r="BU93" i="5"/>
  <c r="EC93" i="5" s="1"/>
  <c r="BU97" i="5"/>
  <c r="EC97" i="5" s="1"/>
  <c r="BU86" i="5"/>
  <c r="EC86" i="5" s="1"/>
  <c r="BU101" i="5"/>
  <c r="EC101" i="5" s="1"/>
  <c r="BU103" i="5"/>
  <c r="EC103" i="5" s="1"/>
  <c r="BU107" i="5"/>
  <c r="EC107" i="5" s="1"/>
  <c r="BU111" i="5"/>
  <c r="EC111" i="5" s="1"/>
  <c r="BU115" i="5"/>
  <c r="EC115" i="5" s="1"/>
  <c r="BU119" i="5"/>
  <c r="EC119" i="5" s="1"/>
  <c r="BU123" i="5"/>
  <c r="EC123" i="5" s="1"/>
  <c r="BU127" i="5"/>
  <c r="EC127" i="5" s="1"/>
  <c r="BU131" i="5"/>
  <c r="EC131" i="5" s="1"/>
  <c r="BU135" i="5"/>
  <c r="EC135" i="5" s="1"/>
  <c r="BU139" i="5"/>
  <c r="EC139" i="5" s="1"/>
  <c r="BU143" i="5"/>
  <c r="EC143" i="5" s="1"/>
  <c r="BU147" i="5"/>
  <c r="EC147" i="5" s="1"/>
  <c r="BU151" i="5"/>
  <c r="EC151" i="5" s="1"/>
  <c r="BU90" i="5"/>
  <c r="EC90" i="5" s="1"/>
  <c r="BU104" i="5"/>
  <c r="EC104" i="5" s="1"/>
  <c r="BU108" i="5"/>
  <c r="EC108" i="5" s="1"/>
  <c r="BU112" i="5"/>
  <c r="EC112" i="5" s="1"/>
  <c r="BU116" i="5"/>
  <c r="EC116" i="5" s="1"/>
  <c r="BU120" i="5"/>
  <c r="EC120" i="5" s="1"/>
  <c r="BU124" i="5"/>
  <c r="EC124" i="5" s="1"/>
  <c r="BU128" i="5"/>
  <c r="EC128" i="5" s="1"/>
  <c r="BU132" i="5"/>
  <c r="EC132" i="5" s="1"/>
  <c r="BU136" i="5"/>
  <c r="EC136" i="5" s="1"/>
  <c r="BU140" i="5"/>
  <c r="EC140" i="5" s="1"/>
  <c r="BU144" i="5"/>
  <c r="EC144" i="5" s="1"/>
  <c r="BU148" i="5"/>
  <c r="EC148" i="5" s="1"/>
  <c r="BU152" i="5"/>
  <c r="EC152" i="5" s="1"/>
  <c r="BU154" i="5"/>
  <c r="EC154" i="5" s="1"/>
  <c r="BU156" i="5"/>
  <c r="EC156" i="5" s="1"/>
  <c r="BU158" i="5"/>
  <c r="EC158" i="5" s="1"/>
  <c r="BU160" i="5"/>
  <c r="EC160" i="5" s="1"/>
  <c r="BU161" i="5"/>
  <c r="EC161" i="5" s="1"/>
  <c r="BU162" i="5"/>
  <c r="EC162" i="5" s="1"/>
  <c r="BU163" i="5"/>
  <c r="EC163" i="5" s="1"/>
  <c r="BU164" i="5"/>
  <c r="EC164" i="5" s="1"/>
  <c r="BU165" i="5"/>
  <c r="EC165" i="5" s="1"/>
  <c r="BU166" i="5"/>
  <c r="EC166" i="5" s="1"/>
  <c r="BU167" i="5"/>
  <c r="EC167" i="5" s="1"/>
  <c r="BU168" i="5"/>
  <c r="EC168" i="5" s="1"/>
  <c r="BU169" i="5"/>
  <c r="EC169" i="5" s="1"/>
  <c r="BU170" i="5"/>
  <c r="EC170" i="5" s="1"/>
  <c r="BU171" i="5"/>
  <c r="EC171" i="5" s="1"/>
  <c r="BU172" i="5"/>
  <c r="EC172" i="5" s="1"/>
  <c r="BU173" i="5"/>
  <c r="EC173" i="5" s="1"/>
  <c r="BU174" i="5"/>
  <c r="EC174" i="5" s="1"/>
  <c r="BU175" i="5"/>
  <c r="EC175" i="5" s="1"/>
  <c r="BU176" i="5"/>
  <c r="EC176" i="5" s="1"/>
  <c r="BU177" i="5"/>
  <c r="EC177" i="5" s="1"/>
  <c r="BU178" i="5"/>
  <c r="EC178" i="5" s="1"/>
  <c r="BU179" i="5"/>
  <c r="EC179" i="5" s="1"/>
  <c r="BU180" i="5"/>
  <c r="EC180" i="5" s="1"/>
  <c r="BU181" i="5"/>
  <c r="EC181" i="5" s="1"/>
  <c r="BU182" i="5"/>
  <c r="EC182" i="5" s="1"/>
  <c r="BU183" i="5"/>
  <c r="EC183" i="5" s="1"/>
  <c r="BU184" i="5"/>
  <c r="EC184" i="5" s="1"/>
  <c r="BU185" i="5"/>
  <c r="EC185" i="5" s="1"/>
  <c r="BU186" i="5"/>
  <c r="EC186" i="5" s="1"/>
  <c r="BU187" i="5"/>
  <c r="EC187" i="5" s="1"/>
  <c r="BU188" i="5"/>
  <c r="EC188" i="5" s="1"/>
  <c r="BU189" i="5"/>
  <c r="EC189" i="5" s="1"/>
  <c r="BU190" i="5"/>
  <c r="EC190" i="5" s="1"/>
  <c r="BU191" i="5"/>
  <c r="EC191" i="5" s="1"/>
  <c r="BU192" i="5"/>
  <c r="EC192" i="5" s="1"/>
  <c r="BU193" i="5"/>
  <c r="EC193" i="5" s="1"/>
  <c r="BU194" i="5"/>
  <c r="EC194" i="5" s="1"/>
  <c r="BU195" i="5"/>
  <c r="EC195" i="5" s="1"/>
  <c r="BU196" i="5"/>
  <c r="EC196" i="5" s="1"/>
  <c r="BU197" i="5"/>
  <c r="EC197" i="5" s="1"/>
  <c r="BU198" i="5"/>
  <c r="EC198" i="5" s="1"/>
  <c r="BU199" i="5"/>
  <c r="EC199" i="5" s="1"/>
  <c r="BU200" i="5"/>
  <c r="EC200" i="5" s="1"/>
  <c r="BU201" i="5"/>
  <c r="EC201" i="5" s="1"/>
  <c r="BU202" i="5"/>
  <c r="EC202" i="5" s="1"/>
  <c r="BU203" i="5"/>
  <c r="EC203" i="5" s="1"/>
  <c r="BU204" i="5"/>
  <c r="EC204" i="5" s="1"/>
  <c r="BU205" i="5"/>
  <c r="EC205" i="5" s="1"/>
  <c r="BU206" i="5"/>
  <c r="EC206" i="5" s="1"/>
  <c r="BU207" i="5"/>
  <c r="EC207" i="5" s="1"/>
  <c r="BU208" i="5"/>
  <c r="EC208" i="5" s="1"/>
  <c r="BU209" i="5"/>
  <c r="EC209" i="5" s="1"/>
  <c r="BU78" i="5"/>
  <c r="EC78" i="5" s="1"/>
  <c r="BU94" i="5"/>
  <c r="EC94" i="5" s="1"/>
  <c r="BU105" i="5"/>
  <c r="EC105" i="5" s="1"/>
  <c r="BU109" i="5"/>
  <c r="EC109" i="5" s="1"/>
  <c r="BU113" i="5"/>
  <c r="EC113" i="5" s="1"/>
  <c r="BU117" i="5"/>
  <c r="EC117" i="5" s="1"/>
  <c r="BU121" i="5"/>
  <c r="EC121" i="5" s="1"/>
  <c r="BU125" i="5"/>
  <c r="EC125" i="5" s="1"/>
  <c r="BU129" i="5"/>
  <c r="EC129" i="5" s="1"/>
  <c r="BU133" i="5"/>
  <c r="EC133" i="5" s="1"/>
  <c r="BU137" i="5"/>
  <c r="EC137" i="5" s="1"/>
  <c r="BU141" i="5"/>
  <c r="EC141" i="5" s="1"/>
  <c r="BU145" i="5"/>
  <c r="EC145" i="5" s="1"/>
  <c r="BU149" i="5"/>
  <c r="EC149" i="5" s="1"/>
  <c r="BU82" i="5"/>
  <c r="EC82" i="5" s="1"/>
  <c r="BU106" i="5"/>
  <c r="EC106" i="5" s="1"/>
  <c r="BU122" i="5"/>
  <c r="EC122" i="5" s="1"/>
  <c r="BU138" i="5"/>
  <c r="EC138" i="5" s="1"/>
  <c r="BU159" i="5"/>
  <c r="EC159" i="5" s="1"/>
  <c r="BU98" i="5"/>
  <c r="EC98" i="5" s="1"/>
  <c r="BU110" i="5"/>
  <c r="EC110" i="5" s="1"/>
  <c r="BU126" i="5"/>
  <c r="EC126" i="5" s="1"/>
  <c r="BU142" i="5"/>
  <c r="EC142" i="5" s="1"/>
  <c r="BU153" i="5"/>
  <c r="EC153" i="5" s="1"/>
  <c r="BU210" i="5"/>
  <c r="EC210" i="5" s="1"/>
  <c r="BU211" i="5"/>
  <c r="EC211" i="5" s="1"/>
  <c r="BU212" i="5"/>
  <c r="EC212" i="5" s="1"/>
  <c r="BU213" i="5"/>
  <c r="EC213" i="5" s="1"/>
  <c r="BU214" i="5"/>
  <c r="EC214" i="5" s="1"/>
  <c r="BU215" i="5"/>
  <c r="EC215" i="5" s="1"/>
  <c r="BU216" i="5"/>
  <c r="EC216" i="5" s="1"/>
  <c r="BU217" i="5"/>
  <c r="EC217" i="5" s="1"/>
  <c r="BU218" i="5"/>
  <c r="EC218" i="5" s="1"/>
  <c r="BU219" i="5"/>
  <c r="EC219" i="5" s="1"/>
  <c r="BU220" i="5"/>
  <c r="EC220" i="5" s="1"/>
  <c r="BU221" i="5"/>
  <c r="EC221" i="5" s="1"/>
  <c r="BU222" i="5"/>
  <c r="EC222" i="5" s="1"/>
  <c r="BU223" i="5"/>
  <c r="EC223" i="5" s="1"/>
  <c r="BU224" i="5"/>
  <c r="EC224" i="5" s="1"/>
  <c r="BU225" i="5"/>
  <c r="EC225" i="5" s="1"/>
  <c r="BU226" i="5"/>
  <c r="EC226" i="5" s="1"/>
  <c r="BU227" i="5"/>
  <c r="EC227" i="5" s="1"/>
  <c r="BU228" i="5"/>
  <c r="EC228" i="5" s="1"/>
  <c r="BU229" i="5"/>
  <c r="EC229" i="5" s="1"/>
  <c r="BU230" i="5"/>
  <c r="EC230" i="5" s="1"/>
  <c r="BU231" i="5"/>
  <c r="EC231" i="5" s="1"/>
  <c r="BU232" i="5"/>
  <c r="EC232" i="5" s="1"/>
  <c r="BU233" i="5"/>
  <c r="EC233" i="5" s="1"/>
  <c r="BU234" i="5"/>
  <c r="EC234" i="5" s="1"/>
  <c r="BU235" i="5"/>
  <c r="EC235" i="5" s="1"/>
  <c r="BU236" i="5"/>
  <c r="EC236" i="5" s="1"/>
  <c r="BU237" i="5"/>
  <c r="EC237" i="5" s="1"/>
  <c r="BU238" i="5"/>
  <c r="EC238" i="5" s="1"/>
  <c r="BU239" i="5"/>
  <c r="EC239" i="5" s="1"/>
  <c r="BU240" i="5"/>
  <c r="EC240" i="5" s="1"/>
  <c r="BU241" i="5"/>
  <c r="EC241" i="5" s="1"/>
  <c r="BU242" i="5"/>
  <c r="EC242" i="5" s="1"/>
  <c r="BU243" i="5"/>
  <c r="EC243" i="5" s="1"/>
  <c r="BU244" i="5"/>
  <c r="EC244" i="5" s="1"/>
  <c r="BU245" i="5"/>
  <c r="EC245" i="5" s="1"/>
  <c r="BU246" i="5"/>
  <c r="EC246" i="5" s="1"/>
  <c r="BU247" i="5"/>
  <c r="EC247" i="5" s="1"/>
  <c r="BU248" i="5"/>
  <c r="EC248" i="5" s="1"/>
  <c r="BU249" i="5"/>
  <c r="EC249" i="5" s="1"/>
  <c r="BU250" i="5"/>
  <c r="EC250" i="5" s="1"/>
  <c r="BU251" i="5"/>
  <c r="EC251" i="5" s="1"/>
  <c r="BU114" i="5"/>
  <c r="EC114" i="5" s="1"/>
  <c r="BU130" i="5"/>
  <c r="EC130" i="5" s="1"/>
  <c r="BU146" i="5"/>
  <c r="EC146" i="5" s="1"/>
  <c r="BU155" i="5"/>
  <c r="EC155" i="5" s="1"/>
  <c r="BU134" i="5"/>
  <c r="EC134" i="5" s="1"/>
  <c r="BU252" i="5"/>
  <c r="EC252" i="5" s="1"/>
  <c r="BU254" i="5"/>
  <c r="EC254" i="5" s="1"/>
  <c r="BU256" i="5"/>
  <c r="EC256" i="5" s="1"/>
  <c r="BU258" i="5"/>
  <c r="EC258" i="5" s="1"/>
  <c r="BU260" i="5"/>
  <c r="EC260" i="5" s="1"/>
  <c r="BU150" i="5"/>
  <c r="EC150" i="5" s="1"/>
  <c r="BU157" i="5"/>
  <c r="EC157" i="5" s="1"/>
  <c r="BU102" i="5"/>
  <c r="EC102" i="5" s="1"/>
  <c r="BU253" i="5"/>
  <c r="EC253" i="5" s="1"/>
  <c r="BU255" i="5"/>
  <c r="EC255" i="5" s="1"/>
  <c r="BU257" i="5"/>
  <c r="EC257" i="5" s="1"/>
  <c r="BU259" i="5"/>
  <c r="EC259" i="5" s="1"/>
  <c r="BU261" i="5"/>
  <c r="EC261" i="5" s="1"/>
  <c r="BU262" i="5"/>
  <c r="EC262" i="5" s="1"/>
  <c r="BU263" i="5"/>
  <c r="EC263" i="5" s="1"/>
  <c r="BU264" i="5"/>
  <c r="EC264" i="5" s="1"/>
  <c r="BU265" i="5"/>
  <c r="EC265" i="5" s="1"/>
  <c r="BU266" i="5"/>
  <c r="EC266" i="5" s="1"/>
  <c r="BU267" i="5"/>
  <c r="EC267" i="5" s="1"/>
  <c r="BU268" i="5"/>
  <c r="EC268" i="5" s="1"/>
  <c r="BU269" i="5"/>
  <c r="EC269" i="5" s="1"/>
  <c r="BU270" i="5"/>
  <c r="EC270" i="5" s="1"/>
  <c r="BU271" i="5"/>
  <c r="EC271" i="5" s="1"/>
  <c r="BU272" i="5"/>
  <c r="EC272" i="5" s="1"/>
  <c r="BU273" i="5"/>
  <c r="EC273" i="5" s="1"/>
  <c r="BU274" i="5"/>
  <c r="EC274" i="5" s="1"/>
  <c r="BU275" i="5"/>
  <c r="EC275" i="5" s="1"/>
  <c r="BU276" i="5"/>
  <c r="EC276" i="5" s="1"/>
  <c r="BU277" i="5"/>
  <c r="EC277" i="5" s="1"/>
  <c r="BU278" i="5"/>
  <c r="EC278" i="5" s="1"/>
  <c r="BU279" i="5"/>
  <c r="EC279" i="5" s="1"/>
  <c r="BU280" i="5"/>
  <c r="EC280" i="5" s="1"/>
  <c r="BU281" i="5"/>
  <c r="EC281" i="5" s="1"/>
  <c r="BU282" i="5"/>
  <c r="EC282" i="5" s="1"/>
  <c r="BU283" i="5"/>
  <c r="EC283" i="5" s="1"/>
  <c r="BU284" i="5"/>
  <c r="EC284" i="5" s="1"/>
  <c r="BU285" i="5"/>
  <c r="EC285" i="5" s="1"/>
  <c r="BU286" i="5"/>
  <c r="EC286" i="5" s="1"/>
  <c r="BU287" i="5"/>
  <c r="EC287" i="5" s="1"/>
  <c r="BU288" i="5"/>
  <c r="EC288" i="5" s="1"/>
  <c r="BU289" i="5"/>
  <c r="EC289" i="5" s="1"/>
  <c r="BU290" i="5"/>
  <c r="EC290" i="5" s="1"/>
  <c r="BU291" i="5"/>
  <c r="EC291" i="5" s="1"/>
  <c r="BU292" i="5"/>
  <c r="EC292" i="5" s="1"/>
  <c r="BU293" i="5"/>
  <c r="EC293" i="5" s="1"/>
  <c r="BU294" i="5"/>
  <c r="EC294" i="5" s="1"/>
  <c r="BU295" i="5"/>
  <c r="EC295" i="5" s="1"/>
  <c r="BU296" i="5"/>
  <c r="EC296" i="5" s="1"/>
  <c r="BU297" i="5"/>
  <c r="EC297" i="5" s="1"/>
  <c r="BU298" i="5"/>
  <c r="EC298" i="5" s="1"/>
  <c r="BU299" i="5"/>
  <c r="EC299" i="5" s="1"/>
  <c r="BU300" i="5"/>
  <c r="EC300" i="5" s="1"/>
  <c r="BU301" i="5"/>
  <c r="EC301" i="5" s="1"/>
  <c r="BU302" i="5"/>
  <c r="EC302" i="5" s="1"/>
  <c r="BU303" i="5"/>
  <c r="EC303" i="5" s="1"/>
  <c r="BU304" i="5"/>
  <c r="EC304" i="5" s="1"/>
  <c r="BU305" i="5"/>
  <c r="EC305" i="5" s="1"/>
  <c r="BU306" i="5"/>
  <c r="EC306" i="5" s="1"/>
  <c r="BU307" i="5"/>
  <c r="EC307" i="5" s="1"/>
  <c r="BU308" i="5"/>
  <c r="EC308" i="5" s="1"/>
  <c r="BU309" i="5"/>
  <c r="EC309" i="5" s="1"/>
  <c r="BU310" i="5"/>
  <c r="EC310" i="5" s="1"/>
  <c r="BU311" i="5"/>
  <c r="EC311" i="5" s="1"/>
  <c r="BU312" i="5"/>
  <c r="EC312" i="5" s="1"/>
  <c r="BU313" i="5"/>
  <c r="EC313" i="5" s="1"/>
  <c r="BU314" i="5"/>
  <c r="EC314" i="5" s="1"/>
  <c r="BU315" i="5"/>
  <c r="EC315" i="5" s="1"/>
  <c r="BU316" i="5"/>
  <c r="EC316" i="5" s="1"/>
  <c r="BU317" i="5"/>
  <c r="EC317" i="5" s="1"/>
  <c r="BU318" i="5"/>
  <c r="EC318" i="5" s="1"/>
  <c r="BU319" i="5"/>
  <c r="EC319" i="5" s="1"/>
  <c r="BU320" i="5"/>
  <c r="EC320" i="5" s="1"/>
  <c r="BU321" i="5"/>
  <c r="EC321" i="5" s="1"/>
  <c r="BU322" i="5"/>
  <c r="EC322" i="5" s="1"/>
  <c r="BU323" i="5"/>
  <c r="EC323" i="5" s="1"/>
  <c r="BU324" i="5"/>
  <c r="EC324" i="5" s="1"/>
  <c r="BU325" i="5"/>
  <c r="EC325" i="5" s="1"/>
  <c r="BU326" i="5"/>
  <c r="EC326" i="5" s="1"/>
  <c r="BU327" i="5"/>
  <c r="EC327" i="5" s="1"/>
  <c r="BU328" i="5"/>
  <c r="EC328" i="5" s="1"/>
  <c r="BU329" i="5"/>
  <c r="EC329" i="5" s="1"/>
  <c r="BU330" i="5"/>
  <c r="EC330" i="5" s="1"/>
  <c r="BU331" i="5"/>
  <c r="EC331" i="5" s="1"/>
  <c r="BU332" i="5"/>
  <c r="EC332" i="5" s="1"/>
  <c r="BU333" i="5"/>
  <c r="EC333" i="5" s="1"/>
  <c r="BU334" i="5"/>
  <c r="EC334" i="5" s="1"/>
  <c r="BU335" i="5"/>
  <c r="EC335" i="5" s="1"/>
  <c r="BU336" i="5"/>
  <c r="EC336" i="5" s="1"/>
  <c r="BU337" i="5"/>
  <c r="EC337" i="5" s="1"/>
  <c r="BU338" i="5"/>
  <c r="EC338" i="5" s="1"/>
  <c r="BU339" i="5"/>
  <c r="EC339" i="5" s="1"/>
  <c r="BU340" i="5"/>
  <c r="EC340" i="5" s="1"/>
  <c r="BU341" i="5"/>
  <c r="EC341" i="5" s="1"/>
  <c r="BU342" i="5"/>
  <c r="EC342" i="5" s="1"/>
  <c r="BU343" i="5"/>
  <c r="EC343" i="5" s="1"/>
  <c r="BU344" i="5"/>
  <c r="EC344" i="5" s="1"/>
  <c r="BU345" i="5"/>
  <c r="EC345" i="5" s="1"/>
  <c r="BU346" i="5"/>
  <c r="EC346" i="5" s="1"/>
  <c r="BU347" i="5"/>
  <c r="EC347" i="5" s="1"/>
  <c r="BU348" i="5"/>
  <c r="EC348" i="5" s="1"/>
  <c r="BU349" i="5"/>
  <c r="EC349" i="5" s="1"/>
  <c r="BU350" i="5"/>
  <c r="EC350" i="5" s="1"/>
  <c r="BU351" i="5"/>
  <c r="EC351" i="5" s="1"/>
  <c r="BU352" i="5"/>
  <c r="EC352" i="5" s="1"/>
  <c r="BU353" i="5"/>
  <c r="EC353" i="5" s="1"/>
  <c r="BU354" i="5"/>
  <c r="EC354" i="5" s="1"/>
  <c r="BU355" i="5"/>
  <c r="EC355" i="5" s="1"/>
  <c r="BU356" i="5"/>
  <c r="EC356" i="5" s="1"/>
  <c r="BU357" i="5"/>
  <c r="EC357" i="5" s="1"/>
  <c r="BU358" i="5"/>
  <c r="EC358" i="5" s="1"/>
  <c r="BU359" i="5"/>
  <c r="EC359" i="5" s="1"/>
  <c r="BU360" i="5"/>
  <c r="EC360" i="5" s="1"/>
  <c r="BU361" i="5"/>
  <c r="EC361" i="5" s="1"/>
  <c r="BU362" i="5"/>
  <c r="EC362" i="5" s="1"/>
  <c r="BU363" i="5"/>
  <c r="EC363" i="5" s="1"/>
  <c r="BU364" i="5"/>
  <c r="EC364" i="5" s="1"/>
  <c r="BU365" i="5"/>
  <c r="EC365" i="5" s="1"/>
  <c r="BU366" i="5"/>
  <c r="EC366" i="5" s="1"/>
  <c r="BU367" i="5"/>
  <c r="EC367" i="5" s="1"/>
  <c r="BU368" i="5"/>
  <c r="EC368" i="5" s="1"/>
  <c r="BU369" i="5"/>
  <c r="EC369" i="5" s="1"/>
  <c r="BU370" i="5"/>
  <c r="EC370" i="5" s="1"/>
  <c r="BU371" i="5"/>
  <c r="EC371" i="5" s="1"/>
  <c r="BU372" i="5"/>
  <c r="EC372" i="5" s="1"/>
  <c r="BU373" i="5"/>
  <c r="EC373" i="5" s="1"/>
  <c r="BU374" i="5"/>
  <c r="EC374" i="5" s="1"/>
  <c r="BU375" i="5"/>
  <c r="EC375" i="5" s="1"/>
  <c r="BU376" i="5"/>
  <c r="EC376" i="5" s="1"/>
  <c r="BU377" i="5"/>
  <c r="EC377" i="5" s="1"/>
  <c r="BU118" i="5"/>
  <c r="EC118" i="5" s="1"/>
  <c r="BU378" i="5"/>
  <c r="EC378" i="5" s="1"/>
  <c r="BU379" i="5"/>
  <c r="EC379" i="5" s="1"/>
  <c r="BU380" i="5"/>
  <c r="EC380" i="5" s="1"/>
  <c r="BU381" i="5"/>
  <c r="EC381" i="5" s="1"/>
  <c r="BU382" i="5"/>
  <c r="EC382" i="5" s="1"/>
  <c r="BU383" i="5"/>
  <c r="EC383" i="5" s="1"/>
  <c r="BU384" i="5"/>
  <c r="EC384" i="5" s="1"/>
  <c r="BU385" i="5"/>
  <c r="EC385" i="5" s="1"/>
  <c r="BU386" i="5"/>
  <c r="EC386" i="5" s="1"/>
  <c r="BT3" i="5"/>
  <c r="EB3" i="5" s="1"/>
  <c r="BT4" i="5"/>
  <c r="EB4" i="5" s="1"/>
  <c r="BT8" i="5"/>
  <c r="EB8" i="5" s="1"/>
  <c r="BT12" i="5"/>
  <c r="EB12" i="5" s="1"/>
  <c r="BT16" i="5"/>
  <c r="EB16" i="5" s="1"/>
  <c r="BT20" i="5"/>
  <c r="EB20" i="5" s="1"/>
  <c r="BT21" i="5"/>
  <c r="EB21" i="5" s="1"/>
  <c r="BT22" i="5"/>
  <c r="EB22" i="5" s="1"/>
  <c r="BT23" i="5"/>
  <c r="EB23" i="5" s="1"/>
  <c r="BT24" i="5"/>
  <c r="EB24" i="5" s="1"/>
  <c r="BT25" i="5"/>
  <c r="EB25" i="5" s="1"/>
  <c r="BT26" i="5"/>
  <c r="EB26" i="5" s="1"/>
  <c r="BT27" i="5"/>
  <c r="EB27" i="5" s="1"/>
  <c r="BT28" i="5"/>
  <c r="EB28" i="5" s="1"/>
  <c r="BT29" i="5"/>
  <c r="EB29" i="5" s="1"/>
  <c r="BT30" i="5"/>
  <c r="EB30" i="5" s="1"/>
  <c r="BT31" i="5"/>
  <c r="EB31" i="5" s="1"/>
  <c r="BT32" i="5"/>
  <c r="EB32" i="5" s="1"/>
  <c r="BT33" i="5"/>
  <c r="EB33" i="5" s="1"/>
  <c r="BT34" i="5"/>
  <c r="EB34" i="5" s="1"/>
  <c r="BT35" i="5"/>
  <c r="EB35" i="5" s="1"/>
  <c r="BT36" i="5"/>
  <c r="EB36" i="5" s="1"/>
  <c r="BT37" i="5"/>
  <c r="EB37" i="5" s="1"/>
  <c r="BT38" i="5"/>
  <c r="EB38" i="5" s="1"/>
  <c r="BT39" i="5"/>
  <c r="EB39" i="5" s="1"/>
  <c r="BT40" i="5"/>
  <c r="EB40" i="5" s="1"/>
  <c r="BT41" i="5"/>
  <c r="EB41" i="5" s="1"/>
  <c r="BT42" i="5"/>
  <c r="EB42" i="5" s="1"/>
  <c r="BT43" i="5"/>
  <c r="EB43" i="5" s="1"/>
  <c r="BT44" i="5"/>
  <c r="EB44" i="5" s="1"/>
  <c r="BT45" i="5"/>
  <c r="EB45" i="5" s="1"/>
  <c r="BT46" i="5"/>
  <c r="EB46" i="5" s="1"/>
  <c r="BT47" i="5"/>
  <c r="EB47" i="5" s="1"/>
  <c r="BT48" i="5"/>
  <c r="EB48" i="5" s="1"/>
  <c r="BT49" i="5"/>
  <c r="EB49" i="5" s="1"/>
  <c r="BT50" i="5"/>
  <c r="EB50" i="5" s="1"/>
  <c r="BT5" i="5"/>
  <c r="EB5" i="5" s="1"/>
  <c r="BT9" i="5"/>
  <c r="EB9" i="5" s="1"/>
  <c r="BT13" i="5"/>
  <c r="EB13" i="5" s="1"/>
  <c r="BT17" i="5"/>
  <c r="EB17" i="5" s="1"/>
  <c r="BT6" i="5"/>
  <c r="EB6" i="5" s="1"/>
  <c r="BT10" i="5"/>
  <c r="EB10" i="5" s="1"/>
  <c r="BT14" i="5"/>
  <c r="EB14" i="5" s="1"/>
  <c r="BT18" i="5"/>
  <c r="EB18" i="5" s="1"/>
  <c r="BT11" i="5"/>
  <c r="EB11" i="5" s="1"/>
  <c r="BT15" i="5"/>
  <c r="EB15" i="5" s="1"/>
  <c r="BT19" i="5"/>
  <c r="EB19" i="5" s="1"/>
  <c r="BT7" i="5"/>
  <c r="EB7" i="5" s="1"/>
  <c r="BT52" i="5"/>
  <c r="EB52" i="5" s="1"/>
  <c r="BT56" i="5"/>
  <c r="EB56" i="5" s="1"/>
  <c r="BT60" i="5"/>
  <c r="EB60" i="5" s="1"/>
  <c r="BT64" i="5"/>
  <c r="EB64" i="5" s="1"/>
  <c r="BT68" i="5"/>
  <c r="EB68" i="5" s="1"/>
  <c r="BT72" i="5"/>
  <c r="EB72" i="5" s="1"/>
  <c r="BT53" i="5"/>
  <c r="EB53" i="5" s="1"/>
  <c r="BT57" i="5"/>
  <c r="EB57" i="5" s="1"/>
  <c r="BT61" i="5"/>
  <c r="EB61" i="5" s="1"/>
  <c r="BT65" i="5"/>
  <c r="EB65" i="5" s="1"/>
  <c r="BT69" i="5"/>
  <c r="EB69" i="5" s="1"/>
  <c r="BT73" i="5"/>
  <c r="EB73" i="5" s="1"/>
  <c r="BT75" i="5"/>
  <c r="EB75" i="5" s="1"/>
  <c r="BT54" i="5"/>
  <c r="EB54" i="5" s="1"/>
  <c r="BT58" i="5"/>
  <c r="EB58" i="5" s="1"/>
  <c r="BT62" i="5"/>
  <c r="EB62" i="5" s="1"/>
  <c r="BT66" i="5"/>
  <c r="EB66" i="5" s="1"/>
  <c r="BT70" i="5"/>
  <c r="EB70" i="5" s="1"/>
  <c r="BT76" i="5"/>
  <c r="EB76" i="5" s="1"/>
  <c r="BT77" i="5"/>
  <c r="EB77" i="5" s="1"/>
  <c r="BT78" i="5"/>
  <c r="EB78" i="5" s="1"/>
  <c r="BT79" i="5"/>
  <c r="EB79" i="5" s="1"/>
  <c r="BT80" i="5"/>
  <c r="EB80" i="5" s="1"/>
  <c r="BT81" i="5"/>
  <c r="EB81" i="5" s="1"/>
  <c r="BT82" i="5"/>
  <c r="EB82" i="5" s="1"/>
  <c r="BT83" i="5"/>
  <c r="EB83" i="5" s="1"/>
  <c r="BT84" i="5"/>
  <c r="EB84" i="5" s="1"/>
  <c r="BT85" i="5"/>
  <c r="EB85" i="5" s="1"/>
  <c r="BT86" i="5"/>
  <c r="EB86" i="5" s="1"/>
  <c r="BT87" i="5"/>
  <c r="EB87" i="5" s="1"/>
  <c r="BT88" i="5"/>
  <c r="EB88" i="5" s="1"/>
  <c r="BT89" i="5"/>
  <c r="EB89" i="5" s="1"/>
  <c r="BT90" i="5"/>
  <c r="EB90" i="5" s="1"/>
  <c r="BT91" i="5"/>
  <c r="EB91" i="5" s="1"/>
  <c r="BT92" i="5"/>
  <c r="EB92" i="5" s="1"/>
  <c r="BT93" i="5"/>
  <c r="EB93" i="5" s="1"/>
  <c r="BT94" i="5"/>
  <c r="EB94" i="5" s="1"/>
  <c r="BT95" i="5"/>
  <c r="EB95" i="5" s="1"/>
  <c r="BT96" i="5"/>
  <c r="EB96" i="5" s="1"/>
  <c r="BT97" i="5"/>
  <c r="EB97" i="5" s="1"/>
  <c r="BT98" i="5"/>
  <c r="EB98" i="5" s="1"/>
  <c r="BT99" i="5"/>
  <c r="EB99" i="5" s="1"/>
  <c r="BT100" i="5"/>
  <c r="EB100" i="5" s="1"/>
  <c r="BT101" i="5"/>
  <c r="EB101" i="5" s="1"/>
  <c r="BT55" i="5"/>
  <c r="EB55" i="5" s="1"/>
  <c r="BT71" i="5"/>
  <c r="EB71" i="5" s="1"/>
  <c r="BT59" i="5"/>
  <c r="EB59" i="5" s="1"/>
  <c r="BT63" i="5"/>
  <c r="EB63" i="5" s="1"/>
  <c r="BT74" i="5"/>
  <c r="EB74" i="5" s="1"/>
  <c r="BT102" i="5"/>
  <c r="EB102" i="5" s="1"/>
  <c r="BT103" i="5"/>
  <c r="EB103" i="5" s="1"/>
  <c r="BT104" i="5"/>
  <c r="EB104" i="5" s="1"/>
  <c r="BT105" i="5"/>
  <c r="EB105" i="5" s="1"/>
  <c r="BT106" i="5"/>
  <c r="EB106" i="5" s="1"/>
  <c r="BT107" i="5"/>
  <c r="EB107" i="5" s="1"/>
  <c r="BT108" i="5"/>
  <c r="EB108" i="5" s="1"/>
  <c r="BT109" i="5"/>
  <c r="EB109" i="5" s="1"/>
  <c r="BT110" i="5"/>
  <c r="EB110" i="5" s="1"/>
  <c r="BT111" i="5"/>
  <c r="EB111" i="5" s="1"/>
  <c r="BT112" i="5"/>
  <c r="EB112" i="5" s="1"/>
  <c r="BT113" i="5"/>
  <c r="EB113" i="5" s="1"/>
  <c r="BT114" i="5"/>
  <c r="EB114" i="5" s="1"/>
  <c r="BT115" i="5"/>
  <c r="EB115" i="5" s="1"/>
  <c r="BT116" i="5"/>
  <c r="EB116" i="5" s="1"/>
  <c r="BT117" i="5"/>
  <c r="EB117" i="5" s="1"/>
  <c r="BT118" i="5"/>
  <c r="EB118" i="5" s="1"/>
  <c r="BT119" i="5"/>
  <c r="EB119" i="5" s="1"/>
  <c r="BT120" i="5"/>
  <c r="EB120" i="5" s="1"/>
  <c r="BT121" i="5"/>
  <c r="EB121" i="5" s="1"/>
  <c r="BT122" i="5"/>
  <c r="EB122" i="5" s="1"/>
  <c r="BT123" i="5"/>
  <c r="EB123" i="5" s="1"/>
  <c r="BT124" i="5"/>
  <c r="EB124" i="5" s="1"/>
  <c r="BT125" i="5"/>
  <c r="EB125" i="5" s="1"/>
  <c r="BT126" i="5"/>
  <c r="EB126" i="5" s="1"/>
  <c r="BT127" i="5"/>
  <c r="EB127" i="5" s="1"/>
  <c r="BT128" i="5"/>
  <c r="EB128" i="5" s="1"/>
  <c r="BT129" i="5"/>
  <c r="EB129" i="5" s="1"/>
  <c r="BT130" i="5"/>
  <c r="EB130" i="5" s="1"/>
  <c r="BT131" i="5"/>
  <c r="EB131" i="5" s="1"/>
  <c r="BT132" i="5"/>
  <c r="EB132" i="5" s="1"/>
  <c r="BT133" i="5"/>
  <c r="EB133" i="5" s="1"/>
  <c r="BT134" i="5"/>
  <c r="EB134" i="5" s="1"/>
  <c r="BT135" i="5"/>
  <c r="EB135" i="5" s="1"/>
  <c r="BT136" i="5"/>
  <c r="EB136" i="5" s="1"/>
  <c r="BT137" i="5"/>
  <c r="EB137" i="5" s="1"/>
  <c r="BT138" i="5"/>
  <c r="EB138" i="5" s="1"/>
  <c r="BT139" i="5"/>
  <c r="EB139" i="5" s="1"/>
  <c r="BT140" i="5"/>
  <c r="EB140" i="5" s="1"/>
  <c r="BT141" i="5"/>
  <c r="EB141" i="5" s="1"/>
  <c r="BT142" i="5"/>
  <c r="EB142" i="5" s="1"/>
  <c r="BT143" i="5"/>
  <c r="EB143" i="5" s="1"/>
  <c r="BT144" i="5"/>
  <c r="EB144" i="5" s="1"/>
  <c r="BT145" i="5"/>
  <c r="EB145" i="5" s="1"/>
  <c r="BT146" i="5"/>
  <c r="EB146" i="5" s="1"/>
  <c r="BT147" i="5"/>
  <c r="EB147" i="5" s="1"/>
  <c r="BT148" i="5"/>
  <c r="EB148" i="5" s="1"/>
  <c r="BT149" i="5"/>
  <c r="EB149" i="5" s="1"/>
  <c r="BT150" i="5"/>
  <c r="EB150" i="5" s="1"/>
  <c r="BT151" i="5"/>
  <c r="EB151" i="5" s="1"/>
  <c r="BT152" i="5"/>
  <c r="EB152" i="5" s="1"/>
  <c r="BT153" i="5"/>
  <c r="EB153" i="5" s="1"/>
  <c r="BT154" i="5"/>
  <c r="EB154" i="5" s="1"/>
  <c r="BT155" i="5"/>
  <c r="EB155" i="5" s="1"/>
  <c r="BT156" i="5"/>
  <c r="EB156" i="5" s="1"/>
  <c r="BT157" i="5"/>
  <c r="EB157" i="5" s="1"/>
  <c r="BT158" i="5"/>
  <c r="EB158" i="5" s="1"/>
  <c r="BT159" i="5"/>
  <c r="EB159" i="5" s="1"/>
  <c r="BT160" i="5"/>
  <c r="EB160" i="5" s="1"/>
  <c r="BT161" i="5"/>
  <c r="EB161" i="5" s="1"/>
  <c r="BT162" i="5"/>
  <c r="EB162" i="5" s="1"/>
  <c r="BT163" i="5"/>
  <c r="EB163" i="5" s="1"/>
  <c r="BT164" i="5"/>
  <c r="EB164" i="5" s="1"/>
  <c r="BT165" i="5"/>
  <c r="EB165" i="5" s="1"/>
  <c r="BT166" i="5"/>
  <c r="EB166" i="5" s="1"/>
  <c r="BT167" i="5"/>
  <c r="EB167" i="5" s="1"/>
  <c r="BT168" i="5"/>
  <c r="EB168" i="5" s="1"/>
  <c r="BT169" i="5"/>
  <c r="EB169" i="5" s="1"/>
  <c r="BT170" i="5"/>
  <c r="EB170" i="5" s="1"/>
  <c r="BT171" i="5"/>
  <c r="EB171" i="5" s="1"/>
  <c r="BT172" i="5"/>
  <c r="EB172" i="5" s="1"/>
  <c r="BT173" i="5"/>
  <c r="EB173" i="5" s="1"/>
  <c r="BT174" i="5"/>
  <c r="EB174" i="5" s="1"/>
  <c r="BT175" i="5"/>
  <c r="EB175" i="5" s="1"/>
  <c r="BT176" i="5"/>
  <c r="EB176" i="5" s="1"/>
  <c r="BT177" i="5"/>
  <c r="EB177" i="5" s="1"/>
  <c r="BT178" i="5"/>
  <c r="EB178" i="5" s="1"/>
  <c r="BT179" i="5"/>
  <c r="EB179" i="5" s="1"/>
  <c r="BT180" i="5"/>
  <c r="EB180" i="5" s="1"/>
  <c r="BT181" i="5"/>
  <c r="EB181" i="5" s="1"/>
  <c r="BT182" i="5"/>
  <c r="EB182" i="5" s="1"/>
  <c r="BT183" i="5"/>
  <c r="EB183" i="5" s="1"/>
  <c r="BT184" i="5"/>
  <c r="EB184" i="5" s="1"/>
  <c r="BT185" i="5"/>
  <c r="EB185" i="5" s="1"/>
  <c r="BT186" i="5"/>
  <c r="EB186" i="5" s="1"/>
  <c r="BT187" i="5"/>
  <c r="EB187" i="5" s="1"/>
  <c r="BT188" i="5"/>
  <c r="EB188" i="5" s="1"/>
  <c r="BT189" i="5"/>
  <c r="EB189" i="5" s="1"/>
  <c r="BT190" i="5"/>
  <c r="EB190" i="5" s="1"/>
  <c r="BT191" i="5"/>
  <c r="EB191" i="5" s="1"/>
  <c r="BT192" i="5"/>
  <c r="EB192" i="5" s="1"/>
  <c r="BT193" i="5"/>
  <c r="EB193" i="5" s="1"/>
  <c r="BT194" i="5"/>
  <c r="EB194" i="5" s="1"/>
  <c r="BT195" i="5"/>
  <c r="EB195" i="5" s="1"/>
  <c r="BT196" i="5"/>
  <c r="EB196" i="5" s="1"/>
  <c r="BT197" i="5"/>
  <c r="EB197" i="5" s="1"/>
  <c r="BT198" i="5"/>
  <c r="EB198" i="5" s="1"/>
  <c r="BT199" i="5"/>
  <c r="EB199" i="5" s="1"/>
  <c r="BT200" i="5"/>
  <c r="EB200" i="5" s="1"/>
  <c r="BT201" i="5"/>
  <c r="EB201" i="5" s="1"/>
  <c r="BT202" i="5"/>
  <c r="EB202" i="5" s="1"/>
  <c r="BT203" i="5"/>
  <c r="EB203" i="5" s="1"/>
  <c r="BT204" i="5"/>
  <c r="EB204" i="5" s="1"/>
  <c r="BT205" i="5"/>
  <c r="EB205" i="5" s="1"/>
  <c r="BT206" i="5"/>
  <c r="EB206" i="5" s="1"/>
  <c r="BT207" i="5"/>
  <c r="EB207" i="5" s="1"/>
  <c r="BT208" i="5"/>
  <c r="EB208" i="5" s="1"/>
  <c r="BT209" i="5"/>
  <c r="EB209" i="5" s="1"/>
  <c r="BT51" i="5"/>
  <c r="EB51" i="5" s="1"/>
  <c r="BT210" i="5"/>
  <c r="EB210" i="5" s="1"/>
  <c r="BT211" i="5"/>
  <c r="EB211" i="5" s="1"/>
  <c r="BT212" i="5"/>
  <c r="EB212" i="5" s="1"/>
  <c r="BT213" i="5"/>
  <c r="EB213" i="5" s="1"/>
  <c r="BT214" i="5"/>
  <c r="EB214" i="5" s="1"/>
  <c r="BT215" i="5"/>
  <c r="EB215" i="5" s="1"/>
  <c r="BT216" i="5"/>
  <c r="EB216" i="5" s="1"/>
  <c r="BT217" i="5"/>
  <c r="EB217" i="5" s="1"/>
  <c r="BT218" i="5"/>
  <c r="EB218" i="5" s="1"/>
  <c r="BT219" i="5"/>
  <c r="EB219" i="5" s="1"/>
  <c r="BT220" i="5"/>
  <c r="EB220" i="5" s="1"/>
  <c r="BT221" i="5"/>
  <c r="EB221" i="5" s="1"/>
  <c r="BT222" i="5"/>
  <c r="EB222" i="5" s="1"/>
  <c r="BT223" i="5"/>
  <c r="EB223" i="5" s="1"/>
  <c r="BT224" i="5"/>
  <c r="EB224" i="5" s="1"/>
  <c r="BT225" i="5"/>
  <c r="EB225" i="5" s="1"/>
  <c r="BT226" i="5"/>
  <c r="EB226" i="5" s="1"/>
  <c r="BT227" i="5"/>
  <c r="EB227" i="5" s="1"/>
  <c r="BT228" i="5"/>
  <c r="EB228" i="5" s="1"/>
  <c r="BT229" i="5"/>
  <c r="EB229" i="5" s="1"/>
  <c r="BT230" i="5"/>
  <c r="EB230" i="5" s="1"/>
  <c r="BT231" i="5"/>
  <c r="EB231" i="5" s="1"/>
  <c r="BT232" i="5"/>
  <c r="EB232" i="5" s="1"/>
  <c r="BT233" i="5"/>
  <c r="EB233" i="5" s="1"/>
  <c r="BT234" i="5"/>
  <c r="EB234" i="5" s="1"/>
  <c r="BT235" i="5"/>
  <c r="EB235" i="5" s="1"/>
  <c r="BT236" i="5"/>
  <c r="EB236" i="5" s="1"/>
  <c r="BT237" i="5"/>
  <c r="EB237" i="5" s="1"/>
  <c r="BT238" i="5"/>
  <c r="EB238" i="5" s="1"/>
  <c r="BT239" i="5"/>
  <c r="EB239" i="5" s="1"/>
  <c r="BT240" i="5"/>
  <c r="EB240" i="5" s="1"/>
  <c r="BT241" i="5"/>
  <c r="EB241" i="5" s="1"/>
  <c r="BT242" i="5"/>
  <c r="EB242" i="5" s="1"/>
  <c r="BT243" i="5"/>
  <c r="EB243" i="5" s="1"/>
  <c r="BT244" i="5"/>
  <c r="EB244" i="5" s="1"/>
  <c r="BT245" i="5"/>
  <c r="EB245" i="5" s="1"/>
  <c r="BT246" i="5"/>
  <c r="EB246" i="5" s="1"/>
  <c r="BT247" i="5"/>
  <c r="EB247" i="5" s="1"/>
  <c r="BT248" i="5"/>
  <c r="EB248" i="5" s="1"/>
  <c r="BT249" i="5"/>
  <c r="EB249" i="5" s="1"/>
  <c r="BT250" i="5"/>
  <c r="EB250" i="5" s="1"/>
  <c r="BT251" i="5"/>
  <c r="EB251" i="5" s="1"/>
  <c r="BT252" i="5"/>
  <c r="EB252" i="5" s="1"/>
  <c r="BT253" i="5"/>
  <c r="EB253" i="5" s="1"/>
  <c r="BT254" i="5"/>
  <c r="EB254" i="5" s="1"/>
  <c r="BT255" i="5"/>
  <c r="EB255" i="5" s="1"/>
  <c r="BT256" i="5"/>
  <c r="EB256" i="5" s="1"/>
  <c r="BT257" i="5"/>
  <c r="EB257" i="5" s="1"/>
  <c r="BT258" i="5"/>
  <c r="EB258" i="5" s="1"/>
  <c r="BT259" i="5"/>
  <c r="EB259" i="5" s="1"/>
  <c r="BT260" i="5"/>
  <c r="EB260" i="5" s="1"/>
  <c r="BT67" i="5"/>
  <c r="EB67" i="5" s="1"/>
  <c r="BT261" i="5"/>
  <c r="EB261" i="5" s="1"/>
  <c r="BT262" i="5"/>
  <c r="EB262" i="5" s="1"/>
  <c r="BT263" i="5"/>
  <c r="EB263" i="5" s="1"/>
  <c r="BT264" i="5"/>
  <c r="EB264" i="5" s="1"/>
  <c r="BT265" i="5"/>
  <c r="EB265" i="5" s="1"/>
  <c r="BT266" i="5"/>
  <c r="EB266" i="5" s="1"/>
  <c r="BT267" i="5"/>
  <c r="EB267" i="5" s="1"/>
  <c r="BT268" i="5"/>
  <c r="EB268" i="5" s="1"/>
  <c r="BT269" i="5"/>
  <c r="EB269" i="5" s="1"/>
  <c r="BT270" i="5"/>
  <c r="EB270" i="5" s="1"/>
  <c r="BT271" i="5"/>
  <c r="EB271" i="5" s="1"/>
  <c r="BT272" i="5"/>
  <c r="EB272" i="5" s="1"/>
  <c r="BT273" i="5"/>
  <c r="EB273" i="5" s="1"/>
  <c r="BT274" i="5"/>
  <c r="EB274" i="5" s="1"/>
  <c r="BT275" i="5"/>
  <c r="EB275" i="5" s="1"/>
  <c r="BT276" i="5"/>
  <c r="EB276" i="5" s="1"/>
  <c r="BT277" i="5"/>
  <c r="EB277" i="5" s="1"/>
  <c r="BT278" i="5"/>
  <c r="EB278" i="5" s="1"/>
  <c r="BT279" i="5"/>
  <c r="EB279" i="5" s="1"/>
  <c r="BT280" i="5"/>
  <c r="EB280" i="5" s="1"/>
  <c r="BT281" i="5"/>
  <c r="EB281" i="5" s="1"/>
  <c r="BT282" i="5"/>
  <c r="EB282" i="5" s="1"/>
  <c r="BT283" i="5"/>
  <c r="EB283" i="5" s="1"/>
  <c r="BT284" i="5"/>
  <c r="EB284" i="5" s="1"/>
  <c r="BT285" i="5"/>
  <c r="EB285" i="5" s="1"/>
  <c r="BT286" i="5"/>
  <c r="EB286" i="5" s="1"/>
  <c r="BT287" i="5"/>
  <c r="EB287" i="5" s="1"/>
  <c r="BT288" i="5"/>
  <c r="EB288" i="5" s="1"/>
  <c r="BT289" i="5"/>
  <c r="EB289" i="5" s="1"/>
  <c r="BT290" i="5"/>
  <c r="EB290" i="5" s="1"/>
  <c r="BT291" i="5"/>
  <c r="EB291" i="5" s="1"/>
  <c r="BT292" i="5"/>
  <c r="EB292" i="5" s="1"/>
  <c r="BT293" i="5"/>
  <c r="EB293" i="5" s="1"/>
  <c r="BT294" i="5"/>
  <c r="EB294" i="5" s="1"/>
  <c r="BT295" i="5"/>
  <c r="EB295" i="5" s="1"/>
  <c r="BT296" i="5"/>
  <c r="EB296" i="5" s="1"/>
  <c r="BT297" i="5"/>
  <c r="EB297" i="5" s="1"/>
  <c r="BT298" i="5"/>
  <c r="EB298" i="5" s="1"/>
  <c r="BT299" i="5"/>
  <c r="EB299" i="5" s="1"/>
  <c r="BT300" i="5"/>
  <c r="EB300" i="5" s="1"/>
  <c r="BT301" i="5"/>
  <c r="EB301" i="5" s="1"/>
  <c r="BT302" i="5"/>
  <c r="EB302" i="5" s="1"/>
  <c r="BT303" i="5"/>
  <c r="EB303" i="5" s="1"/>
  <c r="BT304" i="5"/>
  <c r="EB304" i="5" s="1"/>
  <c r="BT305" i="5"/>
  <c r="EB305" i="5" s="1"/>
  <c r="BT306" i="5"/>
  <c r="EB306" i="5" s="1"/>
  <c r="BT307" i="5"/>
  <c r="EB307" i="5" s="1"/>
  <c r="BT308" i="5"/>
  <c r="EB308" i="5" s="1"/>
  <c r="BT309" i="5"/>
  <c r="EB309" i="5" s="1"/>
  <c r="BT310" i="5"/>
  <c r="EB310" i="5" s="1"/>
  <c r="BT311" i="5"/>
  <c r="EB311" i="5" s="1"/>
  <c r="BT312" i="5"/>
  <c r="EB312" i="5" s="1"/>
  <c r="BT313" i="5"/>
  <c r="EB313" i="5" s="1"/>
  <c r="BT314" i="5"/>
  <c r="EB314" i="5" s="1"/>
  <c r="BT315" i="5"/>
  <c r="EB315" i="5" s="1"/>
  <c r="BT316" i="5"/>
  <c r="EB316" i="5" s="1"/>
  <c r="BT317" i="5"/>
  <c r="EB317" i="5" s="1"/>
  <c r="BT318" i="5"/>
  <c r="EB318" i="5" s="1"/>
  <c r="BT319" i="5"/>
  <c r="EB319" i="5" s="1"/>
  <c r="BT320" i="5"/>
  <c r="EB320" i="5" s="1"/>
  <c r="BT321" i="5"/>
  <c r="EB321" i="5" s="1"/>
  <c r="BT322" i="5"/>
  <c r="EB322" i="5" s="1"/>
  <c r="BT323" i="5"/>
  <c r="EB323" i="5" s="1"/>
  <c r="BT324" i="5"/>
  <c r="EB324" i="5" s="1"/>
  <c r="BT325" i="5"/>
  <c r="EB325" i="5" s="1"/>
  <c r="BT326" i="5"/>
  <c r="EB326" i="5" s="1"/>
  <c r="BT327" i="5"/>
  <c r="EB327" i="5" s="1"/>
  <c r="BT328" i="5"/>
  <c r="EB328" i="5" s="1"/>
  <c r="BT329" i="5"/>
  <c r="EB329" i="5" s="1"/>
  <c r="BT330" i="5"/>
  <c r="EB330" i="5" s="1"/>
  <c r="BT331" i="5"/>
  <c r="EB331" i="5" s="1"/>
  <c r="BT332" i="5"/>
  <c r="EB332" i="5" s="1"/>
  <c r="BT333" i="5"/>
  <c r="EB333" i="5" s="1"/>
  <c r="BT334" i="5"/>
  <c r="EB334" i="5" s="1"/>
  <c r="BT335" i="5"/>
  <c r="EB335" i="5" s="1"/>
  <c r="BT336" i="5"/>
  <c r="EB336" i="5" s="1"/>
  <c r="BT337" i="5"/>
  <c r="EB337" i="5" s="1"/>
  <c r="BT338" i="5"/>
  <c r="EB338" i="5" s="1"/>
  <c r="BT339" i="5"/>
  <c r="EB339" i="5" s="1"/>
  <c r="BT340" i="5"/>
  <c r="EB340" i="5" s="1"/>
  <c r="BT341" i="5"/>
  <c r="EB341" i="5" s="1"/>
  <c r="BT342" i="5"/>
  <c r="EB342" i="5" s="1"/>
  <c r="BT343" i="5"/>
  <c r="EB343" i="5" s="1"/>
  <c r="BT344" i="5"/>
  <c r="EB344" i="5" s="1"/>
  <c r="BT345" i="5"/>
  <c r="EB345" i="5" s="1"/>
  <c r="BT346" i="5"/>
  <c r="EB346" i="5" s="1"/>
  <c r="BT347" i="5"/>
  <c r="EB347" i="5" s="1"/>
  <c r="BT348" i="5"/>
  <c r="EB348" i="5" s="1"/>
  <c r="BT349" i="5"/>
  <c r="EB349" i="5" s="1"/>
  <c r="BT350" i="5"/>
  <c r="EB350" i="5" s="1"/>
  <c r="BT351" i="5"/>
  <c r="EB351" i="5" s="1"/>
  <c r="BT352" i="5"/>
  <c r="EB352" i="5" s="1"/>
  <c r="BT353" i="5"/>
  <c r="EB353" i="5" s="1"/>
  <c r="BT354" i="5"/>
  <c r="EB354" i="5" s="1"/>
  <c r="BT355" i="5"/>
  <c r="EB355" i="5" s="1"/>
  <c r="BT356" i="5"/>
  <c r="EB356" i="5" s="1"/>
  <c r="BT357" i="5"/>
  <c r="EB357" i="5" s="1"/>
  <c r="BT358" i="5"/>
  <c r="EB358" i="5" s="1"/>
  <c r="BT359" i="5"/>
  <c r="EB359" i="5" s="1"/>
  <c r="BT360" i="5"/>
  <c r="EB360" i="5" s="1"/>
  <c r="BT361" i="5"/>
  <c r="EB361" i="5" s="1"/>
  <c r="BT362" i="5"/>
  <c r="EB362" i="5" s="1"/>
  <c r="BT363" i="5"/>
  <c r="EB363" i="5" s="1"/>
  <c r="BT364" i="5"/>
  <c r="EB364" i="5" s="1"/>
  <c r="BT365" i="5"/>
  <c r="EB365" i="5" s="1"/>
  <c r="BT366" i="5"/>
  <c r="EB366" i="5" s="1"/>
  <c r="BT367" i="5"/>
  <c r="EB367" i="5" s="1"/>
  <c r="BT368" i="5"/>
  <c r="EB368" i="5" s="1"/>
  <c r="BT370" i="5"/>
  <c r="EB370" i="5" s="1"/>
  <c r="BT372" i="5"/>
  <c r="EB372" i="5" s="1"/>
  <c r="BT374" i="5"/>
  <c r="EB374" i="5" s="1"/>
  <c r="BT376" i="5"/>
  <c r="EB376" i="5" s="1"/>
  <c r="BT378" i="5"/>
  <c r="EB378" i="5" s="1"/>
  <c r="BT379" i="5"/>
  <c r="EB379" i="5" s="1"/>
  <c r="BT380" i="5"/>
  <c r="EB380" i="5" s="1"/>
  <c r="BT381" i="5"/>
  <c r="EB381" i="5" s="1"/>
  <c r="BT382" i="5"/>
  <c r="EB382" i="5" s="1"/>
  <c r="BT383" i="5"/>
  <c r="EB383" i="5" s="1"/>
  <c r="BT384" i="5"/>
  <c r="EB384" i="5" s="1"/>
  <c r="BT385" i="5"/>
  <c r="EB385" i="5" s="1"/>
  <c r="BT386" i="5"/>
  <c r="EB386" i="5" s="1"/>
  <c r="BT369" i="5"/>
  <c r="EB369" i="5" s="1"/>
  <c r="BT371" i="5"/>
  <c r="EB371" i="5" s="1"/>
  <c r="BT373" i="5"/>
  <c r="EB373" i="5" s="1"/>
  <c r="BT375" i="5"/>
  <c r="EB375" i="5" s="1"/>
  <c r="BT377" i="5"/>
  <c r="EB377" i="5" s="1"/>
  <c r="CC3" i="5"/>
  <c r="EK3" i="5" s="1"/>
  <c r="CC4" i="5"/>
  <c r="EK4" i="5" s="1"/>
  <c r="CC5" i="5"/>
  <c r="EK5" i="5" s="1"/>
  <c r="CC6" i="5"/>
  <c r="EK6" i="5" s="1"/>
  <c r="CC7" i="5"/>
  <c r="EK7" i="5" s="1"/>
  <c r="CC8" i="5"/>
  <c r="EK8" i="5" s="1"/>
  <c r="CC9" i="5"/>
  <c r="EK9" i="5" s="1"/>
  <c r="CC10" i="5"/>
  <c r="EK10" i="5" s="1"/>
  <c r="CC11" i="5"/>
  <c r="EK11" i="5" s="1"/>
  <c r="CC12" i="5"/>
  <c r="EK12" i="5" s="1"/>
  <c r="CC13" i="5"/>
  <c r="EK13" i="5" s="1"/>
  <c r="CC14" i="5"/>
  <c r="EK14" i="5" s="1"/>
  <c r="CC15" i="5"/>
  <c r="EK15" i="5" s="1"/>
  <c r="CC16" i="5"/>
  <c r="EK16" i="5" s="1"/>
  <c r="CC17" i="5"/>
  <c r="EK17" i="5" s="1"/>
  <c r="CC18" i="5"/>
  <c r="EK18" i="5" s="1"/>
  <c r="CC19" i="5"/>
  <c r="EK19" i="5" s="1"/>
  <c r="CC20" i="5"/>
  <c r="EK20" i="5" s="1"/>
  <c r="CC21" i="5"/>
  <c r="EK21" i="5" s="1"/>
  <c r="CC22" i="5"/>
  <c r="EK22" i="5" s="1"/>
  <c r="CC23" i="5"/>
  <c r="EK23" i="5" s="1"/>
  <c r="CC24" i="5"/>
  <c r="EK24" i="5" s="1"/>
  <c r="CC25" i="5"/>
  <c r="EK25" i="5" s="1"/>
  <c r="CC26" i="5"/>
  <c r="EK26" i="5" s="1"/>
  <c r="CC27" i="5"/>
  <c r="EK27" i="5" s="1"/>
  <c r="CC28" i="5"/>
  <c r="EK28" i="5" s="1"/>
  <c r="CC29" i="5"/>
  <c r="EK29" i="5" s="1"/>
  <c r="CC30" i="5"/>
  <c r="EK30" i="5" s="1"/>
  <c r="CC31" i="5"/>
  <c r="EK31" i="5" s="1"/>
  <c r="CC32" i="5"/>
  <c r="EK32" i="5" s="1"/>
  <c r="CC33" i="5"/>
  <c r="EK33" i="5" s="1"/>
  <c r="CC34" i="5"/>
  <c r="EK34" i="5" s="1"/>
  <c r="CC35" i="5"/>
  <c r="EK35" i="5" s="1"/>
  <c r="CC36" i="5"/>
  <c r="EK36" i="5" s="1"/>
  <c r="CC37" i="5"/>
  <c r="EK37" i="5" s="1"/>
  <c r="CC38" i="5"/>
  <c r="EK38" i="5" s="1"/>
  <c r="CC39" i="5"/>
  <c r="EK39" i="5" s="1"/>
  <c r="CC40" i="5"/>
  <c r="EK40" i="5" s="1"/>
  <c r="CC41" i="5"/>
  <c r="EK41" i="5" s="1"/>
  <c r="CC42" i="5"/>
  <c r="EK42" i="5" s="1"/>
  <c r="CC43" i="5"/>
  <c r="EK43" i="5" s="1"/>
  <c r="CC44" i="5"/>
  <c r="EK44" i="5" s="1"/>
  <c r="CC45" i="5"/>
  <c r="EK45" i="5" s="1"/>
  <c r="CC46" i="5"/>
  <c r="EK46" i="5" s="1"/>
  <c r="CC47" i="5"/>
  <c r="EK47" i="5" s="1"/>
  <c r="CC51" i="5"/>
  <c r="EK51" i="5" s="1"/>
  <c r="CC52" i="5"/>
  <c r="EK52" i="5" s="1"/>
  <c r="CC53" i="5"/>
  <c r="EK53" i="5" s="1"/>
  <c r="CC54" i="5"/>
  <c r="EK54" i="5" s="1"/>
  <c r="CC55" i="5"/>
  <c r="EK55" i="5" s="1"/>
  <c r="CC56" i="5"/>
  <c r="EK56" i="5" s="1"/>
  <c r="CC57" i="5"/>
  <c r="EK57" i="5" s="1"/>
  <c r="CC58" i="5"/>
  <c r="EK58" i="5" s="1"/>
  <c r="CC59" i="5"/>
  <c r="EK59" i="5" s="1"/>
  <c r="CC60" i="5"/>
  <c r="EK60" i="5" s="1"/>
  <c r="CC61" i="5"/>
  <c r="EK61" i="5" s="1"/>
  <c r="CC62" i="5"/>
  <c r="EK62" i="5" s="1"/>
  <c r="CC63" i="5"/>
  <c r="EK63" i="5" s="1"/>
  <c r="CC64" i="5"/>
  <c r="EK64" i="5" s="1"/>
  <c r="CC65" i="5"/>
  <c r="EK65" i="5" s="1"/>
  <c r="CC66" i="5"/>
  <c r="EK66" i="5" s="1"/>
  <c r="CC67" i="5"/>
  <c r="EK67" i="5" s="1"/>
  <c r="CC68" i="5"/>
  <c r="EK68" i="5" s="1"/>
  <c r="CC69" i="5"/>
  <c r="EK69" i="5" s="1"/>
  <c r="CC70" i="5"/>
  <c r="EK70" i="5" s="1"/>
  <c r="CC71" i="5"/>
  <c r="EK71" i="5" s="1"/>
  <c r="CC72" i="5"/>
  <c r="EK72" i="5" s="1"/>
  <c r="CC73" i="5"/>
  <c r="EK73" i="5" s="1"/>
  <c r="CC74" i="5"/>
  <c r="EK74" i="5" s="1"/>
  <c r="CC48" i="5"/>
  <c r="EK48" i="5" s="1"/>
  <c r="CC50" i="5"/>
  <c r="EK50" i="5" s="1"/>
  <c r="CC49" i="5"/>
  <c r="EK49" i="5" s="1"/>
  <c r="CC77" i="5"/>
  <c r="EK77" i="5" s="1"/>
  <c r="CC81" i="5"/>
  <c r="EK81" i="5" s="1"/>
  <c r="CC85" i="5"/>
  <c r="EK85" i="5" s="1"/>
  <c r="CC89" i="5"/>
  <c r="EK89" i="5" s="1"/>
  <c r="CC93" i="5"/>
  <c r="EK93" i="5" s="1"/>
  <c r="CC97" i="5"/>
  <c r="EK97" i="5" s="1"/>
  <c r="CC78" i="5"/>
  <c r="EK78" i="5" s="1"/>
  <c r="CC82" i="5"/>
  <c r="EK82" i="5" s="1"/>
  <c r="CC86" i="5"/>
  <c r="EK86" i="5" s="1"/>
  <c r="CC90" i="5"/>
  <c r="EK90" i="5" s="1"/>
  <c r="CC94" i="5"/>
  <c r="EK94" i="5" s="1"/>
  <c r="CC98" i="5"/>
  <c r="EK98" i="5" s="1"/>
  <c r="CC100" i="5"/>
  <c r="EK100" i="5" s="1"/>
  <c r="CC75" i="5"/>
  <c r="EK75" i="5" s="1"/>
  <c r="CC79" i="5"/>
  <c r="EK79" i="5" s="1"/>
  <c r="CC83" i="5"/>
  <c r="EK83" i="5" s="1"/>
  <c r="CC87" i="5"/>
  <c r="EK87" i="5" s="1"/>
  <c r="CC91" i="5"/>
  <c r="EK91" i="5" s="1"/>
  <c r="CC95" i="5"/>
  <c r="EK95" i="5" s="1"/>
  <c r="CC99" i="5"/>
  <c r="EK99" i="5" s="1"/>
  <c r="CC76" i="5"/>
  <c r="EK76" i="5" s="1"/>
  <c r="CC92" i="5"/>
  <c r="EK92" i="5" s="1"/>
  <c r="CC105" i="5"/>
  <c r="EK105" i="5" s="1"/>
  <c r="CC109" i="5"/>
  <c r="EK109" i="5" s="1"/>
  <c r="CC113" i="5"/>
  <c r="EK113" i="5" s="1"/>
  <c r="CC117" i="5"/>
  <c r="EK117" i="5" s="1"/>
  <c r="CC121" i="5"/>
  <c r="EK121" i="5" s="1"/>
  <c r="CC125" i="5"/>
  <c r="EK125" i="5" s="1"/>
  <c r="CC129" i="5"/>
  <c r="EK129" i="5" s="1"/>
  <c r="CC133" i="5"/>
  <c r="EK133" i="5" s="1"/>
  <c r="CC137" i="5"/>
  <c r="EK137" i="5" s="1"/>
  <c r="CC141" i="5"/>
  <c r="EK141" i="5" s="1"/>
  <c r="CC145" i="5"/>
  <c r="EK145" i="5" s="1"/>
  <c r="CC149" i="5"/>
  <c r="EK149" i="5" s="1"/>
  <c r="CC80" i="5"/>
  <c r="EK80" i="5" s="1"/>
  <c r="CC96" i="5"/>
  <c r="EK96" i="5" s="1"/>
  <c r="CC101" i="5"/>
  <c r="EK101" i="5" s="1"/>
  <c r="CC102" i="5"/>
  <c r="EK102" i="5" s="1"/>
  <c r="CC106" i="5"/>
  <c r="EK106" i="5" s="1"/>
  <c r="CC110" i="5"/>
  <c r="EK110" i="5" s="1"/>
  <c r="CC114" i="5"/>
  <c r="EK114" i="5" s="1"/>
  <c r="CC118" i="5"/>
  <c r="EK118" i="5" s="1"/>
  <c r="CC122" i="5"/>
  <c r="EK122" i="5" s="1"/>
  <c r="CC126" i="5"/>
  <c r="EK126" i="5" s="1"/>
  <c r="CC130" i="5"/>
  <c r="EK130" i="5" s="1"/>
  <c r="CC134" i="5"/>
  <c r="EK134" i="5" s="1"/>
  <c r="CC138" i="5"/>
  <c r="EK138" i="5" s="1"/>
  <c r="CC142" i="5"/>
  <c r="EK142" i="5" s="1"/>
  <c r="CC146" i="5"/>
  <c r="EK146" i="5" s="1"/>
  <c r="CC150" i="5"/>
  <c r="EK150" i="5" s="1"/>
  <c r="CC152" i="5"/>
  <c r="EK152" i="5" s="1"/>
  <c r="CC154" i="5"/>
  <c r="EK154" i="5" s="1"/>
  <c r="CC156" i="5"/>
  <c r="EK156" i="5" s="1"/>
  <c r="CC158" i="5"/>
  <c r="EK158" i="5" s="1"/>
  <c r="CC161" i="5"/>
  <c r="EK161" i="5" s="1"/>
  <c r="CC162" i="5"/>
  <c r="EK162" i="5" s="1"/>
  <c r="CC163" i="5"/>
  <c r="EK163" i="5" s="1"/>
  <c r="CC164" i="5"/>
  <c r="EK164" i="5" s="1"/>
  <c r="CC165" i="5"/>
  <c r="EK165" i="5" s="1"/>
  <c r="CC166" i="5"/>
  <c r="EK166" i="5" s="1"/>
  <c r="CC167" i="5"/>
  <c r="EK167" i="5" s="1"/>
  <c r="CC168" i="5"/>
  <c r="EK168" i="5" s="1"/>
  <c r="CC169" i="5"/>
  <c r="EK169" i="5" s="1"/>
  <c r="CC170" i="5"/>
  <c r="EK170" i="5" s="1"/>
  <c r="CC171" i="5"/>
  <c r="EK171" i="5" s="1"/>
  <c r="CC172" i="5"/>
  <c r="EK172" i="5" s="1"/>
  <c r="CC173" i="5"/>
  <c r="EK173" i="5" s="1"/>
  <c r="CC174" i="5"/>
  <c r="EK174" i="5" s="1"/>
  <c r="CC175" i="5"/>
  <c r="EK175" i="5" s="1"/>
  <c r="CC176" i="5"/>
  <c r="EK176" i="5" s="1"/>
  <c r="CC177" i="5"/>
  <c r="EK177" i="5" s="1"/>
  <c r="CC178" i="5"/>
  <c r="EK178" i="5" s="1"/>
  <c r="CC179" i="5"/>
  <c r="EK179" i="5" s="1"/>
  <c r="CC180" i="5"/>
  <c r="EK180" i="5" s="1"/>
  <c r="CC181" i="5"/>
  <c r="EK181" i="5" s="1"/>
  <c r="CC182" i="5"/>
  <c r="EK182" i="5" s="1"/>
  <c r="CC183" i="5"/>
  <c r="EK183" i="5" s="1"/>
  <c r="CC184" i="5"/>
  <c r="EK184" i="5" s="1"/>
  <c r="CC185" i="5"/>
  <c r="EK185" i="5" s="1"/>
  <c r="CC186" i="5"/>
  <c r="EK186" i="5" s="1"/>
  <c r="CC187" i="5"/>
  <c r="EK187" i="5" s="1"/>
  <c r="CC188" i="5"/>
  <c r="EK188" i="5" s="1"/>
  <c r="CC189" i="5"/>
  <c r="EK189" i="5" s="1"/>
  <c r="CC190" i="5"/>
  <c r="EK190" i="5" s="1"/>
  <c r="CC191" i="5"/>
  <c r="EK191" i="5" s="1"/>
  <c r="CC192" i="5"/>
  <c r="EK192" i="5" s="1"/>
  <c r="CC193" i="5"/>
  <c r="EK193" i="5" s="1"/>
  <c r="CC194" i="5"/>
  <c r="EK194" i="5" s="1"/>
  <c r="CC195" i="5"/>
  <c r="EK195" i="5" s="1"/>
  <c r="CC196" i="5"/>
  <c r="EK196" i="5" s="1"/>
  <c r="CC197" i="5"/>
  <c r="EK197" i="5" s="1"/>
  <c r="CC198" i="5"/>
  <c r="EK198" i="5" s="1"/>
  <c r="CC199" i="5"/>
  <c r="EK199" i="5" s="1"/>
  <c r="CC200" i="5"/>
  <c r="EK200" i="5" s="1"/>
  <c r="CC201" i="5"/>
  <c r="EK201" i="5" s="1"/>
  <c r="CC202" i="5"/>
  <c r="EK202" i="5" s="1"/>
  <c r="CC203" i="5"/>
  <c r="EK203" i="5" s="1"/>
  <c r="CC204" i="5"/>
  <c r="EK204" i="5" s="1"/>
  <c r="CC205" i="5"/>
  <c r="EK205" i="5" s="1"/>
  <c r="CC206" i="5"/>
  <c r="EK206" i="5" s="1"/>
  <c r="CC207" i="5"/>
  <c r="EK207" i="5" s="1"/>
  <c r="CC208" i="5"/>
  <c r="EK208" i="5" s="1"/>
  <c r="CC84" i="5"/>
  <c r="EK84" i="5" s="1"/>
  <c r="CC103" i="5"/>
  <c r="EK103" i="5" s="1"/>
  <c r="CC107" i="5"/>
  <c r="EK107" i="5" s="1"/>
  <c r="CC111" i="5"/>
  <c r="EK111" i="5" s="1"/>
  <c r="CC115" i="5"/>
  <c r="EK115" i="5" s="1"/>
  <c r="CC119" i="5"/>
  <c r="EK119" i="5" s="1"/>
  <c r="CC123" i="5"/>
  <c r="EK123" i="5" s="1"/>
  <c r="CC127" i="5"/>
  <c r="EK127" i="5" s="1"/>
  <c r="CC131" i="5"/>
  <c r="EK131" i="5" s="1"/>
  <c r="CC135" i="5"/>
  <c r="EK135" i="5" s="1"/>
  <c r="CC139" i="5"/>
  <c r="EK139" i="5" s="1"/>
  <c r="CC143" i="5"/>
  <c r="EK143" i="5" s="1"/>
  <c r="CC147" i="5"/>
  <c r="EK147" i="5" s="1"/>
  <c r="CC160" i="5"/>
  <c r="EK160" i="5" s="1"/>
  <c r="CC112" i="5"/>
  <c r="EK112" i="5" s="1"/>
  <c r="CC128" i="5"/>
  <c r="EK128" i="5" s="1"/>
  <c r="CC144" i="5"/>
  <c r="EK144" i="5" s="1"/>
  <c r="CC157" i="5"/>
  <c r="EK157" i="5" s="1"/>
  <c r="CC116" i="5"/>
  <c r="EK116" i="5" s="1"/>
  <c r="CC132" i="5"/>
  <c r="EK132" i="5" s="1"/>
  <c r="CC148" i="5"/>
  <c r="EK148" i="5" s="1"/>
  <c r="CC151" i="5"/>
  <c r="EK151" i="5" s="1"/>
  <c r="CC159" i="5"/>
  <c r="EK159" i="5" s="1"/>
  <c r="CC210" i="5"/>
  <c r="EK210" i="5" s="1"/>
  <c r="CC211" i="5"/>
  <c r="EK211" i="5" s="1"/>
  <c r="CC212" i="5"/>
  <c r="EK212" i="5" s="1"/>
  <c r="CC213" i="5"/>
  <c r="EK213" i="5" s="1"/>
  <c r="CC214" i="5"/>
  <c r="EK214" i="5" s="1"/>
  <c r="CC215" i="5"/>
  <c r="EK215" i="5" s="1"/>
  <c r="CC216" i="5"/>
  <c r="EK216" i="5" s="1"/>
  <c r="CC217" i="5"/>
  <c r="EK217" i="5" s="1"/>
  <c r="CC218" i="5"/>
  <c r="EK218" i="5" s="1"/>
  <c r="CC219" i="5"/>
  <c r="EK219" i="5" s="1"/>
  <c r="CC220" i="5"/>
  <c r="EK220" i="5" s="1"/>
  <c r="CC221" i="5"/>
  <c r="EK221" i="5" s="1"/>
  <c r="CC222" i="5"/>
  <c r="EK222" i="5" s="1"/>
  <c r="CC223" i="5"/>
  <c r="EK223" i="5" s="1"/>
  <c r="CC224" i="5"/>
  <c r="EK224" i="5" s="1"/>
  <c r="CC225" i="5"/>
  <c r="EK225" i="5" s="1"/>
  <c r="CC226" i="5"/>
  <c r="EK226" i="5" s="1"/>
  <c r="CC227" i="5"/>
  <c r="EK227" i="5" s="1"/>
  <c r="CC228" i="5"/>
  <c r="EK228" i="5" s="1"/>
  <c r="CC229" i="5"/>
  <c r="EK229" i="5" s="1"/>
  <c r="CC230" i="5"/>
  <c r="EK230" i="5" s="1"/>
  <c r="CC231" i="5"/>
  <c r="EK231" i="5" s="1"/>
  <c r="CC232" i="5"/>
  <c r="EK232" i="5" s="1"/>
  <c r="CC233" i="5"/>
  <c r="EK233" i="5" s="1"/>
  <c r="CC234" i="5"/>
  <c r="EK234" i="5" s="1"/>
  <c r="CC235" i="5"/>
  <c r="EK235" i="5" s="1"/>
  <c r="CC236" i="5"/>
  <c r="EK236" i="5" s="1"/>
  <c r="CC237" i="5"/>
  <c r="EK237" i="5" s="1"/>
  <c r="CC238" i="5"/>
  <c r="EK238" i="5" s="1"/>
  <c r="CC239" i="5"/>
  <c r="EK239" i="5" s="1"/>
  <c r="CC240" i="5"/>
  <c r="EK240" i="5" s="1"/>
  <c r="CC241" i="5"/>
  <c r="EK241" i="5" s="1"/>
  <c r="CC242" i="5"/>
  <c r="EK242" i="5" s="1"/>
  <c r="CC243" i="5"/>
  <c r="EK243" i="5" s="1"/>
  <c r="CC244" i="5"/>
  <c r="EK244" i="5" s="1"/>
  <c r="CC245" i="5"/>
  <c r="EK245" i="5" s="1"/>
  <c r="CC246" i="5"/>
  <c r="EK246" i="5" s="1"/>
  <c r="CC247" i="5"/>
  <c r="EK247" i="5" s="1"/>
  <c r="CC248" i="5"/>
  <c r="EK248" i="5" s="1"/>
  <c r="CC249" i="5"/>
  <c r="EK249" i="5" s="1"/>
  <c r="CC250" i="5"/>
  <c r="EK250" i="5" s="1"/>
  <c r="CC251" i="5"/>
  <c r="EK251" i="5" s="1"/>
  <c r="CC88" i="5"/>
  <c r="EK88" i="5" s="1"/>
  <c r="CC104" i="5"/>
  <c r="EK104" i="5" s="1"/>
  <c r="CC120" i="5"/>
  <c r="EK120" i="5" s="1"/>
  <c r="CC136" i="5"/>
  <c r="EK136" i="5" s="1"/>
  <c r="CC153" i="5"/>
  <c r="EK153" i="5" s="1"/>
  <c r="CC209" i="5"/>
  <c r="EK209" i="5" s="1"/>
  <c r="CC108" i="5"/>
  <c r="EK108" i="5" s="1"/>
  <c r="CC155" i="5"/>
  <c r="EK155" i="5" s="1"/>
  <c r="CC252" i="5"/>
  <c r="EK252" i="5" s="1"/>
  <c r="CC254" i="5"/>
  <c r="EK254" i="5" s="1"/>
  <c r="CC256" i="5"/>
  <c r="EK256" i="5" s="1"/>
  <c r="CC258" i="5"/>
  <c r="EK258" i="5" s="1"/>
  <c r="CC124" i="5"/>
  <c r="EK124" i="5" s="1"/>
  <c r="CC140" i="5"/>
  <c r="EK140" i="5" s="1"/>
  <c r="CC253" i="5"/>
  <c r="EK253" i="5" s="1"/>
  <c r="CC255" i="5"/>
  <c r="EK255" i="5" s="1"/>
  <c r="CC257" i="5"/>
  <c r="EK257" i="5" s="1"/>
  <c r="CC259" i="5"/>
  <c r="EK259" i="5" s="1"/>
  <c r="CC260" i="5"/>
  <c r="EK260" i="5" s="1"/>
  <c r="CC261" i="5"/>
  <c r="EK261" i="5" s="1"/>
  <c r="CC262" i="5"/>
  <c r="EK262" i="5" s="1"/>
  <c r="CC263" i="5"/>
  <c r="EK263" i="5" s="1"/>
  <c r="CC264" i="5"/>
  <c r="EK264" i="5" s="1"/>
  <c r="CC265" i="5"/>
  <c r="EK265" i="5" s="1"/>
  <c r="CC266" i="5"/>
  <c r="EK266" i="5" s="1"/>
  <c r="CC267" i="5"/>
  <c r="EK267" i="5" s="1"/>
  <c r="CC268" i="5"/>
  <c r="EK268" i="5" s="1"/>
  <c r="CC269" i="5"/>
  <c r="EK269" i="5" s="1"/>
  <c r="CC270" i="5"/>
  <c r="EK270" i="5" s="1"/>
  <c r="CC271" i="5"/>
  <c r="EK271" i="5" s="1"/>
  <c r="CC272" i="5"/>
  <c r="EK272" i="5" s="1"/>
  <c r="CC273" i="5"/>
  <c r="EK273" i="5" s="1"/>
  <c r="CC274" i="5"/>
  <c r="EK274" i="5" s="1"/>
  <c r="CC275" i="5"/>
  <c r="EK275" i="5" s="1"/>
  <c r="CC276" i="5"/>
  <c r="EK276" i="5" s="1"/>
  <c r="CC277" i="5"/>
  <c r="EK277" i="5" s="1"/>
  <c r="CC278" i="5"/>
  <c r="EK278" i="5" s="1"/>
  <c r="CC279" i="5"/>
  <c r="EK279" i="5" s="1"/>
  <c r="CC280" i="5"/>
  <c r="EK280" i="5" s="1"/>
  <c r="CC281" i="5"/>
  <c r="EK281" i="5" s="1"/>
  <c r="CC282" i="5"/>
  <c r="EK282" i="5" s="1"/>
  <c r="CC283" i="5"/>
  <c r="EK283" i="5" s="1"/>
  <c r="CC284" i="5"/>
  <c r="EK284" i="5" s="1"/>
  <c r="CC285" i="5"/>
  <c r="EK285" i="5" s="1"/>
  <c r="CC286" i="5"/>
  <c r="EK286" i="5" s="1"/>
  <c r="CC287" i="5"/>
  <c r="EK287" i="5" s="1"/>
  <c r="CC288" i="5"/>
  <c r="EK288" i="5" s="1"/>
  <c r="CC289" i="5"/>
  <c r="EK289" i="5" s="1"/>
  <c r="CC290" i="5"/>
  <c r="EK290" i="5" s="1"/>
  <c r="CC291" i="5"/>
  <c r="EK291" i="5" s="1"/>
  <c r="CC292" i="5"/>
  <c r="EK292" i="5" s="1"/>
  <c r="CC293" i="5"/>
  <c r="EK293" i="5" s="1"/>
  <c r="CC294" i="5"/>
  <c r="EK294" i="5" s="1"/>
  <c r="CC295" i="5"/>
  <c r="EK295" i="5" s="1"/>
  <c r="CC296" i="5"/>
  <c r="EK296" i="5" s="1"/>
  <c r="CC297" i="5"/>
  <c r="EK297" i="5" s="1"/>
  <c r="CC298" i="5"/>
  <c r="EK298" i="5" s="1"/>
  <c r="CC299" i="5"/>
  <c r="EK299" i="5" s="1"/>
  <c r="CC300" i="5"/>
  <c r="EK300" i="5" s="1"/>
  <c r="CC301" i="5"/>
  <c r="EK301" i="5" s="1"/>
  <c r="CC302" i="5"/>
  <c r="EK302" i="5" s="1"/>
  <c r="CC303" i="5"/>
  <c r="EK303" i="5" s="1"/>
  <c r="CC304" i="5"/>
  <c r="EK304" i="5" s="1"/>
  <c r="CC305" i="5"/>
  <c r="EK305" i="5" s="1"/>
  <c r="CC306" i="5"/>
  <c r="EK306" i="5" s="1"/>
  <c r="CC307" i="5"/>
  <c r="EK307" i="5" s="1"/>
  <c r="CC308" i="5"/>
  <c r="EK308" i="5" s="1"/>
  <c r="CC309" i="5"/>
  <c r="EK309" i="5" s="1"/>
  <c r="CC310" i="5"/>
  <c r="EK310" i="5" s="1"/>
  <c r="CC311" i="5"/>
  <c r="EK311" i="5" s="1"/>
  <c r="CC312" i="5"/>
  <c r="EK312" i="5" s="1"/>
  <c r="CC313" i="5"/>
  <c r="EK313" i="5" s="1"/>
  <c r="CC314" i="5"/>
  <c r="EK314" i="5" s="1"/>
  <c r="CC315" i="5"/>
  <c r="EK315" i="5" s="1"/>
  <c r="CC316" i="5"/>
  <c r="EK316" i="5" s="1"/>
  <c r="CC317" i="5"/>
  <c r="EK317" i="5" s="1"/>
  <c r="CC318" i="5"/>
  <c r="EK318" i="5" s="1"/>
  <c r="CC319" i="5"/>
  <c r="EK319" i="5" s="1"/>
  <c r="CC320" i="5"/>
  <c r="EK320" i="5" s="1"/>
  <c r="CC321" i="5"/>
  <c r="EK321" i="5" s="1"/>
  <c r="CC322" i="5"/>
  <c r="EK322" i="5" s="1"/>
  <c r="CC323" i="5"/>
  <c r="EK323" i="5" s="1"/>
  <c r="CC324" i="5"/>
  <c r="EK324" i="5" s="1"/>
  <c r="CC325" i="5"/>
  <c r="EK325" i="5" s="1"/>
  <c r="CC326" i="5"/>
  <c r="EK326" i="5" s="1"/>
  <c r="CC327" i="5"/>
  <c r="EK327" i="5" s="1"/>
  <c r="CC328" i="5"/>
  <c r="EK328" i="5" s="1"/>
  <c r="CC329" i="5"/>
  <c r="EK329" i="5" s="1"/>
  <c r="CC330" i="5"/>
  <c r="EK330" i="5" s="1"/>
  <c r="CC331" i="5"/>
  <c r="EK331" i="5" s="1"/>
  <c r="CC332" i="5"/>
  <c r="EK332" i="5" s="1"/>
  <c r="CC333" i="5"/>
  <c r="EK333" i="5" s="1"/>
  <c r="CC334" i="5"/>
  <c r="EK334" i="5" s="1"/>
  <c r="CC335" i="5"/>
  <c r="EK335" i="5" s="1"/>
  <c r="CC336" i="5"/>
  <c r="EK336" i="5" s="1"/>
  <c r="CC337" i="5"/>
  <c r="EK337" i="5" s="1"/>
  <c r="CC338" i="5"/>
  <c r="EK338" i="5" s="1"/>
  <c r="CC339" i="5"/>
  <c r="EK339" i="5" s="1"/>
  <c r="CC340" i="5"/>
  <c r="EK340" i="5" s="1"/>
  <c r="CC341" i="5"/>
  <c r="EK341" i="5" s="1"/>
  <c r="CC342" i="5"/>
  <c r="EK342" i="5" s="1"/>
  <c r="CC343" i="5"/>
  <c r="EK343" i="5" s="1"/>
  <c r="CC344" i="5"/>
  <c r="EK344" i="5" s="1"/>
  <c r="CC345" i="5"/>
  <c r="EK345" i="5" s="1"/>
  <c r="CC346" i="5"/>
  <c r="EK346" i="5" s="1"/>
  <c r="CC347" i="5"/>
  <c r="EK347" i="5" s="1"/>
  <c r="CC348" i="5"/>
  <c r="EK348" i="5" s="1"/>
  <c r="CC349" i="5"/>
  <c r="EK349" i="5" s="1"/>
  <c r="CC350" i="5"/>
  <c r="EK350" i="5" s="1"/>
  <c r="CC351" i="5"/>
  <c r="EK351" i="5" s="1"/>
  <c r="CC352" i="5"/>
  <c r="EK352" i="5" s="1"/>
  <c r="CC353" i="5"/>
  <c r="EK353" i="5" s="1"/>
  <c r="CC354" i="5"/>
  <c r="EK354" i="5" s="1"/>
  <c r="CC355" i="5"/>
  <c r="EK355" i="5" s="1"/>
  <c r="CC356" i="5"/>
  <c r="EK356" i="5" s="1"/>
  <c r="CC357" i="5"/>
  <c r="EK357" i="5" s="1"/>
  <c r="CC358" i="5"/>
  <c r="EK358" i="5" s="1"/>
  <c r="CC359" i="5"/>
  <c r="EK359" i="5" s="1"/>
  <c r="CC360" i="5"/>
  <c r="EK360" i="5" s="1"/>
  <c r="CC361" i="5"/>
  <c r="EK361" i="5" s="1"/>
  <c r="CC362" i="5"/>
  <c r="EK362" i="5" s="1"/>
  <c r="CC363" i="5"/>
  <c r="EK363" i="5" s="1"/>
  <c r="CC364" i="5"/>
  <c r="EK364" i="5" s="1"/>
  <c r="CC365" i="5"/>
  <c r="EK365" i="5" s="1"/>
  <c r="CC366" i="5"/>
  <c r="EK366" i="5" s="1"/>
  <c r="CC367" i="5"/>
  <c r="EK367" i="5" s="1"/>
  <c r="CC368" i="5"/>
  <c r="EK368" i="5" s="1"/>
  <c r="CC369" i="5"/>
  <c r="EK369" i="5" s="1"/>
  <c r="CC370" i="5"/>
  <c r="EK370" i="5" s="1"/>
  <c r="CC371" i="5"/>
  <c r="EK371" i="5" s="1"/>
  <c r="CC372" i="5"/>
  <c r="EK372" i="5" s="1"/>
  <c r="CC373" i="5"/>
  <c r="EK373" i="5" s="1"/>
  <c r="CC374" i="5"/>
  <c r="EK374" i="5" s="1"/>
  <c r="CC375" i="5"/>
  <c r="EK375" i="5" s="1"/>
  <c r="CC376" i="5"/>
  <c r="EK376" i="5" s="1"/>
  <c r="CC377" i="5"/>
  <c r="EK377" i="5" s="1"/>
  <c r="CC378" i="5"/>
  <c r="EK378" i="5" s="1"/>
  <c r="CC379" i="5"/>
  <c r="EK379" i="5" s="1"/>
  <c r="CC380" i="5"/>
  <c r="EK380" i="5" s="1"/>
  <c r="CC381" i="5"/>
  <c r="EK381" i="5" s="1"/>
  <c r="CC382" i="5"/>
  <c r="EK382" i="5" s="1"/>
  <c r="CC383" i="5"/>
  <c r="EK383" i="5" s="1"/>
  <c r="CC384" i="5"/>
  <c r="EK384" i="5" s="1"/>
  <c r="CC385" i="5"/>
  <c r="EK385" i="5" s="1"/>
  <c r="CC386" i="5"/>
  <c r="EK386" i="5" s="1"/>
  <c r="CF3" i="5"/>
  <c r="EN3" i="5" s="1"/>
  <c r="CF5" i="5"/>
  <c r="EN5" i="5" s="1"/>
  <c r="CF9" i="5"/>
  <c r="EN9" i="5" s="1"/>
  <c r="CF13" i="5"/>
  <c r="EN13" i="5" s="1"/>
  <c r="CF17" i="5"/>
  <c r="EN17" i="5" s="1"/>
  <c r="CF21" i="5"/>
  <c r="EN21" i="5" s="1"/>
  <c r="CF22" i="5"/>
  <c r="EN22" i="5" s="1"/>
  <c r="CF23" i="5"/>
  <c r="EN23" i="5" s="1"/>
  <c r="CF24" i="5"/>
  <c r="EN24" i="5" s="1"/>
  <c r="CF25" i="5"/>
  <c r="EN25" i="5" s="1"/>
  <c r="CF26" i="5"/>
  <c r="EN26" i="5" s="1"/>
  <c r="CF27" i="5"/>
  <c r="EN27" i="5" s="1"/>
  <c r="CF28" i="5"/>
  <c r="EN28" i="5" s="1"/>
  <c r="CF29" i="5"/>
  <c r="EN29" i="5" s="1"/>
  <c r="CF30" i="5"/>
  <c r="EN30" i="5" s="1"/>
  <c r="CF31" i="5"/>
  <c r="EN31" i="5" s="1"/>
  <c r="CF32" i="5"/>
  <c r="EN32" i="5" s="1"/>
  <c r="CF33" i="5"/>
  <c r="EN33" i="5" s="1"/>
  <c r="CF34" i="5"/>
  <c r="EN34" i="5" s="1"/>
  <c r="CF35" i="5"/>
  <c r="EN35" i="5" s="1"/>
  <c r="CF36" i="5"/>
  <c r="EN36" i="5" s="1"/>
  <c r="CF37" i="5"/>
  <c r="EN37" i="5" s="1"/>
  <c r="CF38" i="5"/>
  <c r="EN38" i="5" s="1"/>
  <c r="CF39" i="5"/>
  <c r="EN39" i="5" s="1"/>
  <c r="CF40" i="5"/>
  <c r="EN40" i="5" s="1"/>
  <c r="CF41" i="5"/>
  <c r="EN41" i="5" s="1"/>
  <c r="CF42" i="5"/>
  <c r="EN42" i="5" s="1"/>
  <c r="CF43" i="5"/>
  <c r="EN43" i="5" s="1"/>
  <c r="CF44" i="5"/>
  <c r="EN44" i="5" s="1"/>
  <c r="CF45" i="5"/>
  <c r="EN45" i="5" s="1"/>
  <c r="CF46" i="5"/>
  <c r="EN46" i="5" s="1"/>
  <c r="CF47" i="5"/>
  <c r="EN47" i="5" s="1"/>
  <c r="CF48" i="5"/>
  <c r="EN48" i="5" s="1"/>
  <c r="CF49" i="5"/>
  <c r="EN49" i="5" s="1"/>
  <c r="CF6" i="5"/>
  <c r="EN6" i="5" s="1"/>
  <c r="CF10" i="5"/>
  <c r="EN10" i="5" s="1"/>
  <c r="CF14" i="5"/>
  <c r="EN14" i="5" s="1"/>
  <c r="CF18" i="5"/>
  <c r="EN18" i="5" s="1"/>
  <c r="CF7" i="5"/>
  <c r="EN7" i="5" s="1"/>
  <c r="CF11" i="5"/>
  <c r="EN11" i="5" s="1"/>
  <c r="CF15" i="5"/>
  <c r="EN15" i="5" s="1"/>
  <c r="CF19" i="5"/>
  <c r="EN19" i="5" s="1"/>
  <c r="CF4" i="5"/>
  <c r="EN4" i="5" s="1"/>
  <c r="CF20" i="5"/>
  <c r="EN20" i="5" s="1"/>
  <c r="CF8" i="5"/>
  <c r="EN8" i="5" s="1"/>
  <c r="CF12" i="5"/>
  <c r="EN12" i="5" s="1"/>
  <c r="CF53" i="5"/>
  <c r="EN53" i="5" s="1"/>
  <c r="CF57" i="5"/>
  <c r="EN57" i="5" s="1"/>
  <c r="CF61" i="5"/>
  <c r="EN61" i="5" s="1"/>
  <c r="CF65" i="5"/>
  <c r="EN65" i="5" s="1"/>
  <c r="CF69" i="5"/>
  <c r="EN69" i="5" s="1"/>
  <c r="CF50" i="5"/>
  <c r="EN50" i="5" s="1"/>
  <c r="CF54" i="5"/>
  <c r="EN54" i="5" s="1"/>
  <c r="CF58" i="5"/>
  <c r="EN58" i="5" s="1"/>
  <c r="CF62" i="5"/>
  <c r="EN62" i="5" s="1"/>
  <c r="CF66" i="5"/>
  <c r="EN66" i="5" s="1"/>
  <c r="CF70" i="5"/>
  <c r="EN70" i="5" s="1"/>
  <c r="CF72" i="5"/>
  <c r="EN72" i="5" s="1"/>
  <c r="CF74" i="5"/>
  <c r="EN74" i="5" s="1"/>
  <c r="CF51" i="5"/>
  <c r="EN51" i="5" s="1"/>
  <c r="CF55" i="5"/>
  <c r="EN55" i="5" s="1"/>
  <c r="CF59" i="5"/>
  <c r="EN59" i="5" s="1"/>
  <c r="CF63" i="5"/>
  <c r="EN63" i="5" s="1"/>
  <c r="CF67" i="5"/>
  <c r="EN67" i="5" s="1"/>
  <c r="CF71" i="5"/>
  <c r="EN71" i="5" s="1"/>
  <c r="CF75" i="5"/>
  <c r="EN75" i="5" s="1"/>
  <c r="CF76" i="5"/>
  <c r="EN76" i="5" s="1"/>
  <c r="CF77" i="5"/>
  <c r="EN77" i="5" s="1"/>
  <c r="CF78" i="5"/>
  <c r="EN78" i="5" s="1"/>
  <c r="CF79" i="5"/>
  <c r="EN79" i="5" s="1"/>
  <c r="CF80" i="5"/>
  <c r="EN80" i="5" s="1"/>
  <c r="CF81" i="5"/>
  <c r="EN81" i="5" s="1"/>
  <c r="CF82" i="5"/>
  <c r="EN82" i="5" s="1"/>
  <c r="CF83" i="5"/>
  <c r="EN83" i="5" s="1"/>
  <c r="CF84" i="5"/>
  <c r="EN84" i="5" s="1"/>
  <c r="CF85" i="5"/>
  <c r="EN85" i="5" s="1"/>
  <c r="CF86" i="5"/>
  <c r="EN86" i="5" s="1"/>
  <c r="CF87" i="5"/>
  <c r="EN87" i="5" s="1"/>
  <c r="CF88" i="5"/>
  <c r="EN88" i="5" s="1"/>
  <c r="CF89" i="5"/>
  <c r="EN89" i="5" s="1"/>
  <c r="CF90" i="5"/>
  <c r="EN90" i="5" s="1"/>
  <c r="CF91" i="5"/>
  <c r="EN91" i="5" s="1"/>
  <c r="CF92" i="5"/>
  <c r="EN92" i="5" s="1"/>
  <c r="CF93" i="5"/>
  <c r="EN93" i="5" s="1"/>
  <c r="CF94" i="5"/>
  <c r="EN94" i="5" s="1"/>
  <c r="CF95" i="5"/>
  <c r="EN95" i="5" s="1"/>
  <c r="CF96" i="5"/>
  <c r="EN96" i="5" s="1"/>
  <c r="CF97" i="5"/>
  <c r="EN97" i="5" s="1"/>
  <c r="CF98" i="5"/>
  <c r="EN98" i="5" s="1"/>
  <c r="CF99" i="5"/>
  <c r="EN99" i="5" s="1"/>
  <c r="CF100" i="5"/>
  <c r="EN100" i="5" s="1"/>
  <c r="CF101" i="5"/>
  <c r="EN101" i="5" s="1"/>
  <c r="CF16" i="5"/>
  <c r="EN16" i="5" s="1"/>
  <c r="CF64" i="5"/>
  <c r="EN64" i="5" s="1"/>
  <c r="CF52" i="5"/>
  <c r="EN52" i="5" s="1"/>
  <c r="CF68" i="5"/>
  <c r="EN68" i="5" s="1"/>
  <c r="CF73" i="5"/>
  <c r="EN73" i="5" s="1"/>
  <c r="CF56" i="5"/>
  <c r="EN56" i="5" s="1"/>
  <c r="CF102" i="5"/>
  <c r="EN102" i="5" s="1"/>
  <c r="CF103" i="5"/>
  <c r="EN103" i="5" s="1"/>
  <c r="CF104" i="5"/>
  <c r="EN104" i="5" s="1"/>
  <c r="CF105" i="5"/>
  <c r="EN105" i="5" s="1"/>
  <c r="CF106" i="5"/>
  <c r="EN106" i="5" s="1"/>
  <c r="CF107" i="5"/>
  <c r="EN107" i="5" s="1"/>
  <c r="CF108" i="5"/>
  <c r="EN108" i="5" s="1"/>
  <c r="CF109" i="5"/>
  <c r="EN109" i="5" s="1"/>
  <c r="CF110" i="5"/>
  <c r="EN110" i="5" s="1"/>
  <c r="CF111" i="5"/>
  <c r="EN111" i="5" s="1"/>
  <c r="CF112" i="5"/>
  <c r="EN112" i="5" s="1"/>
  <c r="CF113" i="5"/>
  <c r="EN113" i="5" s="1"/>
  <c r="CF114" i="5"/>
  <c r="EN114" i="5" s="1"/>
  <c r="CF115" i="5"/>
  <c r="EN115" i="5" s="1"/>
  <c r="CF116" i="5"/>
  <c r="EN116" i="5" s="1"/>
  <c r="CF117" i="5"/>
  <c r="EN117" i="5" s="1"/>
  <c r="CF118" i="5"/>
  <c r="EN118" i="5" s="1"/>
  <c r="CF119" i="5"/>
  <c r="EN119" i="5" s="1"/>
  <c r="CF120" i="5"/>
  <c r="EN120" i="5" s="1"/>
  <c r="CF121" i="5"/>
  <c r="EN121" i="5" s="1"/>
  <c r="CF122" i="5"/>
  <c r="EN122" i="5" s="1"/>
  <c r="CF123" i="5"/>
  <c r="EN123" i="5" s="1"/>
  <c r="CF124" i="5"/>
  <c r="EN124" i="5" s="1"/>
  <c r="CF125" i="5"/>
  <c r="EN125" i="5" s="1"/>
  <c r="CF126" i="5"/>
  <c r="EN126" i="5" s="1"/>
  <c r="CF127" i="5"/>
  <c r="EN127" i="5" s="1"/>
  <c r="CF128" i="5"/>
  <c r="EN128" i="5" s="1"/>
  <c r="CF129" i="5"/>
  <c r="EN129" i="5" s="1"/>
  <c r="CF130" i="5"/>
  <c r="EN130" i="5" s="1"/>
  <c r="CF131" i="5"/>
  <c r="EN131" i="5" s="1"/>
  <c r="CF132" i="5"/>
  <c r="EN132" i="5" s="1"/>
  <c r="CF133" i="5"/>
  <c r="EN133" i="5" s="1"/>
  <c r="CF134" i="5"/>
  <c r="EN134" i="5" s="1"/>
  <c r="CF135" i="5"/>
  <c r="EN135" i="5" s="1"/>
  <c r="CF136" i="5"/>
  <c r="EN136" i="5" s="1"/>
  <c r="CF137" i="5"/>
  <c r="EN137" i="5" s="1"/>
  <c r="CF138" i="5"/>
  <c r="EN138" i="5" s="1"/>
  <c r="CF139" i="5"/>
  <c r="EN139" i="5" s="1"/>
  <c r="CF140" i="5"/>
  <c r="EN140" i="5" s="1"/>
  <c r="CF141" i="5"/>
  <c r="EN141" i="5" s="1"/>
  <c r="CF142" i="5"/>
  <c r="EN142" i="5" s="1"/>
  <c r="CF143" i="5"/>
  <c r="EN143" i="5" s="1"/>
  <c r="CF144" i="5"/>
  <c r="EN144" i="5" s="1"/>
  <c r="CF145" i="5"/>
  <c r="EN145" i="5" s="1"/>
  <c r="CF146" i="5"/>
  <c r="EN146" i="5" s="1"/>
  <c r="CF147" i="5"/>
  <c r="EN147" i="5" s="1"/>
  <c r="CF148" i="5"/>
  <c r="EN148" i="5" s="1"/>
  <c r="CF149" i="5"/>
  <c r="EN149" i="5" s="1"/>
  <c r="CF150" i="5"/>
  <c r="EN150" i="5" s="1"/>
  <c r="CF151" i="5"/>
  <c r="EN151" i="5" s="1"/>
  <c r="CF152" i="5"/>
  <c r="EN152" i="5" s="1"/>
  <c r="CF153" i="5"/>
  <c r="EN153" i="5" s="1"/>
  <c r="CF154" i="5"/>
  <c r="EN154" i="5" s="1"/>
  <c r="CF155" i="5"/>
  <c r="EN155" i="5" s="1"/>
  <c r="CF156" i="5"/>
  <c r="EN156" i="5" s="1"/>
  <c r="CF157" i="5"/>
  <c r="EN157" i="5" s="1"/>
  <c r="CF158" i="5"/>
  <c r="EN158" i="5" s="1"/>
  <c r="CF159" i="5"/>
  <c r="EN159" i="5" s="1"/>
  <c r="CF160" i="5"/>
  <c r="EN160" i="5" s="1"/>
  <c r="CF161" i="5"/>
  <c r="EN161" i="5" s="1"/>
  <c r="CF162" i="5"/>
  <c r="EN162" i="5" s="1"/>
  <c r="CF163" i="5"/>
  <c r="EN163" i="5" s="1"/>
  <c r="CF164" i="5"/>
  <c r="EN164" i="5" s="1"/>
  <c r="CF165" i="5"/>
  <c r="EN165" i="5" s="1"/>
  <c r="CF166" i="5"/>
  <c r="EN166" i="5" s="1"/>
  <c r="CF167" i="5"/>
  <c r="EN167" i="5" s="1"/>
  <c r="CF168" i="5"/>
  <c r="EN168" i="5" s="1"/>
  <c r="CF169" i="5"/>
  <c r="EN169" i="5" s="1"/>
  <c r="CF170" i="5"/>
  <c r="EN170" i="5" s="1"/>
  <c r="CF171" i="5"/>
  <c r="EN171" i="5" s="1"/>
  <c r="CF172" i="5"/>
  <c r="EN172" i="5" s="1"/>
  <c r="CF173" i="5"/>
  <c r="EN173" i="5" s="1"/>
  <c r="CF174" i="5"/>
  <c r="EN174" i="5" s="1"/>
  <c r="CF175" i="5"/>
  <c r="EN175" i="5" s="1"/>
  <c r="CF176" i="5"/>
  <c r="EN176" i="5" s="1"/>
  <c r="CF177" i="5"/>
  <c r="EN177" i="5" s="1"/>
  <c r="CF178" i="5"/>
  <c r="EN178" i="5" s="1"/>
  <c r="CF179" i="5"/>
  <c r="EN179" i="5" s="1"/>
  <c r="CF180" i="5"/>
  <c r="EN180" i="5" s="1"/>
  <c r="CF181" i="5"/>
  <c r="EN181" i="5" s="1"/>
  <c r="CF182" i="5"/>
  <c r="EN182" i="5" s="1"/>
  <c r="CF183" i="5"/>
  <c r="EN183" i="5" s="1"/>
  <c r="CF184" i="5"/>
  <c r="EN184" i="5" s="1"/>
  <c r="CF185" i="5"/>
  <c r="EN185" i="5" s="1"/>
  <c r="CF186" i="5"/>
  <c r="EN186" i="5" s="1"/>
  <c r="CF187" i="5"/>
  <c r="EN187" i="5" s="1"/>
  <c r="CF188" i="5"/>
  <c r="EN188" i="5" s="1"/>
  <c r="CF189" i="5"/>
  <c r="EN189" i="5" s="1"/>
  <c r="CF190" i="5"/>
  <c r="EN190" i="5" s="1"/>
  <c r="CF191" i="5"/>
  <c r="EN191" i="5" s="1"/>
  <c r="CF192" i="5"/>
  <c r="EN192" i="5" s="1"/>
  <c r="CF193" i="5"/>
  <c r="EN193" i="5" s="1"/>
  <c r="CF194" i="5"/>
  <c r="EN194" i="5" s="1"/>
  <c r="CF195" i="5"/>
  <c r="EN195" i="5" s="1"/>
  <c r="CF196" i="5"/>
  <c r="EN196" i="5" s="1"/>
  <c r="CF197" i="5"/>
  <c r="EN197" i="5" s="1"/>
  <c r="CF198" i="5"/>
  <c r="EN198" i="5" s="1"/>
  <c r="CF199" i="5"/>
  <c r="EN199" i="5" s="1"/>
  <c r="CF200" i="5"/>
  <c r="EN200" i="5" s="1"/>
  <c r="CF201" i="5"/>
  <c r="EN201" i="5" s="1"/>
  <c r="CF202" i="5"/>
  <c r="EN202" i="5" s="1"/>
  <c r="CF203" i="5"/>
  <c r="EN203" i="5" s="1"/>
  <c r="CF204" i="5"/>
  <c r="EN204" i="5" s="1"/>
  <c r="CF205" i="5"/>
  <c r="EN205" i="5" s="1"/>
  <c r="CF206" i="5"/>
  <c r="EN206" i="5" s="1"/>
  <c r="CF207" i="5"/>
  <c r="EN207" i="5" s="1"/>
  <c r="CF208" i="5"/>
  <c r="EN208" i="5" s="1"/>
  <c r="CF209" i="5"/>
  <c r="EN209" i="5" s="1"/>
  <c r="CF60" i="5"/>
  <c r="EN60" i="5" s="1"/>
  <c r="CF210" i="5"/>
  <c r="EN210" i="5" s="1"/>
  <c r="CF211" i="5"/>
  <c r="EN211" i="5" s="1"/>
  <c r="CF212" i="5"/>
  <c r="EN212" i="5" s="1"/>
  <c r="CF213" i="5"/>
  <c r="EN213" i="5" s="1"/>
  <c r="CF214" i="5"/>
  <c r="EN214" i="5" s="1"/>
  <c r="CF215" i="5"/>
  <c r="EN215" i="5" s="1"/>
  <c r="CF216" i="5"/>
  <c r="EN216" i="5" s="1"/>
  <c r="CF217" i="5"/>
  <c r="EN217" i="5" s="1"/>
  <c r="CF218" i="5"/>
  <c r="EN218" i="5" s="1"/>
  <c r="CF219" i="5"/>
  <c r="EN219" i="5" s="1"/>
  <c r="CF220" i="5"/>
  <c r="EN220" i="5" s="1"/>
  <c r="CF221" i="5"/>
  <c r="EN221" i="5" s="1"/>
  <c r="CF222" i="5"/>
  <c r="EN222" i="5" s="1"/>
  <c r="CF223" i="5"/>
  <c r="EN223" i="5" s="1"/>
  <c r="CF224" i="5"/>
  <c r="EN224" i="5" s="1"/>
  <c r="CF225" i="5"/>
  <c r="EN225" i="5" s="1"/>
  <c r="CF226" i="5"/>
  <c r="EN226" i="5" s="1"/>
  <c r="CF227" i="5"/>
  <c r="EN227" i="5" s="1"/>
  <c r="CF228" i="5"/>
  <c r="EN228" i="5" s="1"/>
  <c r="CF229" i="5"/>
  <c r="EN229" i="5" s="1"/>
  <c r="CF230" i="5"/>
  <c r="EN230" i="5" s="1"/>
  <c r="CF231" i="5"/>
  <c r="EN231" i="5" s="1"/>
  <c r="CF232" i="5"/>
  <c r="EN232" i="5" s="1"/>
  <c r="CF233" i="5"/>
  <c r="EN233" i="5" s="1"/>
  <c r="CF234" i="5"/>
  <c r="EN234" i="5" s="1"/>
  <c r="CF235" i="5"/>
  <c r="EN235" i="5" s="1"/>
  <c r="CF236" i="5"/>
  <c r="EN236" i="5" s="1"/>
  <c r="CF237" i="5"/>
  <c r="EN237" i="5" s="1"/>
  <c r="CF238" i="5"/>
  <c r="EN238" i="5" s="1"/>
  <c r="CF239" i="5"/>
  <c r="EN239" i="5" s="1"/>
  <c r="CF240" i="5"/>
  <c r="EN240" i="5" s="1"/>
  <c r="CF241" i="5"/>
  <c r="EN241" i="5" s="1"/>
  <c r="CF242" i="5"/>
  <c r="EN242" i="5" s="1"/>
  <c r="CF243" i="5"/>
  <c r="EN243" i="5" s="1"/>
  <c r="CF244" i="5"/>
  <c r="EN244" i="5" s="1"/>
  <c r="CF245" i="5"/>
  <c r="EN245" i="5" s="1"/>
  <c r="CF246" i="5"/>
  <c r="EN246" i="5" s="1"/>
  <c r="CF247" i="5"/>
  <c r="EN247" i="5" s="1"/>
  <c r="CF248" i="5"/>
  <c r="EN248" i="5" s="1"/>
  <c r="CF249" i="5"/>
  <c r="EN249" i="5" s="1"/>
  <c r="CF250" i="5"/>
  <c r="EN250" i="5" s="1"/>
  <c r="CF251" i="5"/>
  <c r="EN251" i="5" s="1"/>
  <c r="CF252" i="5"/>
  <c r="EN252" i="5" s="1"/>
  <c r="CF253" i="5"/>
  <c r="EN253" i="5" s="1"/>
  <c r="CF254" i="5"/>
  <c r="EN254" i="5" s="1"/>
  <c r="CF255" i="5"/>
  <c r="EN255" i="5" s="1"/>
  <c r="CF256" i="5"/>
  <c r="EN256" i="5" s="1"/>
  <c r="CF257" i="5"/>
  <c r="EN257" i="5" s="1"/>
  <c r="CF258" i="5"/>
  <c r="EN258" i="5" s="1"/>
  <c r="CF259" i="5"/>
  <c r="EN259" i="5" s="1"/>
  <c r="CF260" i="5"/>
  <c r="EN260" i="5" s="1"/>
  <c r="CF261" i="5"/>
  <c r="EN261" i="5" s="1"/>
  <c r="CF262" i="5"/>
  <c r="EN262" i="5" s="1"/>
  <c r="CF263" i="5"/>
  <c r="EN263" i="5" s="1"/>
  <c r="CF264" i="5"/>
  <c r="EN264" i="5" s="1"/>
  <c r="CF265" i="5"/>
  <c r="EN265" i="5" s="1"/>
  <c r="CF266" i="5"/>
  <c r="EN266" i="5" s="1"/>
  <c r="CF267" i="5"/>
  <c r="EN267" i="5" s="1"/>
  <c r="CF268" i="5"/>
  <c r="EN268" i="5" s="1"/>
  <c r="CF269" i="5"/>
  <c r="EN269" i="5" s="1"/>
  <c r="CF270" i="5"/>
  <c r="EN270" i="5" s="1"/>
  <c r="CF271" i="5"/>
  <c r="EN271" i="5" s="1"/>
  <c r="CF272" i="5"/>
  <c r="EN272" i="5" s="1"/>
  <c r="CF273" i="5"/>
  <c r="EN273" i="5" s="1"/>
  <c r="CF274" i="5"/>
  <c r="EN274" i="5" s="1"/>
  <c r="CF275" i="5"/>
  <c r="EN275" i="5" s="1"/>
  <c r="CF276" i="5"/>
  <c r="EN276" i="5" s="1"/>
  <c r="CF277" i="5"/>
  <c r="EN277" i="5" s="1"/>
  <c r="CF278" i="5"/>
  <c r="EN278" i="5" s="1"/>
  <c r="CF279" i="5"/>
  <c r="EN279" i="5" s="1"/>
  <c r="CF280" i="5"/>
  <c r="EN280" i="5" s="1"/>
  <c r="CF281" i="5"/>
  <c r="EN281" i="5" s="1"/>
  <c r="CF282" i="5"/>
  <c r="EN282" i="5" s="1"/>
  <c r="CF283" i="5"/>
  <c r="EN283" i="5" s="1"/>
  <c r="CF284" i="5"/>
  <c r="EN284" i="5" s="1"/>
  <c r="CF285" i="5"/>
  <c r="EN285" i="5" s="1"/>
  <c r="CF286" i="5"/>
  <c r="EN286" i="5" s="1"/>
  <c r="CF287" i="5"/>
  <c r="EN287" i="5" s="1"/>
  <c r="CF288" i="5"/>
  <c r="EN288" i="5" s="1"/>
  <c r="CF289" i="5"/>
  <c r="EN289" i="5" s="1"/>
  <c r="CF290" i="5"/>
  <c r="EN290" i="5" s="1"/>
  <c r="CF291" i="5"/>
  <c r="EN291" i="5" s="1"/>
  <c r="CF292" i="5"/>
  <c r="EN292" i="5" s="1"/>
  <c r="CF293" i="5"/>
  <c r="EN293" i="5" s="1"/>
  <c r="CF294" i="5"/>
  <c r="EN294" i="5" s="1"/>
  <c r="CF295" i="5"/>
  <c r="EN295" i="5" s="1"/>
  <c r="CF296" i="5"/>
  <c r="EN296" i="5" s="1"/>
  <c r="CF297" i="5"/>
  <c r="EN297" i="5" s="1"/>
  <c r="CF298" i="5"/>
  <c r="EN298" i="5" s="1"/>
  <c r="CF299" i="5"/>
  <c r="EN299" i="5" s="1"/>
  <c r="CF300" i="5"/>
  <c r="EN300" i="5" s="1"/>
  <c r="CF301" i="5"/>
  <c r="EN301" i="5" s="1"/>
  <c r="CF302" i="5"/>
  <c r="EN302" i="5" s="1"/>
  <c r="CF303" i="5"/>
  <c r="EN303" i="5" s="1"/>
  <c r="CF304" i="5"/>
  <c r="EN304" i="5" s="1"/>
  <c r="CF305" i="5"/>
  <c r="EN305" i="5" s="1"/>
  <c r="CF306" i="5"/>
  <c r="EN306" i="5" s="1"/>
  <c r="CF307" i="5"/>
  <c r="EN307" i="5" s="1"/>
  <c r="CF308" i="5"/>
  <c r="EN308" i="5" s="1"/>
  <c r="CF309" i="5"/>
  <c r="EN309" i="5" s="1"/>
  <c r="CF310" i="5"/>
  <c r="EN310" i="5" s="1"/>
  <c r="CF311" i="5"/>
  <c r="EN311" i="5" s="1"/>
  <c r="CF312" i="5"/>
  <c r="EN312" i="5" s="1"/>
  <c r="CF313" i="5"/>
  <c r="EN313" i="5" s="1"/>
  <c r="CF314" i="5"/>
  <c r="EN314" i="5" s="1"/>
  <c r="CF315" i="5"/>
  <c r="EN315" i="5" s="1"/>
  <c r="CF316" i="5"/>
  <c r="EN316" i="5" s="1"/>
  <c r="CF317" i="5"/>
  <c r="EN317" i="5" s="1"/>
  <c r="CF318" i="5"/>
  <c r="EN318" i="5" s="1"/>
  <c r="CF319" i="5"/>
  <c r="EN319" i="5" s="1"/>
  <c r="CF320" i="5"/>
  <c r="EN320" i="5" s="1"/>
  <c r="CF321" i="5"/>
  <c r="EN321" i="5" s="1"/>
  <c r="CF322" i="5"/>
  <c r="EN322" i="5" s="1"/>
  <c r="CF323" i="5"/>
  <c r="EN323" i="5" s="1"/>
  <c r="CF324" i="5"/>
  <c r="EN324" i="5" s="1"/>
  <c r="CF325" i="5"/>
  <c r="EN325" i="5" s="1"/>
  <c r="CF326" i="5"/>
  <c r="EN326" i="5" s="1"/>
  <c r="CF327" i="5"/>
  <c r="EN327" i="5" s="1"/>
  <c r="CF328" i="5"/>
  <c r="EN328" i="5" s="1"/>
  <c r="CF329" i="5"/>
  <c r="EN329" i="5" s="1"/>
  <c r="CF330" i="5"/>
  <c r="EN330" i="5" s="1"/>
  <c r="CF331" i="5"/>
  <c r="EN331" i="5" s="1"/>
  <c r="CF332" i="5"/>
  <c r="EN332" i="5" s="1"/>
  <c r="CF333" i="5"/>
  <c r="EN333" i="5" s="1"/>
  <c r="CF334" i="5"/>
  <c r="EN334" i="5" s="1"/>
  <c r="CF335" i="5"/>
  <c r="EN335" i="5" s="1"/>
  <c r="CF336" i="5"/>
  <c r="EN336" i="5" s="1"/>
  <c r="CF337" i="5"/>
  <c r="EN337" i="5" s="1"/>
  <c r="CF338" i="5"/>
  <c r="EN338" i="5" s="1"/>
  <c r="CF339" i="5"/>
  <c r="EN339" i="5" s="1"/>
  <c r="CF340" i="5"/>
  <c r="EN340" i="5" s="1"/>
  <c r="CF341" i="5"/>
  <c r="EN341" i="5" s="1"/>
  <c r="CF342" i="5"/>
  <c r="EN342" i="5" s="1"/>
  <c r="CF343" i="5"/>
  <c r="EN343" i="5" s="1"/>
  <c r="CF344" i="5"/>
  <c r="EN344" i="5" s="1"/>
  <c r="CF345" i="5"/>
  <c r="EN345" i="5" s="1"/>
  <c r="CF346" i="5"/>
  <c r="EN346" i="5" s="1"/>
  <c r="CF347" i="5"/>
  <c r="EN347" i="5" s="1"/>
  <c r="CF348" i="5"/>
  <c r="EN348" i="5" s="1"/>
  <c r="CF349" i="5"/>
  <c r="EN349" i="5" s="1"/>
  <c r="CF350" i="5"/>
  <c r="EN350" i="5" s="1"/>
  <c r="CF351" i="5"/>
  <c r="EN351" i="5" s="1"/>
  <c r="CF352" i="5"/>
  <c r="EN352" i="5" s="1"/>
  <c r="CF353" i="5"/>
  <c r="EN353" i="5" s="1"/>
  <c r="CF354" i="5"/>
  <c r="EN354" i="5" s="1"/>
  <c r="CF355" i="5"/>
  <c r="EN355" i="5" s="1"/>
  <c r="CF356" i="5"/>
  <c r="EN356" i="5" s="1"/>
  <c r="CF357" i="5"/>
  <c r="EN357" i="5" s="1"/>
  <c r="CF358" i="5"/>
  <c r="EN358" i="5" s="1"/>
  <c r="CF359" i="5"/>
  <c r="EN359" i="5" s="1"/>
  <c r="CF360" i="5"/>
  <c r="EN360" i="5" s="1"/>
  <c r="CF361" i="5"/>
  <c r="EN361" i="5" s="1"/>
  <c r="CF362" i="5"/>
  <c r="EN362" i="5" s="1"/>
  <c r="CF363" i="5"/>
  <c r="EN363" i="5" s="1"/>
  <c r="CF364" i="5"/>
  <c r="EN364" i="5" s="1"/>
  <c r="CF365" i="5"/>
  <c r="EN365" i="5" s="1"/>
  <c r="CF366" i="5"/>
  <c r="EN366" i="5" s="1"/>
  <c r="CF367" i="5"/>
  <c r="EN367" i="5" s="1"/>
  <c r="CF369" i="5"/>
  <c r="EN369" i="5" s="1"/>
  <c r="CF371" i="5"/>
  <c r="EN371" i="5" s="1"/>
  <c r="CF373" i="5"/>
  <c r="EN373" i="5" s="1"/>
  <c r="CF375" i="5"/>
  <c r="EN375" i="5" s="1"/>
  <c r="CF377" i="5"/>
  <c r="EN377" i="5" s="1"/>
  <c r="CF378" i="5"/>
  <c r="EN378" i="5" s="1"/>
  <c r="CF379" i="5"/>
  <c r="EN379" i="5" s="1"/>
  <c r="CF380" i="5"/>
  <c r="EN380" i="5" s="1"/>
  <c r="CF381" i="5"/>
  <c r="EN381" i="5" s="1"/>
  <c r="CF382" i="5"/>
  <c r="EN382" i="5" s="1"/>
  <c r="CF383" i="5"/>
  <c r="EN383" i="5" s="1"/>
  <c r="CF384" i="5"/>
  <c r="EN384" i="5" s="1"/>
  <c r="CF385" i="5"/>
  <c r="EN385" i="5" s="1"/>
  <c r="CF386" i="5"/>
  <c r="EN386" i="5" s="1"/>
  <c r="CF368" i="5"/>
  <c r="EN368" i="5" s="1"/>
  <c r="CF370" i="5"/>
  <c r="EN370" i="5" s="1"/>
  <c r="CF372" i="5"/>
  <c r="EN372" i="5" s="1"/>
  <c r="CF374" i="5"/>
  <c r="EN374" i="5" s="1"/>
  <c r="CF376" i="5"/>
  <c r="EN376" i="5" s="1"/>
  <c r="BQ4" i="5"/>
  <c r="DY4" i="5" s="1"/>
  <c r="BQ5" i="5"/>
  <c r="DY5" i="5" s="1"/>
  <c r="BQ6" i="5"/>
  <c r="DY6" i="5" s="1"/>
  <c r="BQ7" i="5"/>
  <c r="DY7" i="5" s="1"/>
  <c r="BQ8" i="5"/>
  <c r="DY8" i="5" s="1"/>
  <c r="BQ9" i="5"/>
  <c r="DY9" i="5" s="1"/>
  <c r="BQ10" i="5"/>
  <c r="DY10" i="5" s="1"/>
  <c r="BQ11" i="5"/>
  <c r="DY11" i="5" s="1"/>
  <c r="BQ12" i="5"/>
  <c r="DY12" i="5" s="1"/>
  <c r="BQ13" i="5"/>
  <c r="DY13" i="5" s="1"/>
  <c r="BQ14" i="5"/>
  <c r="DY14" i="5" s="1"/>
  <c r="BQ15" i="5"/>
  <c r="DY15" i="5" s="1"/>
  <c r="BQ16" i="5"/>
  <c r="DY16" i="5" s="1"/>
  <c r="BQ17" i="5"/>
  <c r="DY17" i="5" s="1"/>
  <c r="BQ18" i="5"/>
  <c r="DY18" i="5" s="1"/>
  <c r="BQ19" i="5"/>
  <c r="DY19" i="5" s="1"/>
  <c r="BQ20" i="5"/>
  <c r="DY20" i="5" s="1"/>
  <c r="BQ21" i="5"/>
  <c r="DY21" i="5" s="1"/>
  <c r="BQ22" i="5"/>
  <c r="DY22" i="5" s="1"/>
  <c r="BQ23" i="5"/>
  <c r="DY23" i="5" s="1"/>
  <c r="BQ24" i="5"/>
  <c r="DY24" i="5" s="1"/>
  <c r="BQ25" i="5"/>
  <c r="DY25" i="5" s="1"/>
  <c r="BQ26" i="5"/>
  <c r="DY26" i="5" s="1"/>
  <c r="BQ27" i="5"/>
  <c r="DY27" i="5" s="1"/>
  <c r="BQ28" i="5"/>
  <c r="DY28" i="5" s="1"/>
  <c r="BQ29" i="5"/>
  <c r="DY29" i="5" s="1"/>
  <c r="BQ30" i="5"/>
  <c r="DY30" i="5" s="1"/>
  <c r="BQ31" i="5"/>
  <c r="DY31" i="5" s="1"/>
  <c r="BQ32" i="5"/>
  <c r="DY32" i="5" s="1"/>
  <c r="BQ33" i="5"/>
  <c r="DY33" i="5" s="1"/>
  <c r="BQ34" i="5"/>
  <c r="DY34" i="5" s="1"/>
  <c r="BQ35" i="5"/>
  <c r="DY35" i="5" s="1"/>
  <c r="BQ36" i="5"/>
  <c r="DY36" i="5" s="1"/>
  <c r="BQ37" i="5"/>
  <c r="DY37" i="5" s="1"/>
  <c r="BQ38" i="5"/>
  <c r="DY38" i="5" s="1"/>
  <c r="BQ39" i="5"/>
  <c r="DY39" i="5" s="1"/>
  <c r="BQ40" i="5"/>
  <c r="DY40" i="5" s="1"/>
  <c r="BQ41" i="5"/>
  <c r="DY41" i="5" s="1"/>
  <c r="BQ42" i="5"/>
  <c r="DY42" i="5" s="1"/>
  <c r="BQ43" i="5"/>
  <c r="DY43" i="5" s="1"/>
  <c r="BQ44" i="5"/>
  <c r="DY44" i="5" s="1"/>
  <c r="BQ45" i="5"/>
  <c r="DY45" i="5" s="1"/>
  <c r="BQ46" i="5"/>
  <c r="DY46" i="5" s="1"/>
  <c r="BQ47" i="5"/>
  <c r="DY47" i="5" s="1"/>
  <c r="BQ48" i="5"/>
  <c r="DY48" i="5" s="1"/>
  <c r="BQ51" i="5"/>
  <c r="DY51" i="5" s="1"/>
  <c r="BQ52" i="5"/>
  <c r="DY52" i="5" s="1"/>
  <c r="BQ53" i="5"/>
  <c r="DY53" i="5" s="1"/>
  <c r="BQ54" i="5"/>
  <c r="DY54" i="5" s="1"/>
  <c r="BQ55" i="5"/>
  <c r="DY55" i="5" s="1"/>
  <c r="BQ56" i="5"/>
  <c r="DY56" i="5" s="1"/>
  <c r="BQ57" i="5"/>
  <c r="DY57" i="5" s="1"/>
  <c r="BQ58" i="5"/>
  <c r="DY58" i="5" s="1"/>
  <c r="BQ59" i="5"/>
  <c r="DY59" i="5" s="1"/>
  <c r="BQ60" i="5"/>
  <c r="DY60" i="5" s="1"/>
  <c r="BQ61" i="5"/>
  <c r="DY61" i="5" s="1"/>
  <c r="BQ62" i="5"/>
  <c r="DY62" i="5" s="1"/>
  <c r="BQ63" i="5"/>
  <c r="DY63" i="5" s="1"/>
  <c r="BQ64" i="5"/>
  <c r="DY64" i="5" s="1"/>
  <c r="BQ65" i="5"/>
  <c r="DY65" i="5" s="1"/>
  <c r="BQ66" i="5"/>
  <c r="DY66" i="5" s="1"/>
  <c r="BQ67" i="5"/>
  <c r="DY67" i="5" s="1"/>
  <c r="BQ68" i="5"/>
  <c r="DY68" i="5" s="1"/>
  <c r="BQ69" i="5"/>
  <c r="DY69" i="5" s="1"/>
  <c r="BQ70" i="5"/>
  <c r="DY70" i="5" s="1"/>
  <c r="BQ71" i="5"/>
  <c r="DY71" i="5" s="1"/>
  <c r="BQ72" i="5"/>
  <c r="DY72" i="5" s="1"/>
  <c r="BQ73" i="5"/>
  <c r="DY73" i="5" s="1"/>
  <c r="BQ74" i="5"/>
  <c r="DY74" i="5" s="1"/>
  <c r="BQ75" i="5"/>
  <c r="DY75" i="5" s="1"/>
  <c r="BQ49" i="5"/>
  <c r="DY49" i="5" s="1"/>
  <c r="BQ76" i="5"/>
  <c r="DY76" i="5" s="1"/>
  <c r="BQ80" i="5"/>
  <c r="DY80" i="5" s="1"/>
  <c r="BQ84" i="5"/>
  <c r="DY84" i="5" s="1"/>
  <c r="BQ88" i="5"/>
  <c r="DY88" i="5" s="1"/>
  <c r="BQ92" i="5"/>
  <c r="DY92" i="5" s="1"/>
  <c r="BQ96" i="5"/>
  <c r="DY96" i="5" s="1"/>
  <c r="BQ100" i="5"/>
  <c r="DY100" i="5" s="1"/>
  <c r="BQ77" i="5"/>
  <c r="DY77" i="5" s="1"/>
  <c r="BQ81" i="5"/>
  <c r="DY81" i="5" s="1"/>
  <c r="BQ85" i="5"/>
  <c r="DY85" i="5" s="1"/>
  <c r="BQ89" i="5"/>
  <c r="DY89" i="5" s="1"/>
  <c r="BQ93" i="5"/>
  <c r="DY93" i="5" s="1"/>
  <c r="BQ97" i="5"/>
  <c r="DY97" i="5" s="1"/>
  <c r="BQ101" i="5"/>
  <c r="DY101" i="5" s="1"/>
  <c r="BQ50" i="5"/>
  <c r="DY50" i="5" s="1"/>
  <c r="BQ78" i="5"/>
  <c r="DY78" i="5" s="1"/>
  <c r="BQ82" i="5"/>
  <c r="DY82" i="5" s="1"/>
  <c r="BQ86" i="5"/>
  <c r="DY86" i="5" s="1"/>
  <c r="BQ90" i="5"/>
  <c r="DY90" i="5" s="1"/>
  <c r="BQ94" i="5"/>
  <c r="DY94" i="5" s="1"/>
  <c r="BQ98" i="5"/>
  <c r="DY98" i="5" s="1"/>
  <c r="BQ83" i="5"/>
  <c r="DY83" i="5" s="1"/>
  <c r="BQ99" i="5"/>
  <c r="DY99" i="5" s="1"/>
  <c r="BQ104" i="5"/>
  <c r="DY104" i="5" s="1"/>
  <c r="BQ108" i="5"/>
  <c r="DY108" i="5" s="1"/>
  <c r="BQ112" i="5"/>
  <c r="DY112" i="5" s="1"/>
  <c r="BQ116" i="5"/>
  <c r="DY116" i="5" s="1"/>
  <c r="BQ120" i="5"/>
  <c r="DY120" i="5" s="1"/>
  <c r="BQ124" i="5"/>
  <c r="DY124" i="5" s="1"/>
  <c r="BQ128" i="5"/>
  <c r="DY128" i="5" s="1"/>
  <c r="BQ132" i="5"/>
  <c r="DY132" i="5" s="1"/>
  <c r="BQ136" i="5"/>
  <c r="DY136" i="5" s="1"/>
  <c r="BQ140" i="5"/>
  <c r="DY140" i="5" s="1"/>
  <c r="BQ144" i="5"/>
  <c r="DY144" i="5" s="1"/>
  <c r="BQ148" i="5"/>
  <c r="DY148" i="5" s="1"/>
  <c r="BQ87" i="5"/>
  <c r="DY87" i="5" s="1"/>
  <c r="BQ105" i="5"/>
  <c r="DY105" i="5" s="1"/>
  <c r="BQ109" i="5"/>
  <c r="DY109" i="5" s="1"/>
  <c r="BQ113" i="5"/>
  <c r="DY113" i="5" s="1"/>
  <c r="BQ117" i="5"/>
  <c r="DY117" i="5" s="1"/>
  <c r="BQ121" i="5"/>
  <c r="DY121" i="5" s="1"/>
  <c r="BQ125" i="5"/>
  <c r="DY125" i="5" s="1"/>
  <c r="BQ129" i="5"/>
  <c r="DY129" i="5" s="1"/>
  <c r="BQ133" i="5"/>
  <c r="DY133" i="5" s="1"/>
  <c r="BQ137" i="5"/>
  <c r="DY137" i="5" s="1"/>
  <c r="BQ141" i="5"/>
  <c r="DY141" i="5" s="1"/>
  <c r="BQ145" i="5"/>
  <c r="DY145" i="5" s="1"/>
  <c r="BQ149" i="5"/>
  <c r="DY149" i="5" s="1"/>
  <c r="BQ153" i="5"/>
  <c r="DY153" i="5" s="1"/>
  <c r="BQ155" i="5"/>
  <c r="DY155" i="5" s="1"/>
  <c r="BQ157" i="5"/>
  <c r="DY157" i="5" s="1"/>
  <c r="BQ159" i="5"/>
  <c r="DY159" i="5" s="1"/>
  <c r="BQ161" i="5"/>
  <c r="DY161" i="5" s="1"/>
  <c r="BQ162" i="5"/>
  <c r="DY162" i="5" s="1"/>
  <c r="BQ163" i="5"/>
  <c r="DY163" i="5" s="1"/>
  <c r="BQ164" i="5"/>
  <c r="DY164" i="5" s="1"/>
  <c r="BQ165" i="5"/>
  <c r="DY165" i="5" s="1"/>
  <c r="BQ166" i="5"/>
  <c r="DY166" i="5" s="1"/>
  <c r="BQ167" i="5"/>
  <c r="DY167" i="5" s="1"/>
  <c r="BQ168" i="5"/>
  <c r="DY168" i="5" s="1"/>
  <c r="BQ169" i="5"/>
  <c r="DY169" i="5" s="1"/>
  <c r="BQ170" i="5"/>
  <c r="DY170" i="5" s="1"/>
  <c r="BQ171" i="5"/>
  <c r="DY171" i="5" s="1"/>
  <c r="BQ172" i="5"/>
  <c r="DY172" i="5" s="1"/>
  <c r="BQ173" i="5"/>
  <c r="DY173" i="5" s="1"/>
  <c r="BQ174" i="5"/>
  <c r="DY174" i="5" s="1"/>
  <c r="BQ175" i="5"/>
  <c r="DY175" i="5" s="1"/>
  <c r="BQ176" i="5"/>
  <c r="DY176" i="5" s="1"/>
  <c r="BQ177" i="5"/>
  <c r="DY177" i="5" s="1"/>
  <c r="BQ178" i="5"/>
  <c r="DY178" i="5" s="1"/>
  <c r="BQ179" i="5"/>
  <c r="DY179" i="5" s="1"/>
  <c r="BQ180" i="5"/>
  <c r="DY180" i="5" s="1"/>
  <c r="BQ181" i="5"/>
  <c r="DY181" i="5" s="1"/>
  <c r="BQ182" i="5"/>
  <c r="DY182" i="5" s="1"/>
  <c r="BQ183" i="5"/>
  <c r="DY183" i="5" s="1"/>
  <c r="BQ184" i="5"/>
  <c r="DY184" i="5" s="1"/>
  <c r="BQ185" i="5"/>
  <c r="DY185" i="5" s="1"/>
  <c r="BQ186" i="5"/>
  <c r="DY186" i="5" s="1"/>
  <c r="BQ187" i="5"/>
  <c r="DY187" i="5" s="1"/>
  <c r="BQ188" i="5"/>
  <c r="DY188" i="5" s="1"/>
  <c r="BQ189" i="5"/>
  <c r="DY189" i="5" s="1"/>
  <c r="BQ190" i="5"/>
  <c r="DY190" i="5" s="1"/>
  <c r="BQ191" i="5"/>
  <c r="DY191" i="5" s="1"/>
  <c r="BQ192" i="5"/>
  <c r="DY192" i="5" s="1"/>
  <c r="BQ193" i="5"/>
  <c r="DY193" i="5" s="1"/>
  <c r="BQ194" i="5"/>
  <c r="DY194" i="5" s="1"/>
  <c r="BQ195" i="5"/>
  <c r="DY195" i="5" s="1"/>
  <c r="BQ196" i="5"/>
  <c r="DY196" i="5" s="1"/>
  <c r="BQ197" i="5"/>
  <c r="DY197" i="5" s="1"/>
  <c r="BQ198" i="5"/>
  <c r="DY198" i="5" s="1"/>
  <c r="BQ199" i="5"/>
  <c r="DY199" i="5" s="1"/>
  <c r="BQ200" i="5"/>
  <c r="DY200" i="5" s="1"/>
  <c r="BQ201" i="5"/>
  <c r="DY201" i="5" s="1"/>
  <c r="BQ202" i="5"/>
  <c r="DY202" i="5" s="1"/>
  <c r="BQ203" i="5"/>
  <c r="DY203" i="5" s="1"/>
  <c r="BQ204" i="5"/>
  <c r="DY204" i="5" s="1"/>
  <c r="BQ205" i="5"/>
  <c r="DY205" i="5" s="1"/>
  <c r="BQ206" i="5"/>
  <c r="DY206" i="5" s="1"/>
  <c r="BQ207" i="5"/>
  <c r="DY207" i="5" s="1"/>
  <c r="BQ208" i="5"/>
  <c r="DY208" i="5" s="1"/>
  <c r="BQ209" i="5"/>
  <c r="DY209" i="5" s="1"/>
  <c r="BQ91" i="5"/>
  <c r="DY91" i="5" s="1"/>
  <c r="BQ102" i="5"/>
  <c r="DY102" i="5" s="1"/>
  <c r="BQ106" i="5"/>
  <c r="DY106" i="5" s="1"/>
  <c r="BQ110" i="5"/>
  <c r="DY110" i="5" s="1"/>
  <c r="BQ114" i="5"/>
  <c r="DY114" i="5" s="1"/>
  <c r="BQ118" i="5"/>
  <c r="DY118" i="5" s="1"/>
  <c r="BQ122" i="5"/>
  <c r="DY122" i="5" s="1"/>
  <c r="BQ126" i="5"/>
  <c r="DY126" i="5" s="1"/>
  <c r="BQ130" i="5"/>
  <c r="DY130" i="5" s="1"/>
  <c r="BQ134" i="5"/>
  <c r="DY134" i="5" s="1"/>
  <c r="BQ138" i="5"/>
  <c r="DY138" i="5" s="1"/>
  <c r="BQ142" i="5"/>
  <c r="DY142" i="5" s="1"/>
  <c r="BQ146" i="5"/>
  <c r="DY146" i="5" s="1"/>
  <c r="BQ150" i="5"/>
  <c r="DY150" i="5" s="1"/>
  <c r="BQ95" i="5"/>
  <c r="DY95" i="5" s="1"/>
  <c r="BQ103" i="5"/>
  <c r="DY103" i="5" s="1"/>
  <c r="BQ119" i="5"/>
  <c r="DY119" i="5" s="1"/>
  <c r="BQ135" i="5"/>
  <c r="DY135" i="5" s="1"/>
  <c r="BQ151" i="5"/>
  <c r="DY151" i="5" s="1"/>
  <c r="BQ156" i="5"/>
  <c r="DY156" i="5" s="1"/>
  <c r="BQ107" i="5"/>
  <c r="DY107" i="5" s="1"/>
  <c r="BQ123" i="5"/>
  <c r="DY123" i="5" s="1"/>
  <c r="BQ139" i="5"/>
  <c r="DY139" i="5" s="1"/>
  <c r="BQ158" i="5"/>
  <c r="DY158" i="5" s="1"/>
  <c r="BQ210" i="5"/>
  <c r="DY210" i="5" s="1"/>
  <c r="BQ211" i="5"/>
  <c r="DY211" i="5" s="1"/>
  <c r="BQ212" i="5"/>
  <c r="DY212" i="5" s="1"/>
  <c r="BQ213" i="5"/>
  <c r="DY213" i="5" s="1"/>
  <c r="BQ214" i="5"/>
  <c r="DY214" i="5" s="1"/>
  <c r="BQ215" i="5"/>
  <c r="DY215" i="5" s="1"/>
  <c r="BQ216" i="5"/>
  <c r="DY216" i="5" s="1"/>
  <c r="BQ217" i="5"/>
  <c r="DY217" i="5" s="1"/>
  <c r="BQ218" i="5"/>
  <c r="DY218" i="5" s="1"/>
  <c r="BQ219" i="5"/>
  <c r="DY219" i="5" s="1"/>
  <c r="BQ220" i="5"/>
  <c r="DY220" i="5" s="1"/>
  <c r="BQ221" i="5"/>
  <c r="DY221" i="5" s="1"/>
  <c r="BQ222" i="5"/>
  <c r="DY222" i="5" s="1"/>
  <c r="BQ223" i="5"/>
  <c r="DY223" i="5" s="1"/>
  <c r="BQ224" i="5"/>
  <c r="DY224" i="5" s="1"/>
  <c r="BQ225" i="5"/>
  <c r="DY225" i="5" s="1"/>
  <c r="BQ226" i="5"/>
  <c r="DY226" i="5" s="1"/>
  <c r="BQ227" i="5"/>
  <c r="DY227" i="5" s="1"/>
  <c r="BQ228" i="5"/>
  <c r="DY228" i="5" s="1"/>
  <c r="BQ229" i="5"/>
  <c r="DY229" i="5" s="1"/>
  <c r="BQ230" i="5"/>
  <c r="DY230" i="5" s="1"/>
  <c r="BQ231" i="5"/>
  <c r="DY231" i="5" s="1"/>
  <c r="BQ232" i="5"/>
  <c r="DY232" i="5" s="1"/>
  <c r="BQ233" i="5"/>
  <c r="DY233" i="5" s="1"/>
  <c r="BQ234" i="5"/>
  <c r="DY234" i="5" s="1"/>
  <c r="BQ235" i="5"/>
  <c r="DY235" i="5" s="1"/>
  <c r="BQ236" i="5"/>
  <c r="DY236" i="5" s="1"/>
  <c r="BQ237" i="5"/>
  <c r="DY237" i="5" s="1"/>
  <c r="BQ238" i="5"/>
  <c r="DY238" i="5" s="1"/>
  <c r="BQ239" i="5"/>
  <c r="DY239" i="5" s="1"/>
  <c r="BQ240" i="5"/>
  <c r="DY240" i="5" s="1"/>
  <c r="BQ241" i="5"/>
  <c r="DY241" i="5" s="1"/>
  <c r="BQ242" i="5"/>
  <c r="DY242" i="5" s="1"/>
  <c r="BQ243" i="5"/>
  <c r="DY243" i="5" s="1"/>
  <c r="BQ244" i="5"/>
  <c r="DY244" i="5" s="1"/>
  <c r="BQ245" i="5"/>
  <c r="DY245" i="5" s="1"/>
  <c r="BQ246" i="5"/>
  <c r="DY246" i="5" s="1"/>
  <c r="BQ247" i="5"/>
  <c r="DY247" i="5" s="1"/>
  <c r="BQ248" i="5"/>
  <c r="DY248" i="5" s="1"/>
  <c r="BQ249" i="5"/>
  <c r="DY249" i="5" s="1"/>
  <c r="BQ250" i="5"/>
  <c r="DY250" i="5" s="1"/>
  <c r="BQ251" i="5"/>
  <c r="DY251" i="5" s="1"/>
  <c r="BQ111" i="5"/>
  <c r="DY111" i="5" s="1"/>
  <c r="BQ127" i="5"/>
  <c r="DY127" i="5" s="1"/>
  <c r="BQ143" i="5"/>
  <c r="DY143" i="5" s="1"/>
  <c r="BQ152" i="5"/>
  <c r="DY152" i="5" s="1"/>
  <c r="BQ160" i="5"/>
  <c r="DY160" i="5" s="1"/>
  <c r="BQ79" i="5"/>
  <c r="DY79" i="5" s="1"/>
  <c r="BQ147" i="5"/>
  <c r="DY147" i="5" s="1"/>
  <c r="BQ253" i="5"/>
  <c r="DY253" i="5" s="1"/>
  <c r="BQ255" i="5"/>
  <c r="DY255" i="5" s="1"/>
  <c r="BQ257" i="5"/>
  <c r="DY257" i="5" s="1"/>
  <c r="BQ259" i="5"/>
  <c r="DY259" i="5" s="1"/>
  <c r="BQ115" i="5"/>
  <c r="DY115" i="5" s="1"/>
  <c r="BQ252" i="5"/>
  <c r="DY252" i="5" s="1"/>
  <c r="BQ254" i="5"/>
  <c r="DY254" i="5" s="1"/>
  <c r="BQ256" i="5"/>
  <c r="DY256" i="5" s="1"/>
  <c r="BQ258" i="5"/>
  <c r="DY258" i="5" s="1"/>
  <c r="BQ260" i="5"/>
  <c r="DY260" i="5" s="1"/>
  <c r="BQ261" i="5"/>
  <c r="DY261" i="5" s="1"/>
  <c r="BQ262" i="5"/>
  <c r="DY262" i="5" s="1"/>
  <c r="BQ263" i="5"/>
  <c r="DY263" i="5" s="1"/>
  <c r="BQ264" i="5"/>
  <c r="DY264" i="5" s="1"/>
  <c r="BQ265" i="5"/>
  <c r="DY265" i="5" s="1"/>
  <c r="BQ266" i="5"/>
  <c r="DY266" i="5" s="1"/>
  <c r="BQ267" i="5"/>
  <c r="DY267" i="5" s="1"/>
  <c r="BQ268" i="5"/>
  <c r="DY268" i="5" s="1"/>
  <c r="BQ269" i="5"/>
  <c r="DY269" i="5" s="1"/>
  <c r="BQ270" i="5"/>
  <c r="DY270" i="5" s="1"/>
  <c r="BQ271" i="5"/>
  <c r="DY271" i="5" s="1"/>
  <c r="BQ272" i="5"/>
  <c r="DY272" i="5" s="1"/>
  <c r="BQ273" i="5"/>
  <c r="DY273" i="5" s="1"/>
  <c r="BQ274" i="5"/>
  <c r="DY274" i="5" s="1"/>
  <c r="BQ275" i="5"/>
  <c r="DY275" i="5" s="1"/>
  <c r="BQ276" i="5"/>
  <c r="DY276" i="5" s="1"/>
  <c r="BQ277" i="5"/>
  <c r="DY277" i="5" s="1"/>
  <c r="BQ278" i="5"/>
  <c r="DY278" i="5" s="1"/>
  <c r="BQ279" i="5"/>
  <c r="DY279" i="5" s="1"/>
  <c r="BQ280" i="5"/>
  <c r="DY280" i="5" s="1"/>
  <c r="BQ281" i="5"/>
  <c r="DY281" i="5" s="1"/>
  <c r="BQ282" i="5"/>
  <c r="DY282" i="5" s="1"/>
  <c r="BQ283" i="5"/>
  <c r="DY283" i="5" s="1"/>
  <c r="BQ284" i="5"/>
  <c r="DY284" i="5" s="1"/>
  <c r="BQ285" i="5"/>
  <c r="DY285" i="5" s="1"/>
  <c r="BQ286" i="5"/>
  <c r="DY286" i="5" s="1"/>
  <c r="BQ287" i="5"/>
  <c r="DY287" i="5" s="1"/>
  <c r="BQ288" i="5"/>
  <c r="DY288" i="5" s="1"/>
  <c r="BQ289" i="5"/>
  <c r="DY289" i="5" s="1"/>
  <c r="BQ290" i="5"/>
  <c r="DY290" i="5" s="1"/>
  <c r="BQ291" i="5"/>
  <c r="DY291" i="5" s="1"/>
  <c r="BQ292" i="5"/>
  <c r="DY292" i="5" s="1"/>
  <c r="BQ293" i="5"/>
  <c r="DY293" i="5" s="1"/>
  <c r="BQ294" i="5"/>
  <c r="DY294" i="5" s="1"/>
  <c r="BQ295" i="5"/>
  <c r="DY295" i="5" s="1"/>
  <c r="BQ296" i="5"/>
  <c r="DY296" i="5" s="1"/>
  <c r="BQ297" i="5"/>
  <c r="DY297" i="5" s="1"/>
  <c r="BQ298" i="5"/>
  <c r="DY298" i="5" s="1"/>
  <c r="BQ299" i="5"/>
  <c r="DY299" i="5" s="1"/>
  <c r="BQ300" i="5"/>
  <c r="DY300" i="5" s="1"/>
  <c r="BQ301" i="5"/>
  <c r="DY301" i="5" s="1"/>
  <c r="BQ302" i="5"/>
  <c r="DY302" i="5" s="1"/>
  <c r="BQ303" i="5"/>
  <c r="DY303" i="5" s="1"/>
  <c r="BQ304" i="5"/>
  <c r="DY304" i="5" s="1"/>
  <c r="BQ305" i="5"/>
  <c r="DY305" i="5" s="1"/>
  <c r="BQ306" i="5"/>
  <c r="DY306" i="5" s="1"/>
  <c r="BQ307" i="5"/>
  <c r="DY307" i="5" s="1"/>
  <c r="BQ308" i="5"/>
  <c r="DY308" i="5" s="1"/>
  <c r="BQ309" i="5"/>
  <c r="DY309" i="5" s="1"/>
  <c r="BQ310" i="5"/>
  <c r="DY310" i="5" s="1"/>
  <c r="BQ311" i="5"/>
  <c r="DY311" i="5" s="1"/>
  <c r="BQ312" i="5"/>
  <c r="DY312" i="5" s="1"/>
  <c r="BQ313" i="5"/>
  <c r="DY313" i="5" s="1"/>
  <c r="BQ314" i="5"/>
  <c r="DY314" i="5" s="1"/>
  <c r="BQ315" i="5"/>
  <c r="DY315" i="5" s="1"/>
  <c r="BQ316" i="5"/>
  <c r="DY316" i="5" s="1"/>
  <c r="BQ317" i="5"/>
  <c r="DY317" i="5" s="1"/>
  <c r="BQ318" i="5"/>
  <c r="DY318" i="5" s="1"/>
  <c r="BQ319" i="5"/>
  <c r="DY319" i="5" s="1"/>
  <c r="BQ320" i="5"/>
  <c r="DY320" i="5" s="1"/>
  <c r="BQ321" i="5"/>
  <c r="DY321" i="5" s="1"/>
  <c r="BQ322" i="5"/>
  <c r="DY322" i="5" s="1"/>
  <c r="BQ323" i="5"/>
  <c r="DY323" i="5" s="1"/>
  <c r="BQ324" i="5"/>
  <c r="DY324" i="5" s="1"/>
  <c r="BQ325" i="5"/>
  <c r="DY325" i="5" s="1"/>
  <c r="BQ326" i="5"/>
  <c r="DY326" i="5" s="1"/>
  <c r="BQ327" i="5"/>
  <c r="DY327" i="5" s="1"/>
  <c r="BQ328" i="5"/>
  <c r="DY328" i="5" s="1"/>
  <c r="BQ329" i="5"/>
  <c r="DY329" i="5" s="1"/>
  <c r="BQ330" i="5"/>
  <c r="DY330" i="5" s="1"/>
  <c r="BQ331" i="5"/>
  <c r="DY331" i="5" s="1"/>
  <c r="BQ332" i="5"/>
  <c r="DY332" i="5" s="1"/>
  <c r="BQ333" i="5"/>
  <c r="DY333" i="5" s="1"/>
  <c r="BQ334" i="5"/>
  <c r="DY334" i="5" s="1"/>
  <c r="BQ335" i="5"/>
  <c r="DY335" i="5" s="1"/>
  <c r="BQ336" i="5"/>
  <c r="DY336" i="5" s="1"/>
  <c r="BQ337" i="5"/>
  <c r="DY337" i="5" s="1"/>
  <c r="BQ338" i="5"/>
  <c r="DY338" i="5" s="1"/>
  <c r="BQ339" i="5"/>
  <c r="DY339" i="5" s="1"/>
  <c r="BQ340" i="5"/>
  <c r="DY340" i="5" s="1"/>
  <c r="BQ341" i="5"/>
  <c r="DY341" i="5" s="1"/>
  <c r="BQ342" i="5"/>
  <c r="DY342" i="5" s="1"/>
  <c r="BQ343" i="5"/>
  <c r="DY343" i="5" s="1"/>
  <c r="BQ344" i="5"/>
  <c r="DY344" i="5" s="1"/>
  <c r="BQ345" i="5"/>
  <c r="DY345" i="5" s="1"/>
  <c r="BQ346" i="5"/>
  <c r="DY346" i="5" s="1"/>
  <c r="BQ347" i="5"/>
  <c r="DY347" i="5" s="1"/>
  <c r="BQ348" i="5"/>
  <c r="DY348" i="5" s="1"/>
  <c r="BQ349" i="5"/>
  <c r="DY349" i="5" s="1"/>
  <c r="BQ350" i="5"/>
  <c r="DY350" i="5" s="1"/>
  <c r="BQ351" i="5"/>
  <c r="DY351" i="5" s="1"/>
  <c r="BQ352" i="5"/>
  <c r="DY352" i="5" s="1"/>
  <c r="BQ353" i="5"/>
  <c r="DY353" i="5" s="1"/>
  <c r="BQ354" i="5"/>
  <c r="DY354" i="5" s="1"/>
  <c r="BQ355" i="5"/>
  <c r="DY355" i="5" s="1"/>
  <c r="BQ356" i="5"/>
  <c r="DY356" i="5" s="1"/>
  <c r="BQ357" i="5"/>
  <c r="DY357" i="5" s="1"/>
  <c r="BQ358" i="5"/>
  <c r="DY358" i="5" s="1"/>
  <c r="BQ359" i="5"/>
  <c r="DY359" i="5" s="1"/>
  <c r="BQ360" i="5"/>
  <c r="DY360" i="5" s="1"/>
  <c r="BQ361" i="5"/>
  <c r="DY361" i="5" s="1"/>
  <c r="BQ362" i="5"/>
  <c r="DY362" i="5" s="1"/>
  <c r="BQ363" i="5"/>
  <c r="DY363" i="5" s="1"/>
  <c r="BQ364" i="5"/>
  <c r="DY364" i="5" s="1"/>
  <c r="BQ365" i="5"/>
  <c r="DY365" i="5" s="1"/>
  <c r="BQ366" i="5"/>
  <c r="DY366" i="5" s="1"/>
  <c r="BQ367" i="5"/>
  <c r="DY367" i="5" s="1"/>
  <c r="BQ368" i="5"/>
  <c r="DY368" i="5" s="1"/>
  <c r="BQ369" i="5"/>
  <c r="DY369" i="5" s="1"/>
  <c r="BQ370" i="5"/>
  <c r="DY370" i="5" s="1"/>
  <c r="BQ371" i="5"/>
  <c r="DY371" i="5" s="1"/>
  <c r="BQ372" i="5"/>
  <c r="DY372" i="5" s="1"/>
  <c r="BQ373" i="5"/>
  <c r="DY373" i="5" s="1"/>
  <c r="BQ374" i="5"/>
  <c r="DY374" i="5" s="1"/>
  <c r="BQ375" i="5"/>
  <c r="DY375" i="5" s="1"/>
  <c r="BQ376" i="5"/>
  <c r="DY376" i="5" s="1"/>
  <c r="BQ377" i="5"/>
  <c r="DY377" i="5" s="1"/>
  <c r="BQ154" i="5"/>
  <c r="DY154" i="5" s="1"/>
  <c r="BQ131" i="5"/>
  <c r="DY131" i="5" s="1"/>
  <c r="BQ378" i="5"/>
  <c r="DY378" i="5" s="1"/>
  <c r="BQ379" i="5"/>
  <c r="DY379" i="5" s="1"/>
  <c r="BQ380" i="5"/>
  <c r="DY380" i="5" s="1"/>
  <c r="BQ381" i="5"/>
  <c r="DY381" i="5" s="1"/>
  <c r="BQ382" i="5"/>
  <c r="DY382" i="5" s="1"/>
  <c r="BQ383" i="5"/>
  <c r="DY383" i="5" s="1"/>
  <c r="BQ384" i="5"/>
  <c r="DY384" i="5" s="1"/>
  <c r="BQ385" i="5"/>
  <c r="DY385" i="5" s="1"/>
  <c r="BQ386" i="5"/>
  <c r="DY386" i="5" s="1"/>
  <c r="BZ3" i="5"/>
  <c r="EH3" i="5" s="1"/>
  <c r="BZ4" i="5"/>
  <c r="EH4" i="5" s="1"/>
  <c r="BZ5" i="5"/>
  <c r="EH5" i="5" s="1"/>
  <c r="BZ6" i="5"/>
  <c r="EH6" i="5" s="1"/>
  <c r="BZ7" i="5"/>
  <c r="EH7" i="5" s="1"/>
  <c r="BZ8" i="5"/>
  <c r="EH8" i="5" s="1"/>
  <c r="BZ9" i="5"/>
  <c r="EH9" i="5" s="1"/>
  <c r="BZ10" i="5"/>
  <c r="EH10" i="5" s="1"/>
  <c r="BZ11" i="5"/>
  <c r="EH11" i="5" s="1"/>
  <c r="BZ12" i="5"/>
  <c r="EH12" i="5" s="1"/>
  <c r="BZ13" i="5"/>
  <c r="EH13" i="5" s="1"/>
  <c r="BZ14" i="5"/>
  <c r="EH14" i="5" s="1"/>
  <c r="BZ15" i="5"/>
  <c r="EH15" i="5" s="1"/>
  <c r="BZ16" i="5"/>
  <c r="EH16" i="5" s="1"/>
  <c r="BZ17" i="5"/>
  <c r="EH17" i="5" s="1"/>
  <c r="BZ18" i="5"/>
  <c r="EH18" i="5" s="1"/>
  <c r="BZ19" i="5"/>
  <c r="EH19" i="5" s="1"/>
  <c r="BZ20" i="5"/>
  <c r="EH20" i="5" s="1"/>
  <c r="BZ21" i="5"/>
  <c r="EH21" i="5" s="1"/>
  <c r="BZ22" i="5"/>
  <c r="EH22" i="5" s="1"/>
  <c r="BZ23" i="5"/>
  <c r="EH23" i="5" s="1"/>
  <c r="BZ24" i="5"/>
  <c r="EH24" i="5" s="1"/>
  <c r="BZ25" i="5"/>
  <c r="EH25" i="5" s="1"/>
  <c r="BZ26" i="5"/>
  <c r="EH26" i="5" s="1"/>
  <c r="BZ27" i="5"/>
  <c r="EH27" i="5" s="1"/>
  <c r="BZ28" i="5"/>
  <c r="EH28" i="5" s="1"/>
  <c r="BZ29" i="5"/>
  <c r="EH29" i="5" s="1"/>
  <c r="BZ30" i="5"/>
  <c r="EH30" i="5" s="1"/>
  <c r="BZ31" i="5"/>
  <c r="EH31" i="5" s="1"/>
  <c r="BZ32" i="5"/>
  <c r="EH32" i="5" s="1"/>
  <c r="BZ33" i="5"/>
  <c r="EH33" i="5" s="1"/>
  <c r="BZ34" i="5"/>
  <c r="EH34" i="5" s="1"/>
  <c r="BZ35" i="5"/>
  <c r="EH35" i="5" s="1"/>
  <c r="BZ36" i="5"/>
  <c r="EH36" i="5" s="1"/>
  <c r="BZ37" i="5"/>
  <c r="EH37" i="5" s="1"/>
  <c r="BZ38" i="5"/>
  <c r="EH38" i="5" s="1"/>
  <c r="BZ39" i="5"/>
  <c r="EH39" i="5" s="1"/>
  <c r="BZ40" i="5"/>
  <c r="EH40" i="5" s="1"/>
  <c r="BZ41" i="5"/>
  <c r="EH41" i="5" s="1"/>
  <c r="BZ42" i="5"/>
  <c r="EH42" i="5" s="1"/>
  <c r="BZ43" i="5"/>
  <c r="EH43" i="5" s="1"/>
  <c r="BZ44" i="5"/>
  <c r="EH44" i="5" s="1"/>
  <c r="BZ45" i="5"/>
  <c r="EH45" i="5" s="1"/>
  <c r="BZ46" i="5"/>
  <c r="EH46" i="5" s="1"/>
  <c r="BZ47" i="5"/>
  <c r="EH47" i="5" s="1"/>
  <c r="BZ48" i="5"/>
  <c r="EH48" i="5" s="1"/>
  <c r="BZ49" i="5"/>
  <c r="EH49" i="5" s="1"/>
  <c r="BZ50" i="5"/>
  <c r="EH50" i="5" s="1"/>
  <c r="BZ51" i="5"/>
  <c r="EH51" i="5" s="1"/>
  <c r="BZ52" i="5"/>
  <c r="EH52" i="5" s="1"/>
  <c r="BZ53" i="5"/>
  <c r="EH53" i="5" s="1"/>
  <c r="BZ54" i="5"/>
  <c r="EH54" i="5" s="1"/>
  <c r="BZ55" i="5"/>
  <c r="EH55" i="5" s="1"/>
  <c r="BZ56" i="5"/>
  <c r="EH56" i="5" s="1"/>
  <c r="BZ57" i="5"/>
  <c r="EH57" i="5" s="1"/>
  <c r="BZ58" i="5"/>
  <c r="EH58" i="5" s="1"/>
  <c r="BZ59" i="5"/>
  <c r="EH59" i="5" s="1"/>
  <c r="BZ60" i="5"/>
  <c r="EH60" i="5" s="1"/>
  <c r="BZ61" i="5"/>
  <c r="EH61" i="5" s="1"/>
  <c r="BZ62" i="5"/>
  <c r="EH62" i="5" s="1"/>
  <c r="BZ63" i="5"/>
  <c r="EH63" i="5" s="1"/>
  <c r="BZ64" i="5"/>
  <c r="EH64" i="5" s="1"/>
  <c r="BZ65" i="5"/>
  <c r="EH65" i="5" s="1"/>
  <c r="BZ66" i="5"/>
  <c r="EH66" i="5" s="1"/>
  <c r="BZ67" i="5"/>
  <c r="EH67" i="5" s="1"/>
  <c r="BZ68" i="5"/>
  <c r="EH68" i="5" s="1"/>
  <c r="BZ69" i="5"/>
  <c r="EH69" i="5" s="1"/>
  <c r="BZ70" i="5"/>
  <c r="EH70" i="5" s="1"/>
  <c r="BZ71" i="5"/>
  <c r="EH71" i="5" s="1"/>
  <c r="BZ73" i="5"/>
  <c r="EH73" i="5" s="1"/>
  <c r="BZ76" i="5"/>
  <c r="EH76" i="5" s="1"/>
  <c r="BZ77" i="5"/>
  <c r="EH77" i="5" s="1"/>
  <c r="BZ78" i="5"/>
  <c r="EH78" i="5" s="1"/>
  <c r="BZ79" i="5"/>
  <c r="EH79" i="5" s="1"/>
  <c r="BZ80" i="5"/>
  <c r="EH80" i="5" s="1"/>
  <c r="BZ81" i="5"/>
  <c r="EH81" i="5" s="1"/>
  <c r="BZ82" i="5"/>
  <c r="EH82" i="5" s="1"/>
  <c r="BZ83" i="5"/>
  <c r="EH83" i="5" s="1"/>
  <c r="BZ84" i="5"/>
  <c r="EH84" i="5" s="1"/>
  <c r="BZ85" i="5"/>
  <c r="EH85" i="5" s="1"/>
  <c r="BZ86" i="5"/>
  <c r="EH86" i="5" s="1"/>
  <c r="BZ87" i="5"/>
  <c r="EH87" i="5" s="1"/>
  <c r="BZ88" i="5"/>
  <c r="EH88" i="5" s="1"/>
  <c r="BZ89" i="5"/>
  <c r="EH89" i="5" s="1"/>
  <c r="BZ90" i="5"/>
  <c r="EH90" i="5" s="1"/>
  <c r="BZ91" i="5"/>
  <c r="EH91" i="5" s="1"/>
  <c r="BZ92" i="5"/>
  <c r="EH92" i="5" s="1"/>
  <c r="BZ93" i="5"/>
  <c r="EH93" i="5" s="1"/>
  <c r="BZ94" i="5"/>
  <c r="EH94" i="5" s="1"/>
  <c r="BZ95" i="5"/>
  <c r="EH95" i="5" s="1"/>
  <c r="BZ96" i="5"/>
  <c r="EH96" i="5" s="1"/>
  <c r="BZ97" i="5"/>
  <c r="EH97" i="5" s="1"/>
  <c r="BZ98" i="5"/>
  <c r="EH98" i="5" s="1"/>
  <c r="BZ99" i="5"/>
  <c r="EH99" i="5" s="1"/>
  <c r="BZ100" i="5"/>
  <c r="EH100" i="5" s="1"/>
  <c r="BZ101" i="5"/>
  <c r="EH101" i="5" s="1"/>
  <c r="BZ75" i="5"/>
  <c r="EH75" i="5" s="1"/>
  <c r="BZ72" i="5"/>
  <c r="EH72" i="5" s="1"/>
  <c r="BZ74" i="5"/>
  <c r="EH74" i="5" s="1"/>
  <c r="BZ102" i="5"/>
  <c r="EH102" i="5" s="1"/>
  <c r="BZ103" i="5"/>
  <c r="EH103" i="5" s="1"/>
  <c r="BZ104" i="5"/>
  <c r="EH104" i="5" s="1"/>
  <c r="BZ105" i="5"/>
  <c r="EH105" i="5" s="1"/>
  <c r="BZ106" i="5"/>
  <c r="EH106" i="5" s="1"/>
  <c r="BZ107" i="5"/>
  <c r="EH107" i="5" s="1"/>
  <c r="BZ108" i="5"/>
  <c r="EH108" i="5" s="1"/>
  <c r="BZ109" i="5"/>
  <c r="EH109" i="5" s="1"/>
  <c r="BZ110" i="5"/>
  <c r="EH110" i="5" s="1"/>
  <c r="BZ111" i="5"/>
  <c r="EH111" i="5" s="1"/>
  <c r="BZ112" i="5"/>
  <c r="EH112" i="5" s="1"/>
  <c r="BZ113" i="5"/>
  <c r="EH113" i="5" s="1"/>
  <c r="BZ114" i="5"/>
  <c r="EH114" i="5" s="1"/>
  <c r="BZ115" i="5"/>
  <c r="EH115" i="5" s="1"/>
  <c r="BZ116" i="5"/>
  <c r="EH116" i="5" s="1"/>
  <c r="BZ117" i="5"/>
  <c r="EH117" i="5" s="1"/>
  <c r="BZ118" i="5"/>
  <c r="EH118" i="5" s="1"/>
  <c r="BZ119" i="5"/>
  <c r="EH119" i="5" s="1"/>
  <c r="BZ120" i="5"/>
  <c r="EH120" i="5" s="1"/>
  <c r="BZ121" i="5"/>
  <c r="EH121" i="5" s="1"/>
  <c r="BZ122" i="5"/>
  <c r="EH122" i="5" s="1"/>
  <c r="BZ123" i="5"/>
  <c r="EH123" i="5" s="1"/>
  <c r="BZ124" i="5"/>
  <c r="EH124" i="5" s="1"/>
  <c r="BZ125" i="5"/>
  <c r="EH125" i="5" s="1"/>
  <c r="BZ126" i="5"/>
  <c r="EH126" i="5" s="1"/>
  <c r="BZ127" i="5"/>
  <c r="EH127" i="5" s="1"/>
  <c r="BZ128" i="5"/>
  <c r="EH128" i="5" s="1"/>
  <c r="BZ129" i="5"/>
  <c r="EH129" i="5" s="1"/>
  <c r="BZ130" i="5"/>
  <c r="EH130" i="5" s="1"/>
  <c r="BZ131" i="5"/>
  <c r="EH131" i="5" s="1"/>
  <c r="BZ132" i="5"/>
  <c r="EH132" i="5" s="1"/>
  <c r="BZ133" i="5"/>
  <c r="EH133" i="5" s="1"/>
  <c r="BZ134" i="5"/>
  <c r="EH134" i="5" s="1"/>
  <c r="BZ135" i="5"/>
  <c r="EH135" i="5" s="1"/>
  <c r="BZ136" i="5"/>
  <c r="EH136" i="5" s="1"/>
  <c r="BZ137" i="5"/>
  <c r="EH137" i="5" s="1"/>
  <c r="BZ138" i="5"/>
  <c r="EH138" i="5" s="1"/>
  <c r="BZ139" i="5"/>
  <c r="EH139" i="5" s="1"/>
  <c r="BZ140" i="5"/>
  <c r="EH140" i="5" s="1"/>
  <c r="BZ141" i="5"/>
  <c r="EH141" i="5" s="1"/>
  <c r="BZ142" i="5"/>
  <c r="EH142" i="5" s="1"/>
  <c r="BZ143" i="5"/>
  <c r="EH143" i="5" s="1"/>
  <c r="BZ144" i="5"/>
  <c r="EH144" i="5" s="1"/>
  <c r="BZ145" i="5"/>
  <c r="EH145" i="5" s="1"/>
  <c r="BZ146" i="5"/>
  <c r="EH146" i="5" s="1"/>
  <c r="BZ147" i="5"/>
  <c r="EH147" i="5" s="1"/>
  <c r="BZ148" i="5"/>
  <c r="EH148" i="5" s="1"/>
  <c r="BZ149" i="5"/>
  <c r="EH149" i="5" s="1"/>
  <c r="BZ150" i="5"/>
  <c r="EH150" i="5" s="1"/>
  <c r="BZ151" i="5"/>
  <c r="EH151" i="5" s="1"/>
  <c r="BZ152" i="5"/>
  <c r="EH152" i="5" s="1"/>
  <c r="BZ153" i="5"/>
  <c r="EH153" i="5" s="1"/>
  <c r="BZ154" i="5"/>
  <c r="EH154" i="5" s="1"/>
  <c r="BZ155" i="5"/>
  <c r="EH155" i="5" s="1"/>
  <c r="BZ156" i="5"/>
  <c r="EH156" i="5" s="1"/>
  <c r="BZ157" i="5"/>
  <c r="EH157" i="5" s="1"/>
  <c r="BZ158" i="5"/>
  <c r="EH158" i="5" s="1"/>
  <c r="BZ159" i="5"/>
  <c r="EH159" i="5" s="1"/>
  <c r="BZ160" i="5"/>
  <c r="EH160" i="5" s="1"/>
  <c r="BZ161" i="5"/>
  <c r="EH161" i="5" s="1"/>
  <c r="BZ162" i="5"/>
  <c r="EH162" i="5" s="1"/>
  <c r="BZ163" i="5"/>
  <c r="EH163" i="5" s="1"/>
  <c r="BZ164" i="5"/>
  <c r="EH164" i="5" s="1"/>
  <c r="BZ165" i="5"/>
  <c r="EH165" i="5" s="1"/>
  <c r="BZ166" i="5"/>
  <c r="EH166" i="5" s="1"/>
  <c r="BZ167" i="5"/>
  <c r="EH167" i="5" s="1"/>
  <c r="BZ168" i="5"/>
  <c r="EH168" i="5" s="1"/>
  <c r="BZ169" i="5"/>
  <c r="EH169" i="5" s="1"/>
  <c r="BZ170" i="5"/>
  <c r="EH170" i="5" s="1"/>
  <c r="BZ171" i="5"/>
  <c r="EH171" i="5" s="1"/>
  <c r="BZ172" i="5"/>
  <c r="EH172" i="5" s="1"/>
  <c r="BZ173" i="5"/>
  <c r="EH173" i="5" s="1"/>
  <c r="BZ174" i="5"/>
  <c r="EH174" i="5" s="1"/>
  <c r="BZ175" i="5"/>
  <c r="EH175" i="5" s="1"/>
  <c r="BZ176" i="5"/>
  <c r="EH176" i="5" s="1"/>
  <c r="BZ177" i="5"/>
  <c r="EH177" i="5" s="1"/>
  <c r="BZ178" i="5"/>
  <c r="EH178" i="5" s="1"/>
  <c r="BZ179" i="5"/>
  <c r="EH179" i="5" s="1"/>
  <c r="BZ180" i="5"/>
  <c r="EH180" i="5" s="1"/>
  <c r="BZ181" i="5"/>
  <c r="EH181" i="5" s="1"/>
  <c r="BZ182" i="5"/>
  <c r="EH182" i="5" s="1"/>
  <c r="BZ183" i="5"/>
  <c r="EH183" i="5" s="1"/>
  <c r="BZ184" i="5"/>
  <c r="EH184" i="5" s="1"/>
  <c r="BZ185" i="5"/>
  <c r="EH185" i="5" s="1"/>
  <c r="BZ186" i="5"/>
  <c r="EH186" i="5" s="1"/>
  <c r="BZ187" i="5"/>
  <c r="EH187" i="5" s="1"/>
  <c r="BZ188" i="5"/>
  <c r="EH188" i="5" s="1"/>
  <c r="BZ189" i="5"/>
  <c r="EH189" i="5" s="1"/>
  <c r="BZ190" i="5"/>
  <c r="EH190" i="5" s="1"/>
  <c r="BZ191" i="5"/>
  <c r="EH191" i="5" s="1"/>
  <c r="BZ192" i="5"/>
  <c r="EH192" i="5" s="1"/>
  <c r="BZ193" i="5"/>
  <c r="EH193" i="5" s="1"/>
  <c r="BZ194" i="5"/>
  <c r="EH194" i="5" s="1"/>
  <c r="BZ195" i="5"/>
  <c r="EH195" i="5" s="1"/>
  <c r="BZ196" i="5"/>
  <c r="EH196" i="5" s="1"/>
  <c r="BZ197" i="5"/>
  <c r="EH197" i="5" s="1"/>
  <c r="BZ198" i="5"/>
  <c r="EH198" i="5" s="1"/>
  <c r="BZ199" i="5"/>
  <c r="EH199" i="5" s="1"/>
  <c r="BZ200" i="5"/>
  <c r="EH200" i="5" s="1"/>
  <c r="BZ201" i="5"/>
  <c r="EH201" i="5" s="1"/>
  <c r="BZ202" i="5"/>
  <c r="EH202" i="5" s="1"/>
  <c r="BZ203" i="5"/>
  <c r="EH203" i="5" s="1"/>
  <c r="BZ204" i="5"/>
  <c r="EH204" i="5" s="1"/>
  <c r="BZ205" i="5"/>
  <c r="EH205" i="5" s="1"/>
  <c r="BZ206" i="5"/>
  <c r="EH206" i="5" s="1"/>
  <c r="BZ207" i="5"/>
  <c r="EH207" i="5" s="1"/>
  <c r="BZ208" i="5"/>
  <c r="EH208" i="5" s="1"/>
  <c r="BZ209" i="5"/>
  <c r="EH209" i="5" s="1"/>
  <c r="BZ210" i="5"/>
  <c r="EH210" i="5" s="1"/>
  <c r="BZ211" i="5"/>
  <c r="EH211" i="5" s="1"/>
  <c r="BZ212" i="5"/>
  <c r="EH212" i="5" s="1"/>
  <c r="BZ213" i="5"/>
  <c r="EH213" i="5" s="1"/>
  <c r="BZ214" i="5"/>
  <c r="EH214" i="5" s="1"/>
  <c r="BZ215" i="5"/>
  <c r="EH215" i="5" s="1"/>
  <c r="BZ216" i="5"/>
  <c r="EH216" i="5" s="1"/>
  <c r="BZ217" i="5"/>
  <c r="EH217" i="5" s="1"/>
  <c r="BZ218" i="5"/>
  <c r="EH218" i="5" s="1"/>
  <c r="BZ219" i="5"/>
  <c r="EH219" i="5" s="1"/>
  <c r="BZ220" i="5"/>
  <c r="EH220" i="5" s="1"/>
  <c r="BZ221" i="5"/>
  <c r="EH221" i="5" s="1"/>
  <c r="BZ222" i="5"/>
  <c r="EH222" i="5" s="1"/>
  <c r="BZ223" i="5"/>
  <c r="EH223" i="5" s="1"/>
  <c r="BZ224" i="5"/>
  <c r="EH224" i="5" s="1"/>
  <c r="BZ225" i="5"/>
  <c r="EH225" i="5" s="1"/>
  <c r="BZ226" i="5"/>
  <c r="EH226" i="5" s="1"/>
  <c r="BZ227" i="5"/>
  <c r="EH227" i="5" s="1"/>
  <c r="BZ228" i="5"/>
  <c r="EH228" i="5" s="1"/>
  <c r="BZ229" i="5"/>
  <c r="EH229" i="5" s="1"/>
  <c r="BZ230" i="5"/>
  <c r="EH230" i="5" s="1"/>
  <c r="BZ231" i="5"/>
  <c r="EH231" i="5" s="1"/>
  <c r="BZ232" i="5"/>
  <c r="EH232" i="5" s="1"/>
  <c r="BZ233" i="5"/>
  <c r="EH233" i="5" s="1"/>
  <c r="BZ234" i="5"/>
  <c r="EH234" i="5" s="1"/>
  <c r="BZ235" i="5"/>
  <c r="EH235" i="5" s="1"/>
  <c r="BZ236" i="5"/>
  <c r="EH236" i="5" s="1"/>
  <c r="BZ237" i="5"/>
  <c r="EH237" i="5" s="1"/>
  <c r="BZ238" i="5"/>
  <c r="EH238" i="5" s="1"/>
  <c r="BZ239" i="5"/>
  <c r="EH239" i="5" s="1"/>
  <c r="BZ240" i="5"/>
  <c r="EH240" i="5" s="1"/>
  <c r="BZ241" i="5"/>
  <c r="EH241" i="5" s="1"/>
  <c r="BZ242" i="5"/>
  <c r="EH242" i="5" s="1"/>
  <c r="BZ243" i="5"/>
  <c r="EH243" i="5" s="1"/>
  <c r="BZ244" i="5"/>
  <c r="EH244" i="5" s="1"/>
  <c r="BZ245" i="5"/>
  <c r="EH245" i="5" s="1"/>
  <c r="BZ246" i="5"/>
  <c r="EH246" i="5" s="1"/>
  <c r="BZ247" i="5"/>
  <c r="EH247" i="5" s="1"/>
  <c r="BZ248" i="5"/>
  <c r="EH248" i="5" s="1"/>
  <c r="BZ249" i="5"/>
  <c r="EH249" i="5" s="1"/>
  <c r="BZ250" i="5"/>
  <c r="EH250" i="5" s="1"/>
  <c r="BZ251" i="5"/>
  <c r="EH251" i="5" s="1"/>
  <c r="BZ252" i="5"/>
  <c r="EH252" i="5" s="1"/>
  <c r="BZ253" i="5"/>
  <c r="EH253" i="5" s="1"/>
  <c r="BZ254" i="5"/>
  <c r="EH254" i="5" s="1"/>
  <c r="BZ255" i="5"/>
  <c r="EH255" i="5" s="1"/>
  <c r="BZ256" i="5"/>
  <c r="EH256" i="5" s="1"/>
  <c r="BZ257" i="5"/>
  <c r="EH257" i="5" s="1"/>
  <c r="BZ258" i="5"/>
  <c r="EH258" i="5" s="1"/>
  <c r="BZ259" i="5"/>
  <c r="EH259" i="5" s="1"/>
  <c r="BZ260" i="5"/>
  <c r="EH260" i="5" s="1"/>
  <c r="BZ261" i="5"/>
  <c r="EH261" i="5" s="1"/>
  <c r="BZ265" i="5"/>
  <c r="EH265" i="5" s="1"/>
  <c r="BZ269" i="5"/>
  <c r="EH269" i="5" s="1"/>
  <c r="BZ273" i="5"/>
  <c r="EH273" i="5" s="1"/>
  <c r="BZ277" i="5"/>
  <c r="EH277" i="5" s="1"/>
  <c r="BZ281" i="5"/>
  <c r="EH281" i="5" s="1"/>
  <c r="BZ285" i="5"/>
  <c r="EH285" i="5" s="1"/>
  <c r="BZ289" i="5"/>
  <c r="EH289" i="5" s="1"/>
  <c r="BZ293" i="5"/>
  <c r="EH293" i="5" s="1"/>
  <c r="BZ297" i="5"/>
  <c r="EH297" i="5" s="1"/>
  <c r="BZ301" i="5"/>
  <c r="EH301" i="5" s="1"/>
  <c r="BZ305" i="5"/>
  <c r="EH305" i="5" s="1"/>
  <c r="BZ309" i="5"/>
  <c r="EH309" i="5" s="1"/>
  <c r="BZ313" i="5"/>
  <c r="EH313" i="5" s="1"/>
  <c r="BZ317" i="5"/>
  <c r="EH317" i="5" s="1"/>
  <c r="BZ321" i="5"/>
  <c r="EH321" i="5" s="1"/>
  <c r="BZ325" i="5"/>
  <c r="EH325" i="5" s="1"/>
  <c r="BZ329" i="5"/>
  <c r="EH329" i="5" s="1"/>
  <c r="BZ333" i="5"/>
  <c r="EH333" i="5" s="1"/>
  <c r="BZ337" i="5"/>
  <c r="EH337" i="5" s="1"/>
  <c r="BZ341" i="5"/>
  <c r="EH341" i="5" s="1"/>
  <c r="BZ345" i="5"/>
  <c r="EH345" i="5" s="1"/>
  <c r="BZ349" i="5"/>
  <c r="EH349" i="5" s="1"/>
  <c r="BZ353" i="5"/>
  <c r="EH353" i="5" s="1"/>
  <c r="BZ357" i="5"/>
  <c r="EH357" i="5" s="1"/>
  <c r="BZ361" i="5"/>
  <c r="EH361" i="5" s="1"/>
  <c r="BZ365" i="5"/>
  <c r="EH365" i="5" s="1"/>
  <c r="BZ264" i="5"/>
  <c r="EH264" i="5" s="1"/>
  <c r="BZ272" i="5"/>
  <c r="EH272" i="5" s="1"/>
  <c r="BZ276" i="5"/>
  <c r="EH276" i="5" s="1"/>
  <c r="BZ292" i="5"/>
  <c r="EH292" i="5" s="1"/>
  <c r="BZ296" i="5"/>
  <c r="EH296" i="5" s="1"/>
  <c r="BZ308" i="5"/>
  <c r="EH308" i="5" s="1"/>
  <c r="BZ320" i="5"/>
  <c r="EH320" i="5" s="1"/>
  <c r="BZ336" i="5"/>
  <c r="EH336" i="5" s="1"/>
  <c r="BZ344" i="5"/>
  <c r="EH344" i="5" s="1"/>
  <c r="BZ372" i="5"/>
  <c r="EH372" i="5" s="1"/>
  <c r="BZ379" i="5"/>
  <c r="EH379" i="5" s="1"/>
  <c r="BZ382" i="5"/>
  <c r="EH382" i="5" s="1"/>
  <c r="BZ385" i="5"/>
  <c r="EH385" i="5" s="1"/>
  <c r="BZ262" i="5"/>
  <c r="EH262" i="5" s="1"/>
  <c r="BZ266" i="5"/>
  <c r="EH266" i="5" s="1"/>
  <c r="BZ270" i="5"/>
  <c r="EH270" i="5" s="1"/>
  <c r="BZ274" i="5"/>
  <c r="EH274" i="5" s="1"/>
  <c r="BZ278" i="5"/>
  <c r="EH278" i="5" s="1"/>
  <c r="BZ282" i="5"/>
  <c r="EH282" i="5" s="1"/>
  <c r="BZ286" i="5"/>
  <c r="EH286" i="5" s="1"/>
  <c r="BZ290" i="5"/>
  <c r="EH290" i="5" s="1"/>
  <c r="BZ294" i="5"/>
  <c r="EH294" i="5" s="1"/>
  <c r="BZ298" i="5"/>
  <c r="EH298" i="5" s="1"/>
  <c r="BZ302" i="5"/>
  <c r="EH302" i="5" s="1"/>
  <c r="BZ306" i="5"/>
  <c r="EH306" i="5" s="1"/>
  <c r="BZ310" i="5"/>
  <c r="EH310" i="5" s="1"/>
  <c r="BZ314" i="5"/>
  <c r="EH314" i="5" s="1"/>
  <c r="BZ318" i="5"/>
  <c r="EH318" i="5" s="1"/>
  <c r="BZ322" i="5"/>
  <c r="EH322" i="5" s="1"/>
  <c r="BZ326" i="5"/>
  <c r="EH326" i="5" s="1"/>
  <c r="BZ330" i="5"/>
  <c r="EH330" i="5" s="1"/>
  <c r="BZ334" i="5"/>
  <c r="EH334" i="5" s="1"/>
  <c r="BZ338" i="5"/>
  <c r="EH338" i="5" s="1"/>
  <c r="BZ342" i="5"/>
  <c r="EH342" i="5" s="1"/>
  <c r="BZ346" i="5"/>
  <c r="EH346" i="5" s="1"/>
  <c r="BZ350" i="5"/>
  <c r="EH350" i="5" s="1"/>
  <c r="BZ354" i="5"/>
  <c r="EH354" i="5" s="1"/>
  <c r="BZ358" i="5"/>
  <c r="EH358" i="5" s="1"/>
  <c r="BZ362" i="5"/>
  <c r="EH362" i="5" s="1"/>
  <c r="BZ366" i="5"/>
  <c r="EH366" i="5" s="1"/>
  <c r="BZ369" i="5"/>
  <c r="EH369" i="5" s="1"/>
  <c r="BZ371" i="5"/>
  <c r="EH371" i="5" s="1"/>
  <c r="BZ373" i="5"/>
  <c r="EH373" i="5" s="1"/>
  <c r="BZ375" i="5"/>
  <c r="EH375" i="5" s="1"/>
  <c r="BZ377" i="5"/>
  <c r="EH377" i="5" s="1"/>
  <c r="BZ312" i="5"/>
  <c r="EH312" i="5" s="1"/>
  <c r="BZ316" i="5"/>
  <c r="EH316" i="5" s="1"/>
  <c r="BZ340" i="5"/>
  <c r="EH340" i="5" s="1"/>
  <c r="BZ348" i="5"/>
  <c r="EH348" i="5" s="1"/>
  <c r="BZ356" i="5"/>
  <c r="EH356" i="5" s="1"/>
  <c r="BZ364" i="5"/>
  <c r="EH364" i="5" s="1"/>
  <c r="BZ368" i="5"/>
  <c r="EH368" i="5" s="1"/>
  <c r="BZ370" i="5"/>
  <c r="EH370" i="5" s="1"/>
  <c r="BZ374" i="5"/>
  <c r="EH374" i="5" s="1"/>
  <c r="BZ381" i="5"/>
  <c r="EH381" i="5" s="1"/>
  <c r="BZ386" i="5"/>
  <c r="EH386" i="5" s="1"/>
  <c r="BZ263" i="5"/>
  <c r="EH263" i="5" s="1"/>
  <c r="BZ267" i="5"/>
  <c r="EH267" i="5" s="1"/>
  <c r="BZ271" i="5"/>
  <c r="EH271" i="5" s="1"/>
  <c r="BZ275" i="5"/>
  <c r="EH275" i="5" s="1"/>
  <c r="BZ279" i="5"/>
  <c r="EH279" i="5" s="1"/>
  <c r="BZ283" i="5"/>
  <c r="EH283" i="5" s="1"/>
  <c r="BZ287" i="5"/>
  <c r="EH287" i="5" s="1"/>
  <c r="BZ291" i="5"/>
  <c r="EH291" i="5" s="1"/>
  <c r="BZ295" i="5"/>
  <c r="EH295" i="5" s="1"/>
  <c r="BZ299" i="5"/>
  <c r="EH299" i="5" s="1"/>
  <c r="BZ303" i="5"/>
  <c r="EH303" i="5" s="1"/>
  <c r="BZ307" i="5"/>
  <c r="EH307" i="5" s="1"/>
  <c r="BZ311" i="5"/>
  <c r="EH311" i="5" s="1"/>
  <c r="BZ315" i="5"/>
  <c r="EH315" i="5" s="1"/>
  <c r="BZ319" i="5"/>
  <c r="EH319" i="5" s="1"/>
  <c r="BZ323" i="5"/>
  <c r="EH323" i="5" s="1"/>
  <c r="BZ327" i="5"/>
  <c r="EH327" i="5" s="1"/>
  <c r="BZ331" i="5"/>
  <c r="EH331" i="5" s="1"/>
  <c r="BZ335" i="5"/>
  <c r="EH335" i="5" s="1"/>
  <c r="BZ339" i="5"/>
  <c r="EH339" i="5" s="1"/>
  <c r="BZ343" i="5"/>
  <c r="EH343" i="5" s="1"/>
  <c r="BZ347" i="5"/>
  <c r="EH347" i="5" s="1"/>
  <c r="BZ351" i="5"/>
  <c r="EH351" i="5" s="1"/>
  <c r="BZ355" i="5"/>
  <c r="EH355" i="5" s="1"/>
  <c r="BZ359" i="5"/>
  <c r="EH359" i="5" s="1"/>
  <c r="BZ363" i="5"/>
  <c r="EH363" i="5" s="1"/>
  <c r="BZ367" i="5"/>
  <c r="EH367" i="5" s="1"/>
  <c r="BZ268" i="5"/>
  <c r="EH268" i="5" s="1"/>
  <c r="BZ280" i="5"/>
  <c r="EH280" i="5" s="1"/>
  <c r="BZ284" i="5"/>
  <c r="EH284" i="5" s="1"/>
  <c r="BZ288" i="5"/>
  <c r="EH288" i="5" s="1"/>
  <c r="BZ300" i="5"/>
  <c r="EH300" i="5" s="1"/>
  <c r="BZ304" i="5"/>
  <c r="EH304" i="5" s="1"/>
  <c r="BZ324" i="5"/>
  <c r="EH324" i="5" s="1"/>
  <c r="BZ328" i="5"/>
  <c r="EH328" i="5" s="1"/>
  <c r="BZ332" i="5"/>
  <c r="EH332" i="5" s="1"/>
  <c r="BZ352" i="5"/>
  <c r="EH352" i="5" s="1"/>
  <c r="BZ360" i="5"/>
  <c r="EH360" i="5" s="1"/>
  <c r="BZ376" i="5"/>
  <c r="EH376" i="5" s="1"/>
  <c r="BZ378" i="5"/>
  <c r="EH378" i="5" s="1"/>
  <c r="BZ380" i="5"/>
  <c r="EH380" i="5" s="1"/>
  <c r="BZ383" i="5"/>
  <c r="EH383" i="5" s="1"/>
  <c r="BZ384" i="5"/>
  <c r="EH384" i="5" s="1"/>
  <c r="CH3" i="5"/>
  <c r="EP3" i="5" s="1"/>
  <c r="CH4" i="5"/>
  <c r="EP4" i="5" s="1"/>
  <c r="CH5" i="5"/>
  <c r="EP5" i="5" s="1"/>
  <c r="CH6" i="5"/>
  <c r="EP6" i="5" s="1"/>
  <c r="CH7" i="5"/>
  <c r="EP7" i="5" s="1"/>
  <c r="CH8" i="5"/>
  <c r="EP8" i="5" s="1"/>
  <c r="CH9" i="5"/>
  <c r="EP9" i="5" s="1"/>
  <c r="CH10" i="5"/>
  <c r="EP10" i="5" s="1"/>
  <c r="CH11" i="5"/>
  <c r="EP11" i="5" s="1"/>
  <c r="CH12" i="5"/>
  <c r="EP12" i="5" s="1"/>
  <c r="CH13" i="5"/>
  <c r="EP13" i="5" s="1"/>
  <c r="CH14" i="5"/>
  <c r="EP14" i="5" s="1"/>
  <c r="CH15" i="5"/>
  <c r="EP15" i="5" s="1"/>
  <c r="CH16" i="5"/>
  <c r="EP16" i="5" s="1"/>
  <c r="CH17" i="5"/>
  <c r="EP17" i="5" s="1"/>
  <c r="CH18" i="5"/>
  <c r="EP18" i="5" s="1"/>
  <c r="CH19" i="5"/>
  <c r="EP19" i="5" s="1"/>
  <c r="CH20" i="5"/>
  <c r="EP20" i="5" s="1"/>
  <c r="CH21" i="5"/>
  <c r="EP21" i="5" s="1"/>
  <c r="CH22" i="5"/>
  <c r="EP22" i="5" s="1"/>
  <c r="CH23" i="5"/>
  <c r="EP23" i="5" s="1"/>
  <c r="CH24" i="5"/>
  <c r="EP24" i="5" s="1"/>
  <c r="CH25" i="5"/>
  <c r="EP25" i="5" s="1"/>
  <c r="CH26" i="5"/>
  <c r="EP26" i="5" s="1"/>
  <c r="CH27" i="5"/>
  <c r="EP27" i="5" s="1"/>
  <c r="CH28" i="5"/>
  <c r="EP28" i="5" s="1"/>
  <c r="CH29" i="5"/>
  <c r="EP29" i="5" s="1"/>
  <c r="CH30" i="5"/>
  <c r="EP30" i="5" s="1"/>
  <c r="CH31" i="5"/>
  <c r="EP31" i="5" s="1"/>
  <c r="CH32" i="5"/>
  <c r="EP32" i="5" s="1"/>
  <c r="CH33" i="5"/>
  <c r="EP33" i="5" s="1"/>
  <c r="CH34" i="5"/>
  <c r="EP34" i="5" s="1"/>
  <c r="CH35" i="5"/>
  <c r="EP35" i="5" s="1"/>
  <c r="CH36" i="5"/>
  <c r="EP36" i="5" s="1"/>
  <c r="CH37" i="5"/>
  <c r="EP37" i="5" s="1"/>
  <c r="CH38" i="5"/>
  <c r="EP38" i="5" s="1"/>
  <c r="CH39" i="5"/>
  <c r="EP39" i="5" s="1"/>
  <c r="CH40" i="5"/>
  <c r="EP40" i="5" s="1"/>
  <c r="CH41" i="5"/>
  <c r="EP41" i="5" s="1"/>
  <c r="CH42" i="5"/>
  <c r="EP42" i="5" s="1"/>
  <c r="CH43" i="5"/>
  <c r="EP43" i="5" s="1"/>
  <c r="CH44" i="5"/>
  <c r="EP44" i="5" s="1"/>
  <c r="CH45" i="5"/>
  <c r="EP45" i="5" s="1"/>
  <c r="CH46" i="5"/>
  <c r="EP46" i="5" s="1"/>
  <c r="CH47" i="5"/>
  <c r="EP47" i="5" s="1"/>
  <c r="CH48" i="5"/>
  <c r="EP48" i="5" s="1"/>
  <c r="CH49" i="5"/>
  <c r="EP49" i="5" s="1"/>
  <c r="CH50" i="5"/>
  <c r="EP50" i="5" s="1"/>
  <c r="CH51" i="5"/>
  <c r="EP51" i="5" s="1"/>
  <c r="CH52" i="5"/>
  <c r="EP52" i="5" s="1"/>
  <c r="CH53" i="5"/>
  <c r="EP53" i="5" s="1"/>
  <c r="CH54" i="5"/>
  <c r="EP54" i="5" s="1"/>
  <c r="CH55" i="5"/>
  <c r="EP55" i="5" s="1"/>
  <c r="CH56" i="5"/>
  <c r="EP56" i="5" s="1"/>
  <c r="CH57" i="5"/>
  <c r="EP57" i="5" s="1"/>
  <c r="CH58" i="5"/>
  <c r="EP58" i="5" s="1"/>
  <c r="CH59" i="5"/>
  <c r="EP59" i="5" s="1"/>
  <c r="CH60" i="5"/>
  <c r="EP60" i="5" s="1"/>
  <c r="CH61" i="5"/>
  <c r="EP61" i="5" s="1"/>
  <c r="CH62" i="5"/>
  <c r="EP62" i="5" s="1"/>
  <c r="CH63" i="5"/>
  <c r="EP63" i="5" s="1"/>
  <c r="CH64" i="5"/>
  <c r="EP64" i="5" s="1"/>
  <c r="CH65" i="5"/>
  <c r="EP65" i="5" s="1"/>
  <c r="CH66" i="5"/>
  <c r="EP66" i="5" s="1"/>
  <c r="CH67" i="5"/>
  <c r="EP67" i="5" s="1"/>
  <c r="CH68" i="5"/>
  <c r="EP68" i="5" s="1"/>
  <c r="CH69" i="5"/>
  <c r="EP69" i="5" s="1"/>
  <c r="CH70" i="5"/>
  <c r="EP70" i="5" s="1"/>
  <c r="CH71" i="5"/>
  <c r="EP71" i="5" s="1"/>
  <c r="CH73" i="5"/>
  <c r="EP73" i="5" s="1"/>
  <c r="CH75" i="5"/>
  <c r="EP75" i="5" s="1"/>
  <c r="CH76" i="5"/>
  <c r="EP76" i="5" s="1"/>
  <c r="CH77" i="5"/>
  <c r="EP77" i="5" s="1"/>
  <c r="CH78" i="5"/>
  <c r="EP78" i="5" s="1"/>
  <c r="CH79" i="5"/>
  <c r="EP79" i="5" s="1"/>
  <c r="CH80" i="5"/>
  <c r="EP80" i="5" s="1"/>
  <c r="CH81" i="5"/>
  <c r="EP81" i="5" s="1"/>
  <c r="CH82" i="5"/>
  <c r="EP82" i="5" s="1"/>
  <c r="CH83" i="5"/>
  <c r="EP83" i="5" s="1"/>
  <c r="CH84" i="5"/>
  <c r="EP84" i="5" s="1"/>
  <c r="CH85" i="5"/>
  <c r="EP85" i="5" s="1"/>
  <c r="CH86" i="5"/>
  <c r="EP86" i="5" s="1"/>
  <c r="CH87" i="5"/>
  <c r="EP87" i="5" s="1"/>
  <c r="CH88" i="5"/>
  <c r="EP88" i="5" s="1"/>
  <c r="CH89" i="5"/>
  <c r="EP89" i="5" s="1"/>
  <c r="CH90" i="5"/>
  <c r="EP90" i="5" s="1"/>
  <c r="CH91" i="5"/>
  <c r="EP91" i="5" s="1"/>
  <c r="CH92" i="5"/>
  <c r="EP92" i="5" s="1"/>
  <c r="CH93" i="5"/>
  <c r="EP93" i="5" s="1"/>
  <c r="CH94" i="5"/>
  <c r="EP94" i="5" s="1"/>
  <c r="CH95" i="5"/>
  <c r="EP95" i="5" s="1"/>
  <c r="CH96" i="5"/>
  <c r="EP96" i="5" s="1"/>
  <c r="CH97" i="5"/>
  <c r="EP97" i="5" s="1"/>
  <c r="CH98" i="5"/>
  <c r="EP98" i="5" s="1"/>
  <c r="CH99" i="5"/>
  <c r="EP99" i="5" s="1"/>
  <c r="CH100" i="5"/>
  <c r="EP100" i="5" s="1"/>
  <c r="CH101" i="5"/>
  <c r="EP101" i="5" s="1"/>
  <c r="CH72" i="5"/>
  <c r="EP72" i="5" s="1"/>
  <c r="CH74" i="5"/>
  <c r="EP74" i="5" s="1"/>
  <c r="CH102" i="5"/>
  <c r="EP102" i="5" s="1"/>
  <c r="CH103" i="5"/>
  <c r="EP103" i="5" s="1"/>
  <c r="CH104" i="5"/>
  <c r="EP104" i="5" s="1"/>
  <c r="CH105" i="5"/>
  <c r="EP105" i="5" s="1"/>
  <c r="CH106" i="5"/>
  <c r="EP106" i="5" s="1"/>
  <c r="CH107" i="5"/>
  <c r="EP107" i="5" s="1"/>
  <c r="CH108" i="5"/>
  <c r="EP108" i="5" s="1"/>
  <c r="CH109" i="5"/>
  <c r="EP109" i="5" s="1"/>
  <c r="CH110" i="5"/>
  <c r="EP110" i="5" s="1"/>
  <c r="CH111" i="5"/>
  <c r="EP111" i="5" s="1"/>
  <c r="CH112" i="5"/>
  <c r="EP112" i="5" s="1"/>
  <c r="CH113" i="5"/>
  <c r="EP113" i="5" s="1"/>
  <c r="CH114" i="5"/>
  <c r="EP114" i="5" s="1"/>
  <c r="CH115" i="5"/>
  <c r="EP115" i="5" s="1"/>
  <c r="CH116" i="5"/>
  <c r="EP116" i="5" s="1"/>
  <c r="CH117" i="5"/>
  <c r="EP117" i="5" s="1"/>
  <c r="CH118" i="5"/>
  <c r="EP118" i="5" s="1"/>
  <c r="CH119" i="5"/>
  <c r="EP119" i="5" s="1"/>
  <c r="CH120" i="5"/>
  <c r="EP120" i="5" s="1"/>
  <c r="CH121" i="5"/>
  <c r="EP121" i="5" s="1"/>
  <c r="CH122" i="5"/>
  <c r="EP122" i="5" s="1"/>
  <c r="CH123" i="5"/>
  <c r="EP123" i="5" s="1"/>
  <c r="CH124" i="5"/>
  <c r="EP124" i="5" s="1"/>
  <c r="CH125" i="5"/>
  <c r="EP125" i="5" s="1"/>
  <c r="CH126" i="5"/>
  <c r="EP126" i="5" s="1"/>
  <c r="CH127" i="5"/>
  <c r="EP127" i="5" s="1"/>
  <c r="CH128" i="5"/>
  <c r="EP128" i="5" s="1"/>
  <c r="CH129" i="5"/>
  <c r="EP129" i="5" s="1"/>
  <c r="CH130" i="5"/>
  <c r="EP130" i="5" s="1"/>
  <c r="CH131" i="5"/>
  <c r="EP131" i="5" s="1"/>
  <c r="CH132" i="5"/>
  <c r="EP132" i="5" s="1"/>
  <c r="CH133" i="5"/>
  <c r="EP133" i="5" s="1"/>
  <c r="CH134" i="5"/>
  <c r="EP134" i="5" s="1"/>
  <c r="CH135" i="5"/>
  <c r="EP135" i="5" s="1"/>
  <c r="CH136" i="5"/>
  <c r="EP136" i="5" s="1"/>
  <c r="CH137" i="5"/>
  <c r="EP137" i="5" s="1"/>
  <c r="CH138" i="5"/>
  <c r="EP138" i="5" s="1"/>
  <c r="CH139" i="5"/>
  <c r="EP139" i="5" s="1"/>
  <c r="CH140" i="5"/>
  <c r="EP140" i="5" s="1"/>
  <c r="CH141" i="5"/>
  <c r="EP141" i="5" s="1"/>
  <c r="CH142" i="5"/>
  <c r="EP142" i="5" s="1"/>
  <c r="CH143" i="5"/>
  <c r="EP143" i="5" s="1"/>
  <c r="CH144" i="5"/>
  <c r="EP144" i="5" s="1"/>
  <c r="CH145" i="5"/>
  <c r="EP145" i="5" s="1"/>
  <c r="CH146" i="5"/>
  <c r="EP146" i="5" s="1"/>
  <c r="CH147" i="5"/>
  <c r="EP147" i="5" s="1"/>
  <c r="CH148" i="5"/>
  <c r="EP148" i="5" s="1"/>
  <c r="CH149" i="5"/>
  <c r="EP149" i="5" s="1"/>
  <c r="CH150" i="5"/>
  <c r="EP150" i="5" s="1"/>
  <c r="CH151" i="5"/>
  <c r="EP151" i="5" s="1"/>
  <c r="CH152" i="5"/>
  <c r="EP152" i="5" s="1"/>
  <c r="CH153" i="5"/>
  <c r="EP153" i="5" s="1"/>
  <c r="CH154" i="5"/>
  <c r="EP154" i="5" s="1"/>
  <c r="CH155" i="5"/>
  <c r="EP155" i="5" s="1"/>
  <c r="CH156" i="5"/>
  <c r="EP156" i="5" s="1"/>
  <c r="CH157" i="5"/>
  <c r="EP157" i="5" s="1"/>
  <c r="CH158" i="5"/>
  <c r="EP158" i="5" s="1"/>
  <c r="CH159" i="5"/>
  <c r="EP159" i="5" s="1"/>
  <c r="CH160" i="5"/>
  <c r="EP160" i="5" s="1"/>
  <c r="CH161" i="5"/>
  <c r="EP161" i="5" s="1"/>
  <c r="CH162" i="5"/>
  <c r="EP162" i="5" s="1"/>
  <c r="CH163" i="5"/>
  <c r="EP163" i="5" s="1"/>
  <c r="CH164" i="5"/>
  <c r="EP164" i="5" s="1"/>
  <c r="CH165" i="5"/>
  <c r="EP165" i="5" s="1"/>
  <c r="CH166" i="5"/>
  <c r="EP166" i="5" s="1"/>
  <c r="CH167" i="5"/>
  <c r="EP167" i="5" s="1"/>
  <c r="CH168" i="5"/>
  <c r="EP168" i="5" s="1"/>
  <c r="CH169" i="5"/>
  <c r="EP169" i="5" s="1"/>
  <c r="CH170" i="5"/>
  <c r="EP170" i="5" s="1"/>
  <c r="CH171" i="5"/>
  <c r="EP171" i="5" s="1"/>
  <c r="CH172" i="5"/>
  <c r="EP172" i="5" s="1"/>
  <c r="CH173" i="5"/>
  <c r="EP173" i="5" s="1"/>
  <c r="CH174" i="5"/>
  <c r="EP174" i="5" s="1"/>
  <c r="CH175" i="5"/>
  <c r="EP175" i="5" s="1"/>
  <c r="CH176" i="5"/>
  <c r="EP176" i="5" s="1"/>
  <c r="CH177" i="5"/>
  <c r="EP177" i="5" s="1"/>
  <c r="CH178" i="5"/>
  <c r="EP178" i="5" s="1"/>
  <c r="CH179" i="5"/>
  <c r="EP179" i="5" s="1"/>
  <c r="CH180" i="5"/>
  <c r="EP180" i="5" s="1"/>
  <c r="CH181" i="5"/>
  <c r="EP181" i="5" s="1"/>
  <c r="CH182" i="5"/>
  <c r="EP182" i="5" s="1"/>
  <c r="CH183" i="5"/>
  <c r="EP183" i="5" s="1"/>
  <c r="CH184" i="5"/>
  <c r="EP184" i="5" s="1"/>
  <c r="CH185" i="5"/>
  <c r="EP185" i="5" s="1"/>
  <c r="CH186" i="5"/>
  <c r="EP186" i="5" s="1"/>
  <c r="CH187" i="5"/>
  <c r="EP187" i="5" s="1"/>
  <c r="CH188" i="5"/>
  <c r="EP188" i="5" s="1"/>
  <c r="CH189" i="5"/>
  <c r="EP189" i="5" s="1"/>
  <c r="CH190" i="5"/>
  <c r="EP190" i="5" s="1"/>
  <c r="CH191" i="5"/>
  <c r="EP191" i="5" s="1"/>
  <c r="CH192" i="5"/>
  <c r="EP192" i="5" s="1"/>
  <c r="CH193" i="5"/>
  <c r="EP193" i="5" s="1"/>
  <c r="CH194" i="5"/>
  <c r="EP194" i="5" s="1"/>
  <c r="CH195" i="5"/>
  <c r="EP195" i="5" s="1"/>
  <c r="CH196" i="5"/>
  <c r="EP196" i="5" s="1"/>
  <c r="CH197" i="5"/>
  <c r="EP197" i="5" s="1"/>
  <c r="CH198" i="5"/>
  <c r="EP198" i="5" s="1"/>
  <c r="CH199" i="5"/>
  <c r="EP199" i="5" s="1"/>
  <c r="CH200" i="5"/>
  <c r="EP200" i="5" s="1"/>
  <c r="CH201" i="5"/>
  <c r="EP201" i="5" s="1"/>
  <c r="CH202" i="5"/>
  <c r="EP202" i="5" s="1"/>
  <c r="CH203" i="5"/>
  <c r="EP203" i="5" s="1"/>
  <c r="CH204" i="5"/>
  <c r="EP204" i="5" s="1"/>
  <c r="CH205" i="5"/>
  <c r="EP205" i="5" s="1"/>
  <c r="CH206" i="5"/>
  <c r="EP206" i="5" s="1"/>
  <c r="CH207" i="5"/>
  <c r="EP207" i="5" s="1"/>
  <c r="CH208" i="5"/>
  <c r="EP208" i="5" s="1"/>
  <c r="CH209" i="5"/>
  <c r="EP209" i="5" s="1"/>
  <c r="CH210" i="5"/>
  <c r="EP210" i="5" s="1"/>
  <c r="CH211" i="5"/>
  <c r="EP211" i="5" s="1"/>
  <c r="CH212" i="5"/>
  <c r="EP212" i="5" s="1"/>
  <c r="CH213" i="5"/>
  <c r="EP213" i="5" s="1"/>
  <c r="CH214" i="5"/>
  <c r="EP214" i="5" s="1"/>
  <c r="CH215" i="5"/>
  <c r="EP215" i="5" s="1"/>
  <c r="CH216" i="5"/>
  <c r="EP216" i="5" s="1"/>
  <c r="CH217" i="5"/>
  <c r="EP217" i="5" s="1"/>
  <c r="CH218" i="5"/>
  <c r="EP218" i="5" s="1"/>
  <c r="CH219" i="5"/>
  <c r="EP219" i="5" s="1"/>
  <c r="CH220" i="5"/>
  <c r="EP220" i="5" s="1"/>
  <c r="CH221" i="5"/>
  <c r="EP221" i="5" s="1"/>
  <c r="CH222" i="5"/>
  <c r="EP222" i="5" s="1"/>
  <c r="CH223" i="5"/>
  <c r="EP223" i="5" s="1"/>
  <c r="CH224" i="5"/>
  <c r="EP224" i="5" s="1"/>
  <c r="CH225" i="5"/>
  <c r="EP225" i="5" s="1"/>
  <c r="CH226" i="5"/>
  <c r="EP226" i="5" s="1"/>
  <c r="CH227" i="5"/>
  <c r="EP227" i="5" s="1"/>
  <c r="CH228" i="5"/>
  <c r="EP228" i="5" s="1"/>
  <c r="CH229" i="5"/>
  <c r="EP229" i="5" s="1"/>
  <c r="CH230" i="5"/>
  <c r="EP230" i="5" s="1"/>
  <c r="CH231" i="5"/>
  <c r="EP231" i="5" s="1"/>
  <c r="CH232" i="5"/>
  <c r="EP232" i="5" s="1"/>
  <c r="CH233" i="5"/>
  <c r="EP233" i="5" s="1"/>
  <c r="CH234" i="5"/>
  <c r="EP234" i="5" s="1"/>
  <c r="CH235" i="5"/>
  <c r="EP235" i="5" s="1"/>
  <c r="CH236" i="5"/>
  <c r="EP236" i="5" s="1"/>
  <c r="CH237" i="5"/>
  <c r="EP237" i="5" s="1"/>
  <c r="CH238" i="5"/>
  <c r="EP238" i="5" s="1"/>
  <c r="CH239" i="5"/>
  <c r="EP239" i="5" s="1"/>
  <c r="CH240" i="5"/>
  <c r="EP240" i="5" s="1"/>
  <c r="CH241" i="5"/>
  <c r="EP241" i="5" s="1"/>
  <c r="CH242" i="5"/>
  <c r="EP242" i="5" s="1"/>
  <c r="CH243" i="5"/>
  <c r="EP243" i="5" s="1"/>
  <c r="CH244" i="5"/>
  <c r="EP244" i="5" s="1"/>
  <c r="CH245" i="5"/>
  <c r="EP245" i="5" s="1"/>
  <c r="CH246" i="5"/>
  <c r="EP246" i="5" s="1"/>
  <c r="CH247" i="5"/>
  <c r="EP247" i="5" s="1"/>
  <c r="CH248" i="5"/>
  <c r="EP248" i="5" s="1"/>
  <c r="CH249" i="5"/>
  <c r="EP249" i="5" s="1"/>
  <c r="CH250" i="5"/>
  <c r="EP250" i="5" s="1"/>
  <c r="CH251" i="5"/>
  <c r="EP251" i="5" s="1"/>
  <c r="CH252" i="5"/>
  <c r="EP252" i="5" s="1"/>
  <c r="CH253" i="5"/>
  <c r="EP253" i="5" s="1"/>
  <c r="CH254" i="5"/>
  <c r="EP254" i="5" s="1"/>
  <c r="CH255" i="5"/>
  <c r="EP255" i="5" s="1"/>
  <c r="CH256" i="5"/>
  <c r="EP256" i="5" s="1"/>
  <c r="CH257" i="5"/>
  <c r="EP257" i="5" s="1"/>
  <c r="CH258" i="5"/>
  <c r="EP258" i="5" s="1"/>
  <c r="CH259" i="5"/>
  <c r="EP259" i="5" s="1"/>
  <c r="CH263" i="5"/>
  <c r="EP263" i="5" s="1"/>
  <c r="CH267" i="5"/>
  <c r="EP267" i="5" s="1"/>
  <c r="CH271" i="5"/>
  <c r="EP271" i="5" s="1"/>
  <c r="CH275" i="5"/>
  <c r="EP275" i="5" s="1"/>
  <c r="CH279" i="5"/>
  <c r="EP279" i="5" s="1"/>
  <c r="CH283" i="5"/>
  <c r="EP283" i="5" s="1"/>
  <c r="CH287" i="5"/>
  <c r="EP287" i="5" s="1"/>
  <c r="CH291" i="5"/>
  <c r="EP291" i="5" s="1"/>
  <c r="CH295" i="5"/>
  <c r="EP295" i="5" s="1"/>
  <c r="CH299" i="5"/>
  <c r="EP299" i="5" s="1"/>
  <c r="CH303" i="5"/>
  <c r="EP303" i="5" s="1"/>
  <c r="CH307" i="5"/>
  <c r="EP307" i="5" s="1"/>
  <c r="CH311" i="5"/>
  <c r="EP311" i="5" s="1"/>
  <c r="CH315" i="5"/>
  <c r="EP315" i="5" s="1"/>
  <c r="CH319" i="5"/>
  <c r="EP319" i="5" s="1"/>
  <c r="CH323" i="5"/>
  <c r="EP323" i="5" s="1"/>
  <c r="CH327" i="5"/>
  <c r="EP327" i="5" s="1"/>
  <c r="CH331" i="5"/>
  <c r="EP331" i="5" s="1"/>
  <c r="CH335" i="5"/>
  <c r="EP335" i="5" s="1"/>
  <c r="CH339" i="5"/>
  <c r="EP339" i="5" s="1"/>
  <c r="CH343" i="5"/>
  <c r="EP343" i="5" s="1"/>
  <c r="CH347" i="5"/>
  <c r="EP347" i="5" s="1"/>
  <c r="CH351" i="5"/>
  <c r="EP351" i="5" s="1"/>
  <c r="CH355" i="5"/>
  <c r="EP355" i="5" s="1"/>
  <c r="CH359" i="5"/>
  <c r="EP359" i="5" s="1"/>
  <c r="CH363" i="5"/>
  <c r="EP363" i="5" s="1"/>
  <c r="CH262" i="5"/>
  <c r="EP262" i="5" s="1"/>
  <c r="CH266" i="5"/>
  <c r="EP266" i="5" s="1"/>
  <c r="CH270" i="5"/>
  <c r="EP270" i="5" s="1"/>
  <c r="CH290" i="5"/>
  <c r="EP290" i="5" s="1"/>
  <c r="CH294" i="5"/>
  <c r="EP294" i="5" s="1"/>
  <c r="CH306" i="5"/>
  <c r="EP306" i="5" s="1"/>
  <c r="CH310" i="5"/>
  <c r="EP310" i="5" s="1"/>
  <c r="CH314" i="5"/>
  <c r="EP314" i="5" s="1"/>
  <c r="CH322" i="5"/>
  <c r="EP322" i="5" s="1"/>
  <c r="CH326" i="5"/>
  <c r="EP326" i="5" s="1"/>
  <c r="CH338" i="5"/>
  <c r="EP338" i="5" s="1"/>
  <c r="CH346" i="5"/>
  <c r="EP346" i="5" s="1"/>
  <c r="CH374" i="5"/>
  <c r="EP374" i="5" s="1"/>
  <c r="CH378" i="5"/>
  <c r="EP378" i="5" s="1"/>
  <c r="CH379" i="5"/>
  <c r="EP379" i="5" s="1"/>
  <c r="CH381" i="5"/>
  <c r="EP381" i="5" s="1"/>
  <c r="CH384" i="5"/>
  <c r="EP384" i="5" s="1"/>
  <c r="CH386" i="5"/>
  <c r="EP386" i="5" s="1"/>
  <c r="CH260" i="5"/>
  <c r="EP260" i="5" s="1"/>
  <c r="CH264" i="5"/>
  <c r="EP264" i="5" s="1"/>
  <c r="CH268" i="5"/>
  <c r="EP268" i="5" s="1"/>
  <c r="CH272" i="5"/>
  <c r="EP272" i="5" s="1"/>
  <c r="CH276" i="5"/>
  <c r="EP276" i="5" s="1"/>
  <c r="CH280" i="5"/>
  <c r="EP280" i="5" s="1"/>
  <c r="CH284" i="5"/>
  <c r="EP284" i="5" s="1"/>
  <c r="CH288" i="5"/>
  <c r="EP288" i="5" s="1"/>
  <c r="CH292" i="5"/>
  <c r="EP292" i="5" s="1"/>
  <c r="CH296" i="5"/>
  <c r="EP296" i="5" s="1"/>
  <c r="CH300" i="5"/>
  <c r="EP300" i="5" s="1"/>
  <c r="CH304" i="5"/>
  <c r="EP304" i="5" s="1"/>
  <c r="CH308" i="5"/>
  <c r="EP308" i="5" s="1"/>
  <c r="CH312" i="5"/>
  <c r="EP312" i="5" s="1"/>
  <c r="CH316" i="5"/>
  <c r="EP316" i="5" s="1"/>
  <c r="CH320" i="5"/>
  <c r="EP320" i="5" s="1"/>
  <c r="CH324" i="5"/>
  <c r="EP324" i="5" s="1"/>
  <c r="CH328" i="5"/>
  <c r="EP328" i="5" s="1"/>
  <c r="CH332" i="5"/>
  <c r="EP332" i="5" s="1"/>
  <c r="CH336" i="5"/>
  <c r="EP336" i="5" s="1"/>
  <c r="CH340" i="5"/>
  <c r="EP340" i="5" s="1"/>
  <c r="CH344" i="5"/>
  <c r="EP344" i="5" s="1"/>
  <c r="CH348" i="5"/>
  <c r="EP348" i="5" s="1"/>
  <c r="CH352" i="5"/>
  <c r="EP352" i="5" s="1"/>
  <c r="CH356" i="5"/>
  <c r="EP356" i="5" s="1"/>
  <c r="CH360" i="5"/>
  <c r="EP360" i="5" s="1"/>
  <c r="CH364" i="5"/>
  <c r="EP364" i="5" s="1"/>
  <c r="CH367" i="5"/>
  <c r="EP367" i="5" s="1"/>
  <c r="CH369" i="5"/>
  <c r="EP369" i="5" s="1"/>
  <c r="CH371" i="5"/>
  <c r="EP371" i="5" s="1"/>
  <c r="CH373" i="5"/>
  <c r="EP373" i="5" s="1"/>
  <c r="CH375" i="5"/>
  <c r="EP375" i="5" s="1"/>
  <c r="CH318" i="5"/>
  <c r="EP318" i="5" s="1"/>
  <c r="CH350" i="5"/>
  <c r="EP350" i="5" s="1"/>
  <c r="CH358" i="5"/>
  <c r="EP358" i="5" s="1"/>
  <c r="CH366" i="5"/>
  <c r="EP366" i="5" s="1"/>
  <c r="CH372" i="5"/>
  <c r="EP372" i="5" s="1"/>
  <c r="CH376" i="5"/>
  <c r="EP376" i="5" s="1"/>
  <c r="CH377" i="5"/>
  <c r="EP377" i="5" s="1"/>
  <c r="CH380" i="5"/>
  <c r="EP380" i="5" s="1"/>
  <c r="CH383" i="5"/>
  <c r="EP383" i="5" s="1"/>
  <c r="CH385" i="5"/>
  <c r="EP385" i="5" s="1"/>
  <c r="CH261" i="5"/>
  <c r="EP261" i="5" s="1"/>
  <c r="CH265" i="5"/>
  <c r="EP265" i="5" s="1"/>
  <c r="CH269" i="5"/>
  <c r="EP269" i="5" s="1"/>
  <c r="CH273" i="5"/>
  <c r="EP273" i="5" s="1"/>
  <c r="CH277" i="5"/>
  <c r="EP277" i="5" s="1"/>
  <c r="CH281" i="5"/>
  <c r="EP281" i="5" s="1"/>
  <c r="CH285" i="5"/>
  <c r="EP285" i="5" s="1"/>
  <c r="CH289" i="5"/>
  <c r="EP289" i="5" s="1"/>
  <c r="CH293" i="5"/>
  <c r="EP293" i="5" s="1"/>
  <c r="CH297" i="5"/>
  <c r="EP297" i="5" s="1"/>
  <c r="CH301" i="5"/>
  <c r="EP301" i="5" s="1"/>
  <c r="CH305" i="5"/>
  <c r="EP305" i="5" s="1"/>
  <c r="CH309" i="5"/>
  <c r="EP309" i="5" s="1"/>
  <c r="CH313" i="5"/>
  <c r="EP313" i="5" s="1"/>
  <c r="CH317" i="5"/>
  <c r="EP317" i="5" s="1"/>
  <c r="CH321" i="5"/>
  <c r="EP321" i="5" s="1"/>
  <c r="CH325" i="5"/>
  <c r="EP325" i="5" s="1"/>
  <c r="CH329" i="5"/>
  <c r="EP329" i="5" s="1"/>
  <c r="CH333" i="5"/>
  <c r="EP333" i="5" s="1"/>
  <c r="CH337" i="5"/>
  <c r="EP337" i="5" s="1"/>
  <c r="CH341" i="5"/>
  <c r="EP341" i="5" s="1"/>
  <c r="CH345" i="5"/>
  <c r="EP345" i="5" s="1"/>
  <c r="CH349" i="5"/>
  <c r="EP349" i="5" s="1"/>
  <c r="CH353" i="5"/>
  <c r="EP353" i="5" s="1"/>
  <c r="CH357" i="5"/>
  <c r="EP357" i="5" s="1"/>
  <c r="CH361" i="5"/>
  <c r="EP361" i="5" s="1"/>
  <c r="CH365" i="5"/>
  <c r="EP365" i="5" s="1"/>
  <c r="CH274" i="5"/>
  <c r="EP274" i="5" s="1"/>
  <c r="CH278" i="5"/>
  <c r="EP278" i="5" s="1"/>
  <c r="CH282" i="5"/>
  <c r="EP282" i="5" s="1"/>
  <c r="CH286" i="5"/>
  <c r="EP286" i="5" s="1"/>
  <c r="CH298" i="5"/>
  <c r="EP298" i="5" s="1"/>
  <c r="CH302" i="5"/>
  <c r="EP302" i="5" s="1"/>
  <c r="CH330" i="5"/>
  <c r="EP330" i="5" s="1"/>
  <c r="CH334" i="5"/>
  <c r="EP334" i="5" s="1"/>
  <c r="CH342" i="5"/>
  <c r="EP342" i="5" s="1"/>
  <c r="CH354" i="5"/>
  <c r="EP354" i="5" s="1"/>
  <c r="CH362" i="5"/>
  <c r="EP362" i="5" s="1"/>
  <c r="CH368" i="5"/>
  <c r="EP368" i="5" s="1"/>
  <c r="CH370" i="5"/>
  <c r="EP370" i="5" s="1"/>
  <c r="CH382" i="5"/>
  <c r="EP382" i="5" s="1"/>
  <c r="BR3" i="5"/>
  <c r="DZ3" i="5" s="1"/>
  <c r="BR4" i="5"/>
  <c r="DZ4" i="5" s="1"/>
  <c r="BR5" i="5"/>
  <c r="DZ5" i="5" s="1"/>
  <c r="BR6" i="5"/>
  <c r="DZ6" i="5" s="1"/>
  <c r="BR7" i="5"/>
  <c r="DZ7" i="5" s="1"/>
  <c r="BR8" i="5"/>
  <c r="DZ8" i="5" s="1"/>
  <c r="BR9" i="5"/>
  <c r="DZ9" i="5" s="1"/>
  <c r="BR10" i="5"/>
  <c r="DZ10" i="5" s="1"/>
  <c r="BR11" i="5"/>
  <c r="DZ11" i="5" s="1"/>
  <c r="BR12" i="5"/>
  <c r="DZ12" i="5" s="1"/>
  <c r="BR13" i="5"/>
  <c r="DZ13" i="5" s="1"/>
  <c r="BR14" i="5"/>
  <c r="DZ14" i="5" s="1"/>
  <c r="BR15" i="5"/>
  <c r="DZ15" i="5" s="1"/>
  <c r="BR16" i="5"/>
  <c r="DZ16" i="5" s="1"/>
  <c r="BR17" i="5"/>
  <c r="DZ17" i="5" s="1"/>
  <c r="BR18" i="5"/>
  <c r="DZ18" i="5" s="1"/>
  <c r="BR19" i="5"/>
  <c r="DZ19" i="5" s="1"/>
  <c r="BR20" i="5"/>
  <c r="DZ20" i="5" s="1"/>
  <c r="BR21" i="5"/>
  <c r="DZ21" i="5" s="1"/>
  <c r="BR22" i="5"/>
  <c r="DZ22" i="5" s="1"/>
  <c r="BR23" i="5"/>
  <c r="DZ23" i="5" s="1"/>
  <c r="BR24" i="5"/>
  <c r="DZ24" i="5" s="1"/>
  <c r="BR25" i="5"/>
  <c r="DZ25" i="5" s="1"/>
  <c r="BR26" i="5"/>
  <c r="DZ26" i="5" s="1"/>
  <c r="BR27" i="5"/>
  <c r="DZ27" i="5" s="1"/>
  <c r="BR28" i="5"/>
  <c r="DZ28" i="5" s="1"/>
  <c r="BR29" i="5"/>
  <c r="DZ29" i="5" s="1"/>
  <c r="BR30" i="5"/>
  <c r="DZ30" i="5" s="1"/>
  <c r="BR31" i="5"/>
  <c r="DZ31" i="5" s="1"/>
  <c r="BR32" i="5"/>
  <c r="DZ32" i="5" s="1"/>
  <c r="BR33" i="5"/>
  <c r="DZ33" i="5" s="1"/>
  <c r="BR34" i="5"/>
  <c r="DZ34" i="5" s="1"/>
  <c r="BR35" i="5"/>
  <c r="DZ35" i="5" s="1"/>
  <c r="BR36" i="5"/>
  <c r="DZ36" i="5" s="1"/>
  <c r="BR37" i="5"/>
  <c r="DZ37" i="5" s="1"/>
  <c r="BR38" i="5"/>
  <c r="DZ38" i="5" s="1"/>
  <c r="BR39" i="5"/>
  <c r="DZ39" i="5" s="1"/>
  <c r="BR40" i="5"/>
  <c r="DZ40" i="5" s="1"/>
  <c r="BR41" i="5"/>
  <c r="DZ41" i="5" s="1"/>
  <c r="BR42" i="5"/>
  <c r="DZ42" i="5" s="1"/>
  <c r="BR43" i="5"/>
  <c r="DZ43" i="5" s="1"/>
  <c r="BR44" i="5"/>
  <c r="DZ44" i="5" s="1"/>
  <c r="BR45" i="5"/>
  <c r="DZ45" i="5" s="1"/>
  <c r="BR46" i="5"/>
  <c r="DZ46" i="5" s="1"/>
  <c r="BR47" i="5"/>
  <c r="DZ47" i="5" s="1"/>
  <c r="BR48" i="5"/>
  <c r="DZ48" i="5" s="1"/>
  <c r="BR49" i="5"/>
  <c r="DZ49" i="5" s="1"/>
  <c r="BR50" i="5"/>
  <c r="DZ50" i="5" s="1"/>
  <c r="BR51" i="5"/>
  <c r="DZ51" i="5" s="1"/>
  <c r="BR52" i="5"/>
  <c r="DZ52" i="5" s="1"/>
  <c r="BR53" i="5"/>
  <c r="DZ53" i="5" s="1"/>
  <c r="BR54" i="5"/>
  <c r="DZ54" i="5" s="1"/>
  <c r="BR55" i="5"/>
  <c r="DZ55" i="5" s="1"/>
  <c r="BR56" i="5"/>
  <c r="DZ56" i="5" s="1"/>
  <c r="BR57" i="5"/>
  <c r="DZ57" i="5" s="1"/>
  <c r="BR58" i="5"/>
  <c r="DZ58" i="5" s="1"/>
  <c r="BR59" i="5"/>
  <c r="DZ59" i="5" s="1"/>
  <c r="BR60" i="5"/>
  <c r="DZ60" i="5" s="1"/>
  <c r="BR61" i="5"/>
  <c r="DZ61" i="5" s="1"/>
  <c r="BR62" i="5"/>
  <c r="DZ62" i="5" s="1"/>
  <c r="BR63" i="5"/>
  <c r="DZ63" i="5" s="1"/>
  <c r="BR64" i="5"/>
  <c r="DZ64" i="5" s="1"/>
  <c r="BR65" i="5"/>
  <c r="DZ65" i="5" s="1"/>
  <c r="BR66" i="5"/>
  <c r="DZ66" i="5" s="1"/>
  <c r="BR67" i="5"/>
  <c r="DZ67" i="5" s="1"/>
  <c r="BR68" i="5"/>
  <c r="DZ68" i="5" s="1"/>
  <c r="BR69" i="5"/>
  <c r="DZ69" i="5" s="1"/>
  <c r="BR70" i="5"/>
  <c r="DZ70" i="5" s="1"/>
  <c r="BR71" i="5"/>
  <c r="DZ71" i="5" s="1"/>
  <c r="BR72" i="5"/>
  <c r="DZ72" i="5" s="1"/>
  <c r="BR73" i="5"/>
  <c r="DZ73" i="5" s="1"/>
  <c r="BR75" i="5"/>
  <c r="DZ75" i="5" s="1"/>
  <c r="BR76" i="5"/>
  <c r="DZ76" i="5" s="1"/>
  <c r="BR77" i="5"/>
  <c r="DZ77" i="5" s="1"/>
  <c r="BR78" i="5"/>
  <c r="DZ78" i="5" s="1"/>
  <c r="BR79" i="5"/>
  <c r="DZ79" i="5" s="1"/>
  <c r="BR80" i="5"/>
  <c r="DZ80" i="5" s="1"/>
  <c r="BR81" i="5"/>
  <c r="DZ81" i="5" s="1"/>
  <c r="BR82" i="5"/>
  <c r="DZ82" i="5" s="1"/>
  <c r="BR83" i="5"/>
  <c r="DZ83" i="5" s="1"/>
  <c r="BR84" i="5"/>
  <c r="DZ84" i="5" s="1"/>
  <c r="BR85" i="5"/>
  <c r="DZ85" i="5" s="1"/>
  <c r="BR86" i="5"/>
  <c r="DZ86" i="5" s="1"/>
  <c r="BR87" i="5"/>
  <c r="DZ87" i="5" s="1"/>
  <c r="BR88" i="5"/>
  <c r="DZ88" i="5" s="1"/>
  <c r="BR89" i="5"/>
  <c r="DZ89" i="5" s="1"/>
  <c r="BR90" i="5"/>
  <c r="DZ90" i="5" s="1"/>
  <c r="BR91" i="5"/>
  <c r="DZ91" i="5" s="1"/>
  <c r="BR92" i="5"/>
  <c r="DZ92" i="5" s="1"/>
  <c r="BR93" i="5"/>
  <c r="DZ93" i="5" s="1"/>
  <c r="BR94" i="5"/>
  <c r="DZ94" i="5" s="1"/>
  <c r="BR95" i="5"/>
  <c r="DZ95" i="5" s="1"/>
  <c r="BR96" i="5"/>
  <c r="DZ96" i="5" s="1"/>
  <c r="BR97" i="5"/>
  <c r="DZ97" i="5" s="1"/>
  <c r="BR98" i="5"/>
  <c r="DZ98" i="5" s="1"/>
  <c r="BR99" i="5"/>
  <c r="DZ99" i="5" s="1"/>
  <c r="BR100" i="5"/>
  <c r="DZ100" i="5" s="1"/>
  <c r="BR101" i="5"/>
  <c r="DZ101" i="5" s="1"/>
  <c r="BR74" i="5"/>
  <c r="DZ74" i="5" s="1"/>
  <c r="BR102" i="5"/>
  <c r="DZ102" i="5" s="1"/>
  <c r="BR103" i="5"/>
  <c r="DZ103" i="5" s="1"/>
  <c r="BR104" i="5"/>
  <c r="DZ104" i="5" s="1"/>
  <c r="BR105" i="5"/>
  <c r="DZ105" i="5" s="1"/>
  <c r="BR106" i="5"/>
  <c r="DZ106" i="5" s="1"/>
  <c r="BR107" i="5"/>
  <c r="DZ107" i="5" s="1"/>
  <c r="BR108" i="5"/>
  <c r="DZ108" i="5" s="1"/>
  <c r="BR109" i="5"/>
  <c r="DZ109" i="5" s="1"/>
  <c r="BR110" i="5"/>
  <c r="DZ110" i="5" s="1"/>
  <c r="BR111" i="5"/>
  <c r="DZ111" i="5" s="1"/>
  <c r="BR112" i="5"/>
  <c r="DZ112" i="5" s="1"/>
  <c r="BR113" i="5"/>
  <c r="DZ113" i="5" s="1"/>
  <c r="BR114" i="5"/>
  <c r="DZ114" i="5" s="1"/>
  <c r="BR115" i="5"/>
  <c r="DZ115" i="5" s="1"/>
  <c r="BR116" i="5"/>
  <c r="DZ116" i="5" s="1"/>
  <c r="BR117" i="5"/>
  <c r="DZ117" i="5" s="1"/>
  <c r="BR118" i="5"/>
  <c r="DZ118" i="5" s="1"/>
  <c r="BR119" i="5"/>
  <c r="DZ119" i="5" s="1"/>
  <c r="BR120" i="5"/>
  <c r="DZ120" i="5" s="1"/>
  <c r="BR121" i="5"/>
  <c r="DZ121" i="5" s="1"/>
  <c r="BR122" i="5"/>
  <c r="DZ122" i="5" s="1"/>
  <c r="BR123" i="5"/>
  <c r="DZ123" i="5" s="1"/>
  <c r="BR124" i="5"/>
  <c r="DZ124" i="5" s="1"/>
  <c r="BR125" i="5"/>
  <c r="DZ125" i="5" s="1"/>
  <c r="BR126" i="5"/>
  <c r="DZ126" i="5" s="1"/>
  <c r="BR127" i="5"/>
  <c r="DZ127" i="5" s="1"/>
  <c r="BR128" i="5"/>
  <c r="DZ128" i="5" s="1"/>
  <c r="BR129" i="5"/>
  <c r="DZ129" i="5" s="1"/>
  <c r="BR130" i="5"/>
  <c r="DZ130" i="5" s="1"/>
  <c r="BR131" i="5"/>
  <c r="DZ131" i="5" s="1"/>
  <c r="BR132" i="5"/>
  <c r="DZ132" i="5" s="1"/>
  <c r="BR133" i="5"/>
  <c r="DZ133" i="5" s="1"/>
  <c r="BR134" i="5"/>
  <c r="DZ134" i="5" s="1"/>
  <c r="BR135" i="5"/>
  <c r="DZ135" i="5" s="1"/>
  <c r="BR136" i="5"/>
  <c r="DZ136" i="5" s="1"/>
  <c r="BR137" i="5"/>
  <c r="DZ137" i="5" s="1"/>
  <c r="BR138" i="5"/>
  <c r="DZ138" i="5" s="1"/>
  <c r="BR139" i="5"/>
  <c r="DZ139" i="5" s="1"/>
  <c r="BR140" i="5"/>
  <c r="DZ140" i="5" s="1"/>
  <c r="BR141" i="5"/>
  <c r="DZ141" i="5" s="1"/>
  <c r="BR142" i="5"/>
  <c r="DZ142" i="5" s="1"/>
  <c r="BR143" i="5"/>
  <c r="DZ143" i="5" s="1"/>
  <c r="BR144" i="5"/>
  <c r="DZ144" i="5" s="1"/>
  <c r="BR145" i="5"/>
  <c r="DZ145" i="5" s="1"/>
  <c r="BR146" i="5"/>
  <c r="DZ146" i="5" s="1"/>
  <c r="BR147" i="5"/>
  <c r="DZ147" i="5" s="1"/>
  <c r="BR148" i="5"/>
  <c r="DZ148" i="5" s="1"/>
  <c r="BR149" i="5"/>
  <c r="DZ149" i="5" s="1"/>
  <c r="BR150" i="5"/>
  <c r="DZ150" i="5" s="1"/>
  <c r="BR151" i="5"/>
  <c r="DZ151" i="5" s="1"/>
  <c r="BR152" i="5"/>
  <c r="DZ152" i="5" s="1"/>
  <c r="BR153" i="5"/>
  <c r="DZ153" i="5" s="1"/>
  <c r="BR154" i="5"/>
  <c r="DZ154" i="5" s="1"/>
  <c r="BR155" i="5"/>
  <c r="DZ155" i="5" s="1"/>
  <c r="BR156" i="5"/>
  <c r="DZ156" i="5" s="1"/>
  <c r="BR157" i="5"/>
  <c r="DZ157" i="5" s="1"/>
  <c r="BR158" i="5"/>
  <c r="DZ158" i="5" s="1"/>
  <c r="BR159" i="5"/>
  <c r="DZ159" i="5" s="1"/>
  <c r="BR160" i="5"/>
  <c r="DZ160" i="5" s="1"/>
  <c r="BR161" i="5"/>
  <c r="DZ161" i="5" s="1"/>
  <c r="BR162" i="5"/>
  <c r="DZ162" i="5" s="1"/>
  <c r="BR163" i="5"/>
  <c r="DZ163" i="5" s="1"/>
  <c r="BR164" i="5"/>
  <c r="DZ164" i="5" s="1"/>
  <c r="BR165" i="5"/>
  <c r="DZ165" i="5" s="1"/>
  <c r="BR166" i="5"/>
  <c r="DZ166" i="5" s="1"/>
  <c r="BR167" i="5"/>
  <c r="DZ167" i="5" s="1"/>
  <c r="BR168" i="5"/>
  <c r="DZ168" i="5" s="1"/>
  <c r="BR169" i="5"/>
  <c r="DZ169" i="5" s="1"/>
  <c r="BR170" i="5"/>
  <c r="DZ170" i="5" s="1"/>
  <c r="BR171" i="5"/>
  <c r="DZ171" i="5" s="1"/>
  <c r="BR172" i="5"/>
  <c r="DZ172" i="5" s="1"/>
  <c r="BR173" i="5"/>
  <c r="DZ173" i="5" s="1"/>
  <c r="BR174" i="5"/>
  <c r="DZ174" i="5" s="1"/>
  <c r="BR175" i="5"/>
  <c r="DZ175" i="5" s="1"/>
  <c r="BR176" i="5"/>
  <c r="DZ176" i="5" s="1"/>
  <c r="BR177" i="5"/>
  <c r="DZ177" i="5" s="1"/>
  <c r="BR178" i="5"/>
  <c r="DZ178" i="5" s="1"/>
  <c r="BR179" i="5"/>
  <c r="DZ179" i="5" s="1"/>
  <c r="BR180" i="5"/>
  <c r="DZ180" i="5" s="1"/>
  <c r="BR181" i="5"/>
  <c r="DZ181" i="5" s="1"/>
  <c r="BR182" i="5"/>
  <c r="DZ182" i="5" s="1"/>
  <c r="BR183" i="5"/>
  <c r="DZ183" i="5" s="1"/>
  <c r="BR184" i="5"/>
  <c r="DZ184" i="5" s="1"/>
  <c r="BR185" i="5"/>
  <c r="DZ185" i="5" s="1"/>
  <c r="BR186" i="5"/>
  <c r="DZ186" i="5" s="1"/>
  <c r="BR187" i="5"/>
  <c r="DZ187" i="5" s="1"/>
  <c r="BR188" i="5"/>
  <c r="DZ188" i="5" s="1"/>
  <c r="BR189" i="5"/>
  <c r="DZ189" i="5" s="1"/>
  <c r="BR190" i="5"/>
  <c r="DZ190" i="5" s="1"/>
  <c r="BR191" i="5"/>
  <c r="DZ191" i="5" s="1"/>
  <c r="BR192" i="5"/>
  <c r="DZ192" i="5" s="1"/>
  <c r="BR193" i="5"/>
  <c r="DZ193" i="5" s="1"/>
  <c r="BR194" i="5"/>
  <c r="DZ194" i="5" s="1"/>
  <c r="BR195" i="5"/>
  <c r="DZ195" i="5" s="1"/>
  <c r="BR196" i="5"/>
  <c r="DZ196" i="5" s="1"/>
  <c r="BR197" i="5"/>
  <c r="DZ197" i="5" s="1"/>
  <c r="BR198" i="5"/>
  <c r="DZ198" i="5" s="1"/>
  <c r="BR199" i="5"/>
  <c r="DZ199" i="5" s="1"/>
  <c r="BR200" i="5"/>
  <c r="DZ200" i="5" s="1"/>
  <c r="BR201" i="5"/>
  <c r="DZ201" i="5" s="1"/>
  <c r="BR202" i="5"/>
  <c r="DZ202" i="5" s="1"/>
  <c r="BR203" i="5"/>
  <c r="DZ203" i="5" s="1"/>
  <c r="BR204" i="5"/>
  <c r="DZ204" i="5" s="1"/>
  <c r="BR205" i="5"/>
  <c r="DZ205" i="5" s="1"/>
  <c r="BR206" i="5"/>
  <c r="DZ206" i="5" s="1"/>
  <c r="BR207" i="5"/>
  <c r="DZ207" i="5" s="1"/>
  <c r="BR208" i="5"/>
  <c r="DZ208" i="5" s="1"/>
  <c r="BR209" i="5"/>
  <c r="DZ209" i="5" s="1"/>
  <c r="BR210" i="5"/>
  <c r="DZ210" i="5" s="1"/>
  <c r="BR211" i="5"/>
  <c r="DZ211" i="5" s="1"/>
  <c r="BR212" i="5"/>
  <c r="DZ212" i="5" s="1"/>
  <c r="BR213" i="5"/>
  <c r="DZ213" i="5" s="1"/>
  <c r="BR214" i="5"/>
  <c r="DZ214" i="5" s="1"/>
  <c r="BR215" i="5"/>
  <c r="DZ215" i="5" s="1"/>
  <c r="BR216" i="5"/>
  <c r="DZ216" i="5" s="1"/>
  <c r="BR217" i="5"/>
  <c r="DZ217" i="5" s="1"/>
  <c r="BR218" i="5"/>
  <c r="DZ218" i="5" s="1"/>
  <c r="BR219" i="5"/>
  <c r="DZ219" i="5" s="1"/>
  <c r="BR220" i="5"/>
  <c r="DZ220" i="5" s="1"/>
  <c r="BR221" i="5"/>
  <c r="DZ221" i="5" s="1"/>
  <c r="BR222" i="5"/>
  <c r="DZ222" i="5" s="1"/>
  <c r="BR223" i="5"/>
  <c r="DZ223" i="5" s="1"/>
  <c r="BR224" i="5"/>
  <c r="DZ224" i="5" s="1"/>
  <c r="BR225" i="5"/>
  <c r="DZ225" i="5" s="1"/>
  <c r="BR226" i="5"/>
  <c r="DZ226" i="5" s="1"/>
  <c r="BR227" i="5"/>
  <c r="DZ227" i="5" s="1"/>
  <c r="BR228" i="5"/>
  <c r="DZ228" i="5" s="1"/>
  <c r="BR229" i="5"/>
  <c r="DZ229" i="5" s="1"/>
  <c r="BR230" i="5"/>
  <c r="DZ230" i="5" s="1"/>
  <c r="BR231" i="5"/>
  <c r="DZ231" i="5" s="1"/>
  <c r="BR232" i="5"/>
  <c r="DZ232" i="5" s="1"/>
  <c r="BR233" i="5"/>
  <c r="DZ233" i="5" s="1"/>
  <c r="BR234" i="5"/>
  <c r="DZ234" i="5" s="1"/>
  <c r="BR235" i="5"/>
  <c r="DZ235" i="5" s="1"/>
  <c r="BR236" i="5"/>
  <c r="DZ236" i="5" s="1"/>
  <c r="BR237" i="5"/>
  <c r="DZ237" i="5" s="1"/>
  <c r="BR238" i="5"/>
  <c r="DZ238" i="5" s="1"/>
  <c r="BR239" i="5"/>
  <c r="DZ239" i="5" s="1"/>
  <c r="BR240" i="5"/>
  <c r="DZ240" i="5" s="1"/>
  <c r="BR241" i="5"/>
  <c r="DZ241" i="5" s="1"/>
  <c r="BR242" i="5"/>
  <c r="DZ242" i="5" s="1"/>
  <c r="BR243" i="5"/>
  <c r="DZ243" i="5" s="1"/>
  <c r="BR244" i="5"/>
  <c r="DZ244" i="5" s="1"/>
  <c r="BR245" i="5"/>
  <c r="DZ245" i="5" s="1"/>
  <c r="BR246" i="5"/>
  <c r="DZ246" i="5" s="1"/>
  <c r="BR247" i="5"/>
  <c r="DZ247" i="5" s="1"/>
  <c r="BR248" i="5"/>
  <c r="DZ248" i="5" s="1"/>
  <c r="BR249" i="5"/>
  <c r="DZ249" i="5" s="1"/>
  <c r="BR250" i="5"/>
  <c r="DZ250" i="5" s="1"/>
  <c r="BR251" i="5"/>
  <c r="DZ251" i="5" s="1"/>
  <c r="BR252" i="5"/>
  <c r="DZ252" i="5" s="1"/>
  <c r="BR253" i="5"/>
  <c r="DZ253" i="5" s="1"/>
  <c r="BR254" i="5"/>
  <c r="DZ254" i="5" s="1"/>
  <c r="BR255" i="5"/>
  <c r="DZ255" i="5" s="1"/>
  <c r="BR256" i="5"/>
  <c r="DZ256" i="5" s="1"/>
  <c r="BR257" i="5"/>
  <c r="DZ257" i="5" s="1"/>
  <c r="BR258" i="5"/>
  <c r="DZ258" i="5" s="1"/>
  <c r="BR259" i="5"/>
  <c r="DZ259" i="5" s="1"/>
  <c r="BR260" i="5"/>
  <c r="DZ260" i="5" s="1"/>
  <c r="BR263" i="5"/>
  <c r="DZ263" i="5" s="1"/>
  <c r="BR267" i="5"/>
  <c r="DZ267" i="5" s="1"/>
  <c r="BR271" i="5"/>
  <c r="DZ271" i="5" s="1"/>
  <c r="BR275" i="5"/>
  <c r="DZ275" i="5" s="1"/>
  <c r="BR279" i="5"/>
  <c r="DZ279" i="5" s="1"/>
  <c r="BR283" i="5"/>
  <c r="DZ283" i="5" s="1"/>
  <c r="BR287" i="5"/>
  <c r="DZ287" i="5" s="1"/>
  <c r="BR291" i="5"/>
  <c r="DZ291" i="5" s="1"/>
  <c r="BR295" i="5"/>
  <c r="DZ295" i="5" s="1"/>
  <c r="BR299" i="5"/>
  <c r="DZ299" i="5" s="1"/>
  <c r="BR303" i="5"/>
  <c r="DZ303" i="5" s="1"/>
  <c r="BR307" i="5"/>
  <c r="DZ307" i="5" s="1"/>
  <c r="BR311" i="5"/>
  <c r="DZ311" i="5" s="1"/>
  <c r="BR315" i="5"/>
  <c r="DZ315" i="5" s="1"/>
  <c r="BR319" i="5"/>
  <c r="DZ319" i="5" s="1"/>
  <c r="BR323" i="5"/>
  <c r="DZ323" i="5" s="1"/>
  <c r="BR327" i="5"/>
  <c r="DZ327" i="5" s="1"/>
  <c r="BR331" i="5"/>
  <c r="DZ331" i="5" s="1"/>
  <c r="BR335" i="5"/>
  <c r="DZ335" i="5" s="1"/>
  <c r="BR339" i="5"/>
  <c r="DZ339" i="5" s="1"/>
  <c r="BR343" i="5"/>
  <c r="DZ343" i="5" s="1"/>
  <c r="BR347" i="5"/>
  <c r="DZ347" i="5" s="1"/>
  <c r="BR351" i="5"/>
  <c r="DZ351" i="5" s="1"/>
  <c r="BR355" i="5"/>
  <c r="DZ355" i="5" s="1"/>
  <c r="BR359" i="5"/>
  <c r="DZ359" i="5" s="1"/>
  <c r="BR363" i="5"/>
  <c r="DZ363" i="5" s="1"/>
  <c r="BR367" i="5"/>
  <c r="DZ367" i="5" s="1"/>
  <c r="BR274" i="5"/>
  <c r="DZ274" i="5" s="1"/>
  <c r="BR278" i="5"/>
  <c r="DZ278" i="5" s="1"/>
  <c r="BR286" i="5"/>
  <c r="DZ286" i="5" s="1"/>
  <c r="BR298" i="5"/>
  <c r="DZ298" i="5" s="1"/>
  <c r="BR302" i="5"/>
  <c r="DZ302" i="5" s="1"/>
  <c r="BR310" i="5"/>
  <c r="DZ310" i="5" s="1"/>
  <c r="BR318" i="5"/>
  <c r="DZ318" i="5" s="1"/>
  <c r="BR334" i="5"/>
  <c r="DZ334" i="5" s="1"/>
  <c r="BR354" i="5"/>
  <c r="DZ354" i="5" s="1"/>
  <c r="BR366" i="5"/>
  <c r="DZ366" i="5" s="1"/>
  <c r="BR368" i="5"/>
  <c r="DZ368" i="5" s="1"/>
  <c r="BR370" i="5"/>
  <c r="DZ370" i="5" s="1"/>
  <c r="BR376" i="5"/>
  <c r="DZ376" i="5" s="1"/>
  <c r="BR383" i="5"/>
  <c r="DZ383" i="5" s="1"/>
  <c r="BR264" i="5"/>
  <c r="DZ264" i="5" s="1"/>
  <c r="BR268" i="5"/>
  <c r="DZ268" i="5" s="1"/>
  <c r="BR272" i="5"/>
  <c r="DZ272" i="5" s="1"/>
  <c r="BR276" i="5"/>
  <c r="DZ276" i="5" s="1"/>
  <c r="BR280" i="5"/>
  <c r="DZ280" i="5" s="1"/>
  <c r="BR284" i="5"/>
  <c r="DZ284" i="5" s="1"/>
  <c r="BR288" i="5"/>
  <c r="DZ288" i="5" s="1"/>
  <c r="BR292" i="5"/>
  <c r="DZ292" i="5" s="1"/>
  <c r="BR296" i="5"/>
  <c r="DZ296" i="5" s="1"/>
  <c r="BR300" i="5"/>
  <c r="DZ300" i="5" s="1"/>
  <c r="BR304" i="5"/>
  <c r="DZ304" i="5" s="1"/>
  <c r="BR308" i="5"/>
  <c r="DZ308" i="5" s="1"/>
  <c r="BR312" i="5"/>
  <c r="DZ312" i="5" s="1"/>
  <c r="BR316" i="5"/>
  <c r="DZ316" i="5" s="1"/>
  <c r="BR320" i="5"/>
  <c r="DZ320" i="5" s="1"/>
  <c r="BR324" i="5"/>
  <c r="DZ324" i="5" s="1"/>
  <c r="BR328" i="5"/>
  <c r="DZ328" i="5" s="1"/>
  <c r="BR332" i="5"/>
  <c r="DZ332" i="5" s="1"/>
  <c r="BR336" i="5"/>
  <c r="DZ336" i="5" s="1"/>
  <c r="BR340" i="5"/>
  <c r="DZ340" i="5" s="1"/>
  <c r="BR344" i="5"/>
  <c r="DZ344" i="5" s="1"/>
  <c r="BR348" i="5"/>
  <c r="DZ348" i="5" s="1"/>
  <c r="BR352" i="5"/>
  <c r="DZ352" i="5" s="1"/>
  <c r="BR356" i="5"/>
  <c r="DZ356" i="5" s="1"/>
  <c r="BR360" i="5"/>
  <c r="DZ360" i="5" s="1"/>
  <c r="BR364" i="5"/>
  <c r="DZ364" i="5" s="1"/>
  <c r="BR369" i="5"/>
  <c r="DZ369" i="5" s="1"/>
  <c r="BR371" i="5"/>
  <c r="DZ371" i="5" s="1"/>
  <c r="BR373" i="5"/>
  <c r="DZ373" i="5" s="1"/>
  <c r="BR375" i="5"/>
  <c r="DZ375" i="5" s="1"/>
  <c r="BR377" i="5"/>
  <c r="DZ377" i="5" s="1"/>
  <c r="BR330" i="5"/>
  <c r="DZ330" i="5" s="1"/>
  <c r="BR338" i="5"/>
  <c r="DZ338" i="5" s="1"/>
  <c r="BR346" i="5"/>
  <c r="DZ346" i="5" s="1"/>
  <c r="BR362" i="5"/>
  <c r="DZ362" i="5" s="1"/>
  <c r="BR382" i="5"/>
  <c r="DZ382" i="5" s="1"/>
  <c r="BR261" i="5"/>
  <c r="DZ261" i="5" s="1"/>
  <c r="BR265" i="5"/>
  <c r="DZ265" i="5" s="1"/>
  <c r="BR269" i="5"/>
  <c r="DZ269" i="5" s="1"/>
  <c r="BR273" i="5"/>
  <c r="DZ273" i="5" s="1"/>
  <c r="BR277" i="5"/>
  <c r="DZ277" i="5" s="1"/>
  <c r="BR281" i="5"/>
  <c r="DZ281" i="5" s="1"/>
  <c r="BR285" i="5"/>
  <c r="DZ285" i="5" s="1"/>
  <c r="BR289" i="5"/>
  <c r="DZ289" i="5" s="1"/>
  <c r="BR293" i="5"/>
  <c r="DZ293" i="5" s="1"/>
  <c r="BR297" i="5"/>
  <c r="DZ297" i="5" s="1"/>
  <c r="BR301" i="5"/>
  <c r="DZ301" i="5" s="1"/>
  <c r="BR305" i="5"/>
  <c r="DZ305" i="5" s="1"/>
  <c r="BR309" i="5"/>
  <c r="DZ309" i="5" s="1"/>
  <c r="BR313" i="5"/>
  <c r="DZ313" i="5" s="1"/>
  <c r="BR317" i="5"/>
  <c r="DZ317" i="5" s="1"/>
  <c r="BR321" i="5"/>
  <c r="DZ321" i="5" s="1"/>
  <c r="BR325" i="5"/>
  <c r="DZ325" i="5" s="1"/>
  <c r="BR329" i="5"/>
  <c r="DZ329" i="5" s="1"/>
  <c r="BR333" i="5"/>
  <c r="DZ333" i="5" s="1"/>
  <c r="BR337" i="5"/>
  <c r="DZ337" i="5" s="1"/>
  <c r="BR341" i="5"/>
  <c r="DZ341" i="5" s="1"/>
  <c r="BR345" i="5"/>
  <c r="DZ345" i="5" s="1"/>
  <c r="BR349" i="5"/>
  <c r="DZ349" i="5" s="1"/>
  <c r="BR353" i="5"/>
  <c r="DZ353" i="5" s="1"/>
  <c r="BR357" i="5"/>
  <c r="DZ357" i="5" s="1"/>
  <c r="BR361" i="5"/>
  <c r="DZ361" i="5" s="1"/>
  <c r="BR365" i="5"/>
  <c r="DZ365" i="5" s="1"/>
  <c r="BR262" i="5"/>
  <c r="DZ262" i="5" s="1"/>
  <c r="BR266" i="5"/>
  <c r="DZ266" i="5" s="1"/>
  <c r="BR270" i="5"/>
  <c r="DZ270" i="5" s="1"/>
  <c r="BR282" i="5"/>
  <c r="DZ282" i="5" s="1"/>
  <c r="BR290" i="5"/>
  <c r="DZ290" i="5" s="1"/>
  <c r="BR294" i="5"/>
  <c r="DZ294" i="5" s="1"/>
  <c r="BR306" i="5"/>
  <c r="DZ306" i="5" s="1"/>
  <c r="BR314" i="5"/>
  <c r="DZ314" i="5" s="1"/>
  <c r="BR322" i="5"/>
  <c r="DZ322" i="5" s="1"/>
  <c r="BR326" i="5"/>
  <c r="DZ326" i="5" s="1"/>
  <c r="BR342" i="5"/>
  <c r="DZ342" i="5" s="1"/>
  <c r="BR350" i="5"/>
  <c r="DZ350" i="5" s="1"/>
  <c r="BR358" i="5"/>
  <c r="DZ358" i="5" s="1"/>
  <c r="BR372" i="5"/>
  <c r="DZ372" i="5" s="1"/>
  <c r="BR374" i="5"/>
  <c r="DZ374" i="5" s="1"/>
  <c r="BR378" i="5"/>
  <c r="DZ378" i="5" s="1"/>
  <c r="BR379" i="5"/>
  <c r="DZ379" i="5" s="1"/>
  <c r="BR380" i="5"/>
  <c r="DZ380" i="5" s="1"/>
  <c r="BR381" i="5"/>
  <c r="DZ381" i="5" s="1"/>
  <c r="BR384" i="5"/>
  <c r="DZ384" i="5" s="1"/>
  <c r="BR385" i="5"/>
  <c r="DZ385" i="5" s="1"/>
  <c r="BR386" i="5"/>
  <c r="DZ386" i="5" s="1"/>
  <c r="CG3" i="5"/>
  <c r="EO3" i="5" s="1"/>
  <c r="CG4" i="5"/>
  <c r="EO4" i="5" s="1"/>
  <c r="CG5" i="5"/>
  <c r="EO5" i="5" s="1"/>
  <c r="CG6" i="5"/>
  <c r="EO6" i="5" s="1"/>
  <c r="CG7" i="5"/>
  <c r="EO7" i="5" s="1"/>
  <c r="CG8" i="5"/>
  <c r="EO8" i="5" s="1"/>
  <c r="CG9" i="5"/>
  <c r="EO9" i="5" s="1"/>
  <c r="CG10" i="5"/>
  <c r="EO10" i="5" s="1"/>
  <c r="CG11" i="5"/>
  <c r="EO11" i="5" s="1"/>
  <c r="CG12" i="5"/>
  <c r="EO12" i="5" s="1"/>
  <c r="CG13" i="5"/>
  <c r="EO13" i="5" s="1"/>
  <c r="CG14" i="5"/>
  <c r="EO14" i="5" s="1"/>
  <c r="CG15" i="5"/>
  <c r="EO15" i="5" s="1"/>
  <c r="CG16" i="5"/>
  <c r="EO16" i="5" s="1"/>
  <c r="CG17" i="5"/>
  <c r="EO17" i="5" s="1"/>
  <c r="CG18" i="5"/>
  <c r="EO18" i="5" s="1"/>
  <c r="CG19" i="5"/>
  <c r="EO19" i="5" s="1"/>
  <c r="CG20" i="5"/>
  <c r="EO20" i="5" s="1"/>
  <c r="CG21" i="5"/>
  <c r="EO21" i="5" s="1"/>
  <c r="CG22" i="5"/>
  <c r="EO22" i="5" s="1"/>
  <c r="CG23" i="5"/>
  <c r="EO23" i="5" s="1"/>
  <c r="CG24" i="5"/>
  <c r="EO24" i="5" s="1"/>
  <c r="CG25" i="5"/>
  <c r="EO25" i="5" s="1"/>
  <c r="CG26" i="5"/>
  <c r="EO26" i="5" s="1"/>
  <c r="CG27" i="5"/>
  <c r="EO27" i="5" s="1"/>
  <c r="CG28" i="5"/>
  <c r="EO28" i="5" s="1"/>
  <c r="CG29" i="5"/>
  <c r="EO29" i="5" s="1"/>
  <c r="CG30" i="5"/>
  <c r="EO30" i="5" s="1"/>
  <c r="CG31" i="5"/>
  <c r="EO31" i="5" s="1"/>
  <c r="CG32" i="5"/>
  <c r="EO32" i="5" s="1"/>
  <c r="CG33" i="5"/>
  <c r="EO33" i="5" s="1"/>
  <c r="CG34" i="5"/>
  <c r="EO34" i="5" s="1"/>
  <c r="CG35" i="5"/>
  <c r="EO35" i="5" s="1"/>
  <c r="CG36" i="5"/>
  <c r="EO36" i="5" s="1"/>
  <c r="CG37" i="5"/>
  <c r="EO37" i="5" s="1"/>
  <c r="CG38" i="5"/>
  <c r="EO38" i="5" s="1"/>
  <c r="CG39" i="5"/>
  <c r="EO39" i="5" s="1"/>
  <c r="CG40" i="5"/>
  <c r="EO40" i="5" s="1"/>
  <c r="CG41" i="5"/>
  <c r="EO41" i="5" s="1"/>
  <c r="CG42" i="5"/>
  <c r="EO42" i="5" s="1"/>
  <c r="CG43" i="5"/>
  <c r="EO43" i="5" s="1"/>
  <c r="CG44" i="5"/>
  <c r="EO44" i="5" s="1"/>
  <c r="CG45" i="5"/>
  <c r="EO45" i="5" s="1"/>
  <c r="CG46" i="5"/>
  <c r="EO46" i="5" s="1"/>
  <c r="CG47" i="5"/>
  <c r="EO47" i="5" s="1"/>
  <c r="CG50" i="5"/>
  <c r="EO50" i="5" s="1"/>
  <c r="CG51" i="5"/>
  <c r="EO51" i="5" s="1"/>
  <c r="CG52" i="5"/>
  <c r="EO52" i="5" s="1"/>
  <c r="CG53" i="5"/>
  <c r="EO53" i="5" s="1"/>
  <c r="CG54" i="5"/>
  <c r="EO54" i="5" s="1"/>
  <c r="CG55" i="5"/>
  <c r="EO55" i="5" s="1"/>
  <c r="CG56" i="5"/>
  <c r="EO56" i="5" s="1"/>
  <c r="CG57" i="5"/>
  <c r="EO57" i="5" s="1"/>
  <c r="CG58" i="5"/>
  <c r="EO58" i="5" s="1"/>
  <c r="CG59" i="5"/>
  <c r="EO59" i="5" s="1"/>
  <c r="CG60" i="5"/>
  <c r="EO60" i="5" s="1"/>
  <c r="CG61" i="5"/>
  <c r="EO61" i="5" s="1"/>
  <c r="CG62" i="5"/>
  <c r="EO62" i="5" s="1"/>
  <c r="CG63" i="5"/>
  <c r="EO63" i="5" s="1"/>
  <c r="CG64" i="5"/>
  <c r="EO64" i="5" s="1"/>
  <c r="CG65" i="5"/>
  <c r="EO65" i="5" s="1"/>
  <c r="CG66" i="5"/>
  <c r="EO66" i="5" s="1"/>
  <c r="CG67" i="5"/>
  <c r="EO67" i="5" s="1"/>
  <c r="CG68" i="5"/>
  <c r="EO68" i="5" s="1"/>
  <c r="CG69" i="5"/>
  <c r="EO69" i="5" s="1"/>
  <c r="CG70" i="5"/>
  <c r="EO70" i="5" s="1"/>
  <c r="CG71" i="5"/>
  <c r="EO71" i="5" s="1"/>
  <c r="CG72" i="5"/>
  <c r="EO72" i="5" s="1"/>
  <c r="CG73" i="5"/>
  <c r="EO73" i="5" s="1"/>
  <c r="CG74" i="5"/>
  <c r="EO74" i="5" s="1"/>
  <c r="CG49" i="5"/>
  <c r="EO49" i="5" s="1"/>
  <c r="CG48" i="5"/>
  <c r="EO48" i="5" s="1"/>
  <c r="CG76" i="5"/>
  <c r="EO76" i="5" s="1"/>
  <c r="CG80" i="5"/>
  <c r="EO80" i="5" s="1"/>
  <c r="CG84" i="5"/>
  <c r="EO84" i="5" s="1"/>
  <c r="CG88" i="5"/>
  <c r="EO88" i="5" s="1"/>
  <c r="CG92" i="5"/>
  <c r="EO92" i="5" s="1"/>
  <c r="CG96" i="5"/>
  <c r="EO96" i="5" s="1"/>
  <c r="CG77" i="5"/>
  <c r="EO77" i="5" s="1"/>
  <c r="CG81" i="5"/>
  <c r="EO81" i="5" s="1"/>
  <c r="CG85" i="5"/>
  <c r="EO85" i="5" s="1"/>
  <c r="CG89" i="5"/>
  <c r="EO89" i="5" s="1"/>
  <c r="CG93" i="5"/>
  <c r="EO93" i="5" s="1"/>
  <c r="CG97" i="5"/>
  <c r="EO97" i="5" s="1"/>
  <c r="CG101" i="5"/>
  <c r="EO101" i="5" s="1"/>
  <c r="CG78" i="5"/>
  <c r="EO78" i="5" s="1"/>
  <c r="CG82" i="5"/>
  <c r="EO82" i="5" s="1"/>
  <c r="CG86" i="5"/>
  <c r="EO86" i="5" s="1"/>
  <c r="CG90" i="5"/>
  <c r="EO90" i="5" s="1"/>
  <c r="CG94" i="5"/>
  <c r="EO94" i="5" s="1"/>
  <c r="CG98" i="5"/>
  <c r="EO98" i="5" s="1"/>
  <c r="CG79" i="5"/>
  <c r="EO79" i="5" s="1"/>
  <c r="CG95" i="5"/>
  <c r="EO95" i="5" s="1"/>
  <c r="CG104" i="5"/>
  <c r="EO104" i="5" s="1"/>
  <c r="CG108" i="5"/>
  <c r="EO108" i="5" s="1"/>
  <c r="CG112" i="5"/>
  <c r="EO112" i="5" s="1"/>
  <c r="CG116" i="5"/>
  <c r="EO116" i="5" s="1"/>
  <c r="CG120" i="5"/>
  <c r="EO120" i="5" s="1"/>
  <c r="CG124" i="5"/>
  <c r="EO124" i="5" s="1"/>
  <c r="CG128" i="5"/>
  <c r="EO128" i="5" s="1"/>
  <c r="CG132" i="5"/>
  <c r="EO132" i="5" s="1"/>
  <c r="CG136" i="5"/>
  <c r="EO136" i="5" s="1"/>
  <c r="CG140" i="5"/>
  <c r="EO140" i="5" s="1"/>
  <c r="CG144" i="5"/>
  <c r="EO144" i="5" s="1"/>
  <c r="CG148" i="5"/>
  <c r="EO148" i="5" s="1"/>
  <c r="CG83" i="5"/>
  <c r="EO83" i="5" s="1"/>
  <c r="CG99" i="5"/>
  <c r="EO99" i="5" s="1"/>
  <c r="CG105" i="5"/>
  <c r="EO105" i="5" s="1"/>
  <c r="CG109" i="5"/>
  <c r="EO109" i="5" s="1"/>
  <c r="CG113" i="5"/>
  <c r="EO113" i="5" s="1"/>
  <c r="CG117" i="5"/>
  <c r="EO117" i="5" s="1"/>
  <c r="CG121" i="5"/>
  <c r="EO121" i="5" s="1"/>
  <c r="CG125" i="5"/>
  <c r="EO125" i="5" s="1"/>
  <c r="CG129" i="5"/>
  <c r="EO129" i="5" s="1"/>
  <c r="CG133" i="5"/>
  <c r="EO133" i="5" s="1"/>
  <c r="CG137" i="5"/>
  <c r="EO137" i="5" s="1"/>
  <c r="CG141" i="5"/>
  <c r="EO141" i="5" s="1"/>
  <c r="CG145" i="5"/>
  <c r="EO145" i="5" s="1"/>
  <c r="CG149" i="5"/>
  <c r="EO149" i="5" s="1"/>
  <c r="CG151" i="5"/>
  <c r="EO151" i="5" s="1"/>
  <c r="CG153" i="5"/>
  <c r="EO153" i="5" s="1"/>
  <c r="CG155" i="5"/>
  <c r="EO155" i="5" s="1"/>
  <c r="CG157" i="5"/>
  <c r="EO157" i="5" s="1"/>
  <c r="CG159" i="5"/>
  <c r="EO159" i="5" s="1"/>
  <c r="CG160" i="5"/>
  <c r="EO160" i="5" s="1"/>
  <c r="CG161" i="5"/>
  <c r="EO161" i="5" s="1"/>
  <c r="CG162" i="5"/>
  <c r="EO162" i="5" s="1"/>
  <c r="CG163" i="5"/>
  <c r="EO163" i="5" s="1"/>
  <c r="CG164" i="5"/>
  <c r="EO164" i="5" s="1"/>
  <c r="CG165" i="5"/>
  <c r="EO165" i="5" s="1"/>
  <c r="CG166" i="5"/>
  <c r="EO166" i="5" s="1"/>
  <c r="CG167" i="5"/>
  <c r="EO167" i="5" s="1"/>
  <c r="CG168" i="5"/>
  <c r="EO168" i="5" s="1"/>
  <c r="CG169" i="5"/>
  <c r="EO169" i="5" s="1"/>
  <c r="CG170" i="5"/>
  <c r="EO170" i="5" s="1"/>
  <c r="CG171" i="5"/>
  <c r="EO171" i="5" s="1"/>
  <c r="CG172" i="5"/>
  <c r="EO172" i="5" s="1"/>
  <c r="CG173" i="5"/>
  <c r="EO173" i="5" s="1"/>
  <c r="CG174" i="5"/>
  <c r="EO174" i="5" s="1"/>
  <c r="CG175" i="5"/>
  <c r="EO175" i="5" s="1"/>
  <c r="CG176" i="5"/>
  <c r="EO176" i="5" s="1"/>
  <c r="CG177" i="5"/>
  <c r="EO177" i="5" s="1"/>
  <c r="CG178" i="5"/>
  <c r="EO178" i="5" s="1"/>
  <c r="CG179" i="5"/>
  <c r="EO179" i="5" s="1"/>
  <c r="CG180" i="5"/>
  <c r="EO180" i="5" s="1"/>
  <c r="CG181" i="5"/>
  <c r="EO181" i="5" s="1"/>
  <c r="CG182" i="5"/>
  <c r="EO182" i="5" s="1"/>
  <c r="CG183" i="5"/>
  <c r="EO183" i="5" s="1"/>
  <c r="CG184" i="5"/>
  <c r="EO184" i="5" s="1"/>
  <c r="CG185" i="5"/>
  <c r="EO185" i="5" s="1"/>
  <c r="CG186" i="5"/>
  <c r="EO186" i="5" s="1"/>
  <c r="CG187" i="5"/>
  <c r="EO187" i="5" s="1"/>
  <c r="CG188" i="5"/>
  <c r="EO188" i="5" s="1"/>
  <c r="CG189" i="5"/>
  <c r="EO189" i="5" s="1"/>
  <c r="CG190" i="5"/>
  <c r="EO190" i="5" s="1"/>
  <c r="CG191" i="5"/>
  <c r="EO191" i="5" s="1"/>
  <c r="CG192" i="5"/>
  <c r="EO192" i="5" s="1"/>
  <c r="CG193" i="5"/>
  <c r="EO193" i="5" s="1"/>
  <c r="CG194" i="5"/>
  <c r="EO194" i="5" s="1"/>
  <c r="CG195" i="5"/>
  <c r="EO195" i="5" s="1"/>
  <c r="CG196" i="5"/>
  <c r="EO196" i="5" s="1"/>
  <c r="CG197" i="5"/>
  <c r="EO197" i="5" s="1"/>
  <c r="CG198" i="5"/>
  <c r="EO198" i="5" s="1"/>
  <c r="CG199" i="5"/>
  <c r="EO199" i="5" s="1"/>
  <c r="CG200" i="5"/>
  <c r="EO200" i="5" s="1"/>
  <c r="CG201" i="5"/>
  <c r="EO201" i="5" s="1"/>
  <c r="CG202" i="5"/>
  <c r="EO202" i="5" s="1"/>
  <c r="CG203" i="5"/>
  <c r="EO203" i="5" s="1"/>
  <c r="CG204" i="5"/>
  <c r="EO204" i="5" s="1"/>
  <c r="CG205" i="5"/>
  <c r="EO205" i="5" s="1"/>
  <c r="CG206" i="5"/>
  <c r="EO206" i="5" s="1"/>
  <c r="CG207" i="5"/>
  <c r="EO207" i="5" s="1"/>
  <c r="CG208" i="5"/>
  <c r="EO208" i="5" s="1"/>
  <c r="CG87" i="5"/>
  <c r="EO87" i="5" s="1"/>
  <c r="CG102" i="5"/>
  <c r="EO102" i="5" s="1"/>
  <c r="CG106" i="5"/>
  <c r="EO106" i="5" s="1"/>
  <c r="CG110" i="5"/>
  <c r="EO110" i="5" s="1"/>
  <c r="CG114" i="5"/>
  <c r="EO114" i="5" s="1"/>
  <c r="CG118" i="5"/>
  <c r="EO118" i="5" s="1"/>
  <c r="CG122" i="5"/>
  <c r="EO122" i="5" s="1"/>
  <c r="CG126" i="5"/>
  <c r="EO126" i="5" s="1"/>
  <c r="CG130" i="5"/>
  <c r="EO130" i="5" s="1"/>
  <c r="CG134" i="5"/>
  <c r="EO134" i="5" s="1"/>
  <c r="CG138" i="5"/>
  <c r="EO138" i="5" s="1"/>
  <c r="CG142" i="5"/>
  <c r="EO142" i="5" s="1"/>
  <c r="CG146" i="5"/>
  <c r="EO146" i="5" s="1"/>
  <c r="CG150" i="5"/>
  <c r="EO150" i="5" s="1"/>
  <c r="CG115" i="5"/>
  <c r="EO115" i="5" s="1"/>
  <c r="CG131" i="5"/>
  <c r="EO131" i="5" s="1"/>
  <c r="CG147" i="5"/>
  <c r="EO147" i="5" s="1"/>
  <c r="CG152" i="5"/>
  <c r="EO152" i="5" s="1"/>
  <c r="CG103" i="5"/>
  <c r="EO103" i="5" s="1"/>
  <c r="CG119" i="5"/>
  <c r="EO119" i="5" s="1"/>
  <c r="CG135" i="5"/>
  <c r="EO135" i="5" s="1"/>
  <c r="CG154" i="5"/>
  <c r="EO154" i="5" s="1"/>
  <c r="CG209" i="5"/>
  <c r="EO209" i="5" s="1"/>
  <c r="CG210" i="5"/>
  <c r="EO210" i="5" s="1"/>
  <c r="CG211" i="5"/>
  <c r="EO211" i="5" s="1"/>
  <c r="CG212" i="5"/>
  <c r="EO212" i="5" s="1"/>
  <c r="CG213" i="5"/>
  <c r="EO213" i="5" s="1"/>
  <c r="CG214" i="5"/>
  <c r="EO214" i="5" s="1"/>
  <c r="CG215" i="5"/>
  <c r="EO215" i="5" s="1"/>
  <c r="CG216" i="5"/>
  <c r="EO216" i="5" s="1"/>
  <c r="CG217" i="5"/>
  <c r="EO217" i="5" s="1"/>
  <c r="CG218" i="5"/>
  <c r="EO218" i="5" s="1"/>
  <c r="CG219" i="5"/>
  <c r="EO219" i="5" s="1"/>
  <c r="CG220" i="5"/>
  <c r="EO220" i="5" s="1"/>
  <c r="CG221" i="5"/>
  <c r="EO221" i="5" s="1"/>
  <c r="CG222" i="5"/>
  <c r="EO222" i="5" s="1"/>
  <c r="CG223" i="5"/>
  <c r="EO223" i="5" s="1"/>
  <c r="CG224" i="5"/>
  <c r="EO224" i="5" s="1"/>
  <c r="CG225" i="5"/>
  <c r="EO225" i="5" s="1"/>
  <c r="CG226" i="5"/>
  <c r="EO226" i="5" s="1"/>
  <c r="CG227" i="5"/>
  <c r="EO227" i="5" s="1"/>
  <c r="CG228" i="5"/>
  <c r="EO228" i="5" s="1"/>
  <c r="CG229" i="5"/>
  <c r="EO229" i="5" s="1"/>
  <c r="CG230" i="5"/>
  <c r="EO230" i="5" s="1"/>
  <c r="CG231" i="5"/>
  <c r="EO231" i="5" s="1"/>
  <c r="CG232" i="5"/>
  <c r="EO232" i="5" s="1"/>
  <c r="CG233" i="5"/>
  <c r="EO233" i="5" s="1"/>
  <c r="CG234" i="5"/>
  <c r="EO234" i="5" s="1"/>
  <c r="CG235" i="5"/>
  <c r="EO235" i="5" s="1"/>
  <c r="CG236" i="5"/>
  <c r="EO236" i="5" s="1"/>
  <c r="CG237" i="5"/>
  <c r="EO237" i="5" s="1"/>
  <c r="CG238" i="5"/>
  <c r="EO238" i="5" s="1"/>
  <c r="CG239" i="5"/>
  <c r="EO239" i="5" s="1"/>
  <c r="CG240" i="5"/>
  <c r="EO240" i="5" s="1"/>
  <c r="CG241" i="5"/>
  <c r="EO241" i="5" s="1"/>
  <c r="CG242" i="5"/>
  <c r="EO242" i="5" s="1"/>
  <c r="CG243" i="5"/>
  <c r="EO243" i="5" s="1"/>
  <c r="CG244" i="5"/>
  <c r="EO244" i="5" s="1"/>
  <c r="CG245" i="5"/>
  <c r="EO245" i="5" s="1"/>
  <c r="CG246" i="5"/>
  <c r="EO246" i="5" s="1"/>
  <c r="CG247" i="5"/>
  <c r="EO247" i="5" s="1"/>
  <c r="CG248" i="5"/>
  <c r="EO248" i="5" s="1"/>
  <c r="CG249" i="5"/>
  <c r="EO249" i="5" s="1"/>
  <c r="CG250" i="5"/>
  <c r="EO250" i="5" s="1"/>
  <c r="CG251" i="5"/>
  <c r="EO251" i="5" s="1"/>
  <c r="CG75" i="5"/>
  <c r="EO75" i="5" s="1"/>
  <c r="CG100" i="5"/>
  <c r="EO100" i="5" s="1"/>
  <c r="CG107" i="5"/>
  <c r="EO107" i="5" s="1"/>
  <c r="CG123" i="5"/>
  <c r="EO123" i="5" s="1"/>
  <c r="CG139" i="5"/>
  <c r="EO139" i="5" s="1"/>
  <c r="CG156" i="5"/>
  <c r="EO156" i="5" s="1"/>
  <c r="CG253" i="5"/>
  <c r="EO253" i="5" s="1"/>
  <c r="CG255" i="5"/>
  <c r="EO255" i="5" s="1"/>
  <c r="CG257" i="5"/>
  <c r="EO257" i="5" s="1"/>
  <c r="CG259" i="5"/>
  <c r="EO259" i="5" s="1"/>
  <c r="CG91" i="5"/>
  <c r="EO91" i="5" s="1"/>
  <c r="CG111" i="5"/>
  <c r="EO111" i="5" s="1"/>
  <c r="CG127" i="5"/>
  <c r="EO127" i="5" s="1"/>
  <c r="CG158" i="5"/>
  <c r="EO158" i="5" s="1"/>
  <c r="CG252" i="5"/>
  <c r="EO252" i="5" s="1"/>
  <c r="CG254" i="5"/>
  <c r="EO254" i="5" s="1"/>
  <c r="CG256" i="5"/>
  <c r="EO256" i="5" s="1"/>
  <c r="CG258" i="5"/>
  <c r="EO258" i="5" s="1"/>
  <c r="CG260" i="5"/>
  <c r="EO260" i="5" s="1"/>
  <c r="CG261" i="5"/>
  <c r="EO261" i="5" s="1"/>
  <c r="CG262" i="5"/>
  <c r="EO262" i="5" s="1"/>
  <c r="CG263" i="5"/>
  <c r="EO263" i="5" s="1"/>
  <c r="CG264" i="5"/>
  <c r="EO264" i="5" s="1"/>
  <c r="CG265" i="5"/>
  <c r="EO265" i="5" s="1"/>
  <c r="CG266" i="5"/>
  <c r="EO266" i="5" s="1"/>
  <c r="CG267" i="5"/>
  <c r="EO267" i="5" s="1"/>
  <c r="CG268" i="5"/>
  <c r="EO268" i="5" s="1"/>
  <c r="CG269" i="5"/>
  <c r="EO269" i="5" s="1"/>
  <c r="CG270" i="5"/>
  <c r="EO270" i="5" s="1"/>
  <c r="CG271" i="5"/>
  <c r="EO271" i="5" s="1"/>
  <c r="CG272" i="5"/>
  <c r="EO272" i="5" s="1"/>
  <c r="CG273" i="5"/>
  <c r="EO273" i="5" s="1"/>
  <c r="CG274" i="5"/>
  <c r="EO274" i="5" s="1"/>
  <c r="CG275" i="5"/>
  <c r="EO275" i="5" s="1"/>
  <c r="CG276" i="5"/>
  <c r="EO276" i="5" s="1"/>
  <c r="CG277" i="5"/>
  <c r="EO277" i="5" s="1"/>
  <c r="CG278" i="5"/>
  <c r="EO278" i="5" s="1"/>
  <c r="CG279" i="5"/>
  <c r="EO279" i="5" s="1"/>
  <c r="CG280" i="5"/>
  <c r="EO280" i="5" s="1"/>
  <c r="CG281" i="5"/>
  <c r="EO281" i="5" s="1"/>
  <c r="CG282" i="5"/>
  <c r="EO282" i="5" s="1"/>
  <c r="CG283" i="5"/>
  <c r="EO283" i="5" s="1"/>
  <c r="CG284" i="5"/>
  <c r="EO284" i="5" s="1"/>
  <c r="CG285" i="5"/>
  <c r="EO285" i="5" s="1"/>
  <c r="CG286" i="5"/>
  <c r="EO286" i="5" s="1"/>
  <c r="CG287" i="5"/>
  <c r="EO287" i="5" s="1"/>
  <c r="CG288" i="5"/>
  <c r="EO288" i="5" s="1"/>
  <c r="CG289" i="5"/>
  <c r="EO289" i="5" s="1"/>
  <c r="CG290" i="5"/>
  <c r="EO290" i="5" s="1"/>
  <c r="CG291" i="5"/>
  <c r="EO291" i="5" s="1"/>
  <c r="CG292" i="5"/>
  <c r="EO292" i="5" s="1"/>
  <c r="CG293" i="5"/>
  <c r="EO293" i="5" s="1"/>
  <c r="CG294" i="5"/>
  <c r="EO294" i="5" s="1"/>
  <c r="CG295" i="5"/>
  <c r="EO295" i="5" s="1"/>
  <c r="CG296" i="5"/>
  <c r="EO296" i="5" s="1"/>
  <c r="CG297" i="5"/>
  <c r="EO297" i="5" s="1"/>
  <c r="CG298" i="5"/>
  <c r="EO298" i="5" s="1"/>
  <c r="CG299" i="5"/>
  <c r="EO299" i="5" s="1"/>
  <c r="CG300" i="5"/>
  <c r="EO300" i="5" s="1"/>
  <c r="CG301" i="5"/>
  <c r="EO301" i="5" s="1"/>
  <c r="CG302" i="5"/>
  <c r="EO302" i="5" s="1"/>
  <c r="CG303" i="5"/>
  <c r="EO303" i="5" s="1"/>
  <c r="CG304" i="5"/>
  <c r="EO304" i="5" s="1"/>
  <c r="CG305" i="5"/>
  <c r="EO305" i="5" s="1"/>
  <c r="CG306" i="5"/>
  <c r="EO306" i="5" s="1"/>
  <c r="CG307" i="5"/>
  <c r="EO307" i="5" s="1"/>
  <c r="CG308" i="5"/>
  <c r="EO308" i="5" s="1"/>
  <c r="CG309" i="5"/>
  <c r="EO309" i="5" s="1"/>
  <c r="CG310" i="5"/>
  <c r="EO310" i="5" s="1"/>
  <c r="CG311" i="5"/>
  <c r="EO311" i="5" s="1"/>
  <c r="CG312" i="5"/>
  <c r="EO312" i="5" s="1"/>
  <c r="CG313" i="5"/>
  <c r="EO313" i="5" s="1"/>
  <c r="CG314" i="5"/>
  <c r="EO314" i="5" s="1"/>
  <c r="CG315" i="5"/>
  <c r="EO315" i="5" s="1"/>
  <c r="CG316" i="5"/>
  <c r="EO316" i="5" s="1"/>
  <c r="CG317" i="5"/>
  <c r="EO317" i="5" s="1"/>
  <c r="CG318" i="5"/>
  <c r="EO318" i="5" s="1"/>
  <c r="CG319" i="5"/>
  <c r="EO319" i="5" s="1"/>
  <c r="CG320" i="5"/>
  <c r="EO320" i="5" s="1"/>
  <c r="CG321" i="5"/>
  <c r="EO321" i="5" s="1"/>
  <c r="CG322" i="5"/>
  <c r="EO322" i="5" s="1"/>
  <c r="CG323" i="5"/>
  <c r="EO323" i="5" s="1"/>
  <c r="CG324" i="5"/>
  <c r="EO324" i="5" s="1"/>
  <c r="CG325" i="5"/>
  <c r="EO325" i="5" s="1"/>
  <c r="CG326" i="5"/>
  <c r="EO326" i="5" s="1"/>
  <c r="CG327" i="5"/>
  <c r="EO327" i="5" s="1"/>
  <c r="CG328" i="5"/>
  <c r="EO328" i="5" s="1"/>
  <c r="CG329" i="5"/>
  <c r="EO329" i="5" s="1"/>
  <c r="CG330" i="5"/>
  <c r="EO330" i="5" s="1"/>
  <c r="CG331" i="5"/>
  <c r="EO331" i="5" s="1"/>
  <c r="CG332" i="5"/>
  <c r="EO332" i="5" s="1"/>
  <c r="CG333" i="5"/>
  <c r="EO333" i="5" s="1"/>
  <c r="CG334" i="5"/>
  <c r="EO334" i="5" s="1"/>
  <c r="CG335" i="5"/>
  <c r="EO335" i="5" s="1"/>
  <c r="CG336" i="5"/>
  <c r="EO336" i="5" s="1"/>
  <c r="CG337" i="5"/>
  <c r="EO337" i="5" s="1"/>
  <c r="CG338" i="5"/>
  <c r="EO338" i="5" s="1"/>
  <c r="CG339" i="5"/>
  <c r="EO339" i="5" s="1"/>
  <c r="CG340" i="5"/>
  <c r="EO340" i="5" s="1"/>
  <c r="CG341" i="5"/>
  <c r="EO341" i="5" s="1"/>
  <c r="CG342" i="5"/>
  <c r="EO342" i="5" s="1"/>
  <c r="CG343" i="5"/>
  <c r="EO343" i="5" s="1"/>
  <c r="CG344" i="5"/>
  <c r="EO344" i="5" s="1"/>
  <c r="CG345" i="5"/>
  <c r="EO345" i="5" s="1"/>
  <c r="CG346" i="5"/>
  <c r="EO346" i="5" s="1"/>
  <c r="CG347" i="5"/>
  <c r="EO347" i="5" s="1"/>
  <c r="CG348" i="5"/>
  <c r="EO348" i="5" s="1"/>
  <c r="CG349" i="5"/>
  <c r="EO349" i="5" s="1"/>
  <c r="CG350" i="5"/>
  <c r="EO350" i="5" s="1"/>
  <c r="CG351" i="5"/>
  <c r="EO351" i="5" s="1"/>
  <c r="CG352" i="5"/>
  <c r="EO352" i="5" s="1"/>
  <c r="CG353" i="5"/>
  <c r="EO353" i="5" s="1"/>
  <c r="CG354" i="5"/>
  <c r="EO354" i="5" s="1"/>
  <c r="CG355" i="5"/>
  <c r="EO355" i="5" s="1"/>
  <c r="CG356" i="5"/>
  <c r="EO356" i="5" s="1"/>
  <c r="CG357" i="5"/>
  <c r="EO357" i="5" s="1"/>
  <c r="CG358" i="5"/>
  <c r="EO358" i="5" s="1"/>
  <c r="CG359" i="5"/>
  <c r="EO359" i="5" s="1"/>
  <c r="CG360" i="5"/>
  <c r="EO360" i="5" s="1"/>
  <c r="CG361" i="5"/>
  <c r="EO361" i="5" s="1"/>
  <c r="CG362" i="5"/>
  <c r="EO362" i="5" s="1"/>
  <c r="CG363" i="5"/>
  <c r="EO363" i="5" s="1"/>
  <c r="CG364" i="5"/>
  <c r="EO364" i="5" s="1"/>
  <c r="CG365" i="5"/>
  <c r="EO365" i="5" s="1"/>
  <c r="CG366" i="5"/>
  <c r="EO366" i="5" s="1"/>
  <c r="CG367" i="5"/>
  <c r="EO367" i="5" s="1"/>
  <c r="CG368" i="5"/>
  <c r="EO368" i="5" s="1"/>
  <c r="CG369" i="5"/>
  <c r="EO369" i="5" s="1"/>
  <c r="CG370" i="5"/>
  <c r="EO370" i="5" s="1"/>
  <c r="CG371" i="5"/>
  <c r="EO371" i="5" s="1"/>
  <c r="CG372" i="5"/>
  <c r="EO372" i="5" s="1"/>
  <c r="CG373" i="5"/>
  <c r="EO373" i="5" s="1"/>
  <c r="CG374" i="5"/>
  <c r="EO374" i="5" s="1"/>
  <c r="CG375" i="5"/>
  <c r="EO375" i="5" s="1"/>
  <c r="CG376" i="5"/>
  <c r="EO376" i="5" s="1"/>
  <c r="CG377" i="5"/>
  <c r="EO377" i="5" s="1"/>
  <c r="CG378" i="5"/>
  <c r="EO378" i="5" s="1"/>
  <c r="CG379" i="5"/>
  <c r="EO379" i="5" s="1"/>
  <c r="CG380" i="5"/>
  <c r="EO380" i="5" s="1"/>
  <c r="CG381" i="5"/>
  <c r="EO381" i="5" s="1"/>
  <c r="CG382" i="5"/>
  <c r="EO382" i="5" s="1"/>
  <c r="CG383" i="5"/>
  <c r="EO383" i="5" s="1"/>
  <c r="CG384" i="5"/>
  <c r="EO384" i="5" s="1"/>
  <c r="CG385" i="5"/>
  <c r="EO385" i="5" s="1"/>
  <c r="CG386" i="5"/>
  <c r="EO386" i="5" s="1"/>
  <c r="CG143" i="5"/>
  <c r="EO143" i="5" s="1"/>
  <c r="CJ3" i="5"/>
  <c r="ER3" i="5" s="1"/>
  <c r="CJ4" i="5"/>
  <c r="ER4" i="5" s="1"/>
  <c r="CJ8" i="5"/>
  <c r="ER8" i="5" s="1"/>
  <c r="CJ12" i="5"/>
  <c r="ER12" i="5" s="1"/>
  <c r="CJ16" i="5"/>
  <c r="ER16" i="5" s="1"/>
  <c r="CJ20" i="5"/>
  <c r="ER20" i="5" s="1"/>
  <c r="CJ21" i="5"/>
  <c r="ER21" i="5" s="1"/>
  <c r="CJ22" i="5"/>
  <c r="ER22" i="5" s="1"/>
  <c r="CJ23" i="5"/>
  <c r="ER23" i="5" s="1"/>
  <c r="CJ24" i="5"/>
  <c r="ER24" i="5" s="1"/>
  <c r="CJ25" i="5"/>
  <c r="ER25" i="5" s="1"/>
  <c r="CJ26" i="5"/>
  <c r="ER26" i="5" s="1"/>
  <c r="CJ27" i="5"/>
  <c r="ER27" i="5" s="1"/>
  <c r="CJ28" i="5"/>
  <c r="ER28" i="5" s="1"/>
  <c r="CJ29" i="5"/>
  <c r="ER29" i="5" s="1"/>
  <c r="CJ30" i="5"/>
  <c r="ER30" i="5" s="1"/>
  <c r="CJ31" i="5"/>
  <c r="ER31" i="5" s="1"/>
  <c r="CJ32" i="5"/>
  <c r="ER32" i="5" s="1"/>
  <c r="CJ33" i="5"/>
  <c r="ER33" i="5" s="1"/>
  <c r="CJ34" i="5"/>
  <c r="ER34" i="5" s="1"/>
  <c r="CJ35" i="5"/>
  <c r="ER35" i="5" s="1"/>
  <c r="CJ36" i="5"/>
  <c r="ER36" i="5" s="1"/>
  <c r="CJ37" i="5"/>
  <c r="ER37" i="5" s="1"/>
  <c r="CJ38" i="5"/>
  <c r="ER38" i="5" s="1"/>
  <c r="CJ39" i="5"/>
  <c r="ER39" i="5" s="1"/>
  <c r="CJ40" i="5"/>
  <c r="ER40" i="5" s="1"/>
  <c r="CJ41" i="5"/>
  <c r="ER41" i="5" s="1"/>
  <c r="CJ42" i="5"/>
  <c r="ER42" i="5" s="1"/>
  <c r="CJ43" i="5"/>
  <c r="ER43" i="5" s="1"/>
  <c r="CJ44" i="5"/>
  <c r="ER44" i="5" s="1"/>
  <c r="CJ45" i="5"/>
  <c r="ER45" i="5" s="1"/>
  <c r="CJ46" i="5"/>
  <c r="ER46" i="5" s="1"/>
  <c r="CJ47" i="5"/>
  <c r="ER47" i="5" s="1"/>
  <c r="CJ48" i="5"/>
  <c r="ER48" i="5" s="1"/>
  <c r="CJ49" i="5"/>
  <c r="ER49" i="5" s="1"/>
  <c r="CJ5" i="5"/>
  <c r="ER5" i="5" s="1"/>
  <c r="CJ9" i="5"/>
  <c r="ER9" i="5" s="1"/>
  <c r="CJ13" i="5"/>
  <c r="ER13" i="5" s="1"/>
  <c r="CJ17" i="5"/>
  <c r="ER17" i="5" s="1"/>
  <c r="CJ6" i="5"/>
  <c r="ER6" i="5" s="1"/>
  <c r="CJ10" i="5"/>
  <c r="ER10" i="5" s="1"/>
  <c r="CJ14" i="5"/>
  <c r="ER14" i="5" s="1"/>
  <c r="CJ18" i="5"/>
  <c r="ER18" i="5" s="1"/>
  <c r="CJ7" i="5"/>
  <c r="ER7" i="5" s="1"/>
  <c r="CJ11" i="5"/>
  <c r="ER11" i="5" s="1"/>
  <c r="CJ15" i="5"/>
  <c r="ER15" i="5" s="1"/>
  <c r="CJ19" i="5"/>
  <c r="ER19" i="5" s="1"/>
  <c r="CJ52" i="5"/>
  <c r="ER52" i="5" s="1"/>
  <c r="CJ56" i="5"/>
  <c r="ER56" i="5" s="1"/>
  <c r="CJ60" i="5"/>
  <c r="ER60" i="5" s="1"/>
  <c r="CJ64" i="5"/>
  <c r="ER64" i="5" s="1"/>
  <c r="CJ68" i="5"/>
  <c r="ER68" i="5" s="1"/>
  <c r="CJ53" i="5"/>
  <c r="ER53" i="5" s="1"/>
  <c r="CJ57" i="5"/>
  <c r="ER57" i="5" s="1"/>
  <c r="CJ61" i="5"/>
  <c r="ER61" i="5" s="1"/>
  <c r="CJ65" i="5"/>
  <c r="ER65" i="5" s="1"/>
  <c r="CJ69" i="5"/>
  <c r="ER69" i="5" s="1"/>
  <c r="CJ73" i="5"/>
  <c r="ER73" i="5" s="1"/>
  <c r="CJ50" i="5"/>
  <c r="ER50" i="5" s="1"/>
  <c r="CJ54" i="5"/>
  <c r="ER54" i="5" s="1"/>
  <c r="CJ58" i="5"/>
  <c r="ER58" i="5" s="1"/>
  <c r="CJ62" i="5"/>
  <c r="ER62" i="5" s="1"/>
  <c r="CJ66" i="5"/>
  <c r="ER66" i="5" s="1"/>
  <c r="CJ70" i="5"/>
  <c r="ER70" i="5" s="1"/>
  <c r="CJ75" i="5"/>
  <c r="ER75" i="5" s="1"/>
  <c r="CJ76" i="5"/>
  <c r="ER76" i="5" s="1"/>
  <c r="CJ77" i="5"/>
  <c r="ER77" i="5" s="1"/>
  <c r="CJ78" i="5"/>
  <c r="ER78" i="5" s="1"/>
  <c r="CJ79" i="5"/>
  <c r="ER79" i="5" s="1"/>
  <c r="CJ80" i="5"/>
  <c r="ER80" i="5" s="1"/>
  <c r="CJ81" i="5"/>
  <c r="ER81" i="5" s="1"/>
  <c r="CJ82" i="5"/>
  <c r="ER82" i="5" s="1"/>
  <c r="CJ83" i="5"/>
  <c r="ER83" i="5" s="1"/>
  <c r="CJ84" i="5"/>
  <c r="ER84" i="5" s="1"/>
  <c r="CJ85" i="5"/>
  <c r="ER85" i="5" s="1"/>
  <c r="CJ86" i="5"/>
  <c r="ER86" i="5" s="1"/>
  <c r="CJ87" i="5"/>
  <c r="ER87" i="5" s="1"/>
  <c r="CJ88" i="5"/>
  <c r="ER88" i="5" s="1"/>
  <c r="CJ89" i="5"/>
  <c r="ER89" i="5" s="1"/>
  <c r="CJ90" i="5"/>
  <c r="ER90" i="5" s="1"/>
  <c r="CJ91" i="5"/>
  <c r="ER91" i="5" s="1"/>
  <c r="CJ92" i="5"/>
  <c r="ER92" i="5" s="1"/>
  <c r="CJ93" i="5"/>
  <c r="ER93" i="5" s="1"/>
  <c r="CJ94" i="5"/>
  <c r="ER94" i="5" s="1"/>
  <c r="CJ95" i="5"/>
  <c r="ER95" i="5" s="1"/>
  <c r="CJ96" i="5"/>
  <c r="ER96" i="5" s="1"/>
  <c r="CJ97" i="5"/>
  <c r="ER97" i="5" s="1"/>
  <c r="CJ98" i="5"/>
  <c r="ER98" i="5" s="1"/>
  <c r="CJ99" i="5"/>
  <c r="ER99" i="5" s="1"/>
  <c r="CJ100" i="5"/>
  <c r="ER100" i="5" s="1"/>
  <c r="CJ101" i="5"/>
  <c r="ER101" i="5" s="1"/>
  <c r="CJ51" i="5"/>
  <c r="ER51" i="5" s="1"/>
  <c r="CJ67" i="5"/>
  <c r="ER67" i="5" s="1"/>
  <c r="CJ74" i="5"/>
  <c r="ER74" i="5" s="1"/>
  <c r="CJ55" i="5"/>
  <c r="ER55" i="5" s="1"/>
  <c r="CJ71" i="5"/>
  <c r="ER71" i="5" s="1"/>
  <c r="CJ59" i="5"/>
  <c r="ER59" i="5" s="1"/>
  <c r="CJ102" i="5"/>
  <c r="ER102" i="5" s="1"/>
  <c r="CJ103" i="5"/>
  <c r="ER103" i="5" s="1"/>
  <c r="CJ104" i="5"/>
  <c r="ER104" i="5" s="1"/>
  <c r="CJ105" i="5"/>
  <c r="ER105" i="5" s="1"/>
  <c r="CJ106" i="5"/>
  <c r="ER106" i="5" s="1"/>
  <c r="CJ107" i="5"/>
  <c r="ER107" i="5" s="1"/>
  <c r="CJ108" i="5"/>
  <c r="ER108" i="5" s="1"/>
  <c r="CJ109" i="5"/>
  <c r="ER109" i="5" s="1"/>
  <c r="CJ110" i="5"/>
  <c r="ER110" i="5" s="1"/>
  <c r="CJ111" i="5"/>
  <c r="ER111" i="5" s="1"/>
  <c r="CJ112" i="5"/>
  <c r="ER112" i="5" s="1"/>
  <c r="CJ113" i="5"/>
  <c r="ER113" i="5" s="1"/>
  <c r="CJ114" i="5"/>
  <c r="ER114" i="5" s="1"/>
  <c r="CJ115" i="5"/>
  <c r="ER115" i="5" s="1"/>
  <c r="CJ116" i="5"/>
  <c r="ER116" i="5" s="1"/>
  <c r="CJ117" i="5"/>
  <c r="ER117" i="5" s="1"/>
  <c r="CJ118" i="5"/>
  <c r="ER118" i="5" s="1"/>
  <c r="CJ119" i="5"/>
  <c r="ER119" i="5" s="1"/>
  <c r="CJ120" i="5"/>
  <c r="ER120" i="5" s="1"/>
  <c r="CJ121" i="5"/>
  <c r="ER121" i="5" s="1"/>
  <c r="CJ122" i="5"/>
  <c r="ER122" i="5" s="1"/>
  <c r="CJ123" i="5"/>
  <c r="ER123" i="5" s="1"/>
  <c r="CJ124" i="5"/>
  <c r="ER124" i="5" s="1"/>
  <c r="CJ125" i="5"/>
  <c r="ER125" i="5" s="1"/>
  <c r="CJ126" i="5"/>
  <c r="ER126" i="5" s="1"/>
  <c r="CJ127" i="5"/>
  <c r="ER127" i="5" s="1"/>
  <c r="CJ128" i="5"/>
  <c r="ER128" i="5" s="1"/>
  <c r="CJ129" i="5"/>
  <c r="ER129" i="5" s="1"/>
  <c r="CJ130" i="5"/>
  <c r="ER130" i="5" s="1"/>
  <c r="CJ131" i="5"/>
  <c r="ER131" i="5" s="1"/>
  <c r="CJ132" i="5"/>
  <c r="ER132" i="5" s="1"/>
  <c r="CJ133" i="5"/>
  <c r="ER133" i="5" s="1"/>
  <c r="CJ134" i="5"/>
  <c r="ER134" i="5" s="1"/>
  <c r="CJ135" i="5"/>
  <c r="ER135" i="5" s="1"/>
  <c r="CJ136" i="5"/>
  <c r="ER136" i="5" s="1"/>
  <c r="CJ137" i="5"/>
  <c r="ER137" i="5" s="1"/>
  <c r="CJ138" i="5"/>
  <c r="ER138" i="5" s="1"/>
  <c r="CJ139" i="5"/>
  <c r="ER139" i="5" s="1"/>
  <c r="CJ140" i="5"/>
  <c r="ER140" i="5" s="1"/>
  <c r="CJ141" i="5"/>
  <c r="ER141" i="5" s="1"/>
  <c r="CJ142" i="5"/>
  <c r="ER142" i="5" s="1"/>
  <c r="CJ143" i="5"/>
  <c r="ER143" i="5" s="1"/>
  <c r="CJ144" i="5"/>
  <c r="ER144" i="5" s="1"/>
  <c r="CJ145" i="5"/>
  <c r="ER145" i="5" s="1"/>
  <c r="CJ146" i="5"/>
  <c r="ER146" i="5" s="1"/>
  <c r="CJ147" i="5"/>
  <c r="ER147" i="5" s="1"/>
  <c r="CJ148" i="5"/>
  <c r="ER148" i="5" s="1"/>
  <c r="CJ149" i="5"/>
  <c r="ER149" i="5" s="1"/>
  <c r="CJ150" i="5"/>
  <c r="ER150" i="5" s="1"/>
  <c r="CJ151" i="5"/>
  <c r="ER151" i="5" s="1"/>
  <c r="CJ152" i="5"/>
  <c r="ER152" i="5" s="1"/>
  <c r="CJ153" i="5"/>
  <c r="ER153" i="5" s="1"/>
  <c r="CJ154" i="5"/>
  <c r="ER154" i="5" s="1"/>
  <c r="CJ155" i="5"/>
  <c r="ER155" i="5" s="1"/>
  <c r="CJ156" i="5"/>
  <c r="ER156" i="5" s="1"/>
  <c r="CJ157" i="5"/>
  <c r="ER157" i="5" s="1"/>
  <c r="CJ158" i="5"/>
  <c r="ER158" i="5" s="1"/>
  <c r="CJ159" i="5"/>
  <c r="ER159" i="5" s="1"/>
  <c r="CJ160" i="5"/>
  <c r="ER160" i="5" s="1"/>
  <c r="CJ161" i="5"/>
  <c r="ER161" i="5" s="1"/>
  <c r="CJ162" i="5"/>
  <c r="ER162" i="5" s="1"/>
  <c r="CJ163" i="5"/>
  <c r="ER163" i="5" s="1"/>
  <c r="CJ164" i="5"/>
  <c r="ER164" i="5" s="1"/>
  <c r="CJ165" i="5"/>
  <c r="ER165" i="5" s="1"/>
  <c r="CJ166" i="5"/>
  <c r="ER166" i="5" s="1"/>
  <c r="CJ167" i="5"/>
  <c r="ER167" i="5" s="1"/>
  <c r="CJ168" i="5"/>
  <c r="ER168" i="5" s="1"/>
  <c r="CJ169" i="5"/>
  <c r="ER169" i="5" s="1"/>
  <c r="CJ170" i="5"/>
  <c r="ER170" i="5" s="1"/>
  <c r="CJ171" i="5"/>
  <c r="ER171" i="5" s="1"/>
  <c r="CJ172" i="5"/>
  <c r="ER172" i="5" s="1"/>
  <c r="CJ173" i="5"/>
  <c r="ER173" i="5" s="1"/>
  <c r="CJ174" i="5"/>
  <c r="ER174" i="5" s="1"/>
  <c r="CJ175" i="5"/>
  <c r="ER175" i="5" s="1"/>
  <c r="CJ176" i="5"/>
  <c r="ER176" i="5" s="1"/>
  <c r="CJ177" i="5"/>
  <c r="ER177" i="5" s="1"/>
  <c r="CJ178" i="5"/>
  <c r="ER178" i="5" s="1"/>
  <c r="CJ179" i="5"/>
  <c r="ER179" i="5" s="1"/>
  <c r="CJ180" i="5"/>
  <c r="ER180" i="5" s="1"/>
  <c r="CJ181" i="5"/>
  <c r="ER181" i="5" s="1"/>
  <c r="CJ182" i="5"/>
  <c r="ER182" i="5" s="1"/>
  <c r="CJ183" i="5"/>
  <c r="ER183" i="5" s="1"/>
  <c r="CJ184" i="5"/>
  <c r="ER184" i="5" s="1"/>
  <c r="CJ185" i="5"/>
  <c r="ER185" i="5" s="1"/>
  <c r="CJ186" i="5"/>
  <c r="ER186" i="5" s="1"/>
  <c r="CJ187" i="5"/>
  <c r="ER187" i="5" s="1"/>
  <c r="CJ188" i="5"/>
  <c r="ER188" i="5" s="1"/>
  <c r="CJ189" i="5"/>
  <c r="ER189" i="5" s="1"/>
  <c r="CJ190" i="5"/>
  <c r="ER190" i="5" s="1"/>
  <c r="CJ191" i="5"/>
  <c r="ER191" i="5" s="1"/>
  <c r="CJ192" i="5"/>
  <c r="ER192" i="5" s="1"/>
  <c r="CJ193" i="5"/>
  <c r="ER193" i="5" s="1"/>
  <c r="CJ194" i="5"/>
  <c r="ER194" i="5" s="1"/>
  <c r="CJ195" i="5"/>
  <c r="ER195" i="5" s="1"/>
  <c r="CJ196" i="5"/>
  <c r="ER196" i="5" s="1"/>
  <c r="CJ197" i="5"/>
  <c r="ER197" i="5" s="1"/>
  <c r="CJ198" i="5"/>
  <c r="ER198" i="5" s="1"/>
  <c r="CJ199" i="5"/>
  <c r="ER199" i="5" s="1"/>
  <c r="CJ200" i="5"/>
  <c r="ER200" i="5" s="1"/>
  <c r="CJ201" i="5"/>
  <c r="ER201" i="5" s="1"/>
  <c r="CJ202" i="5"/>
  <c r="ER202" i="5" s="1"/>
  <c r="CJ203" i="5"/>
  <c r="ER203" i="5" s="1"/>
  <c r="CJ204" i="5"/>
  <c r="ER204" i="5" s="1"/>
  <c r="CJ205" i="5"/>
  <c r="ER205" i="5" s="1"/>
  <c r="CJ206" i="5"/>
  <c r="ER206" i="5" s="1"/>
  <c r="CJ207" i="5"/>
  <c r="ER207" i="5" s="1"/>
  <c r="CJ208" i="5"/>
  <c r="ER208" i="5" s="1"/>
  <c r="CJ72" i="5"/>
  <c r="ER72" i="5" s="1"/>
  <c r="CJ63" i="5"/>
  <c r="ER63" i="5" s="1"/>
  <c r="CJ209" i="5"/>
  <c r="ER209" i="5" s="1"/>
  <c r="CJ210" i="5"/>
  <c r="ER210" i="5" s="1"/>
  <c r="CJ211" i="5"/>
  <c r="ER211" i="5" s="1"/>
  <c r="CJ212" i="5"/>
  <c r="ER212" i="5" s="1"/>
  <c r="CJ213" i="5"/>
  <c r="ER213" i="5" s="1"/>
  <c r="CJ214" i="5"/>
  <c r="ER214" i="5" s="1"/>
  <c r="CJ215" i="5"/>
  <c r="ER215" i="5" s="1"/>
  <c r="CJ216" i="5"/>
  <c r="ER216" i="5" s="1"/>
  <c r="CJ217" i="5"/>
  <c r="ER217" i="5" s="1"/>
  <c r="CJ218" i="5"/>
  <c r="ER218" i="5" s="1"/>
  <c r="CJ219" i="5"/>
  <c r="ER219" i="5" s="1"/>
  <c r="CJ220" i="5"/>
  <c r="ER220" i="5" s="1"/>
  <c r="CJ221" i="5"/>
  <c r="ER221" i="5" s="1"/>
  <c r="CJ222" i="5"/>
  <c r="ER222" i="5" s="1"/>
  <c r="CJ223" i="5"/>
  <c r="ER223" i="5" s="1"/>
  <c r="CJ224" i="5"/>
  <c r="ER224" i="5" s="1"/>
  <c r="CJ225" i="5"/>
  <c r="ER225" i="5" s="1"/>
  <c r="CJ226" i="5"/>
  <c r="ER226" i="5" s="1"/>
  <c r="CJ227" i="5"/>
  <c r="ER227" i="5" s="1"/>
  <c r="CJ228" i="5"/>
  <c r="ER228" i="5" s="1"/>
  <c r="CJ229" i="5"/>
  <c r="ER229" i="5" s="1"/>
  <c r="CJ230" i="5"/>
  <c r="ER230" i="5" s="1"/>
  <c r="CJ231" i="5"/>
  <c r="ER231" i="5" s="1"/>
  <c r="CJ232" i="5"/>
  <c r="ER232" i="5" s="1"/>
  <c r="CJ233" i="5"/>
  <c r="ER233" i="5" s="1"/>
  <c r="CJ234" i="5"/>
  <c r="ER234" i="5" s="1"/>
  <c r="CJ235" i="5"/>
  <c r="ER235" i="5" s="1"/>
  <c r="CJ236" i="5"/>
  <c r="ER236" i="5" s="1"/>
  <c r="CJ237" i="5"/>
  <c r="ER237" i="5" s="1"/>
  <c r="CJ238" i="5"/>
  <c r="ER238" i="5" s="1"/>
  <c r="CJ239" i="5"/>
  <c r="ER239" i="5" s="1"/>
  <c r="CJ240" i="5"/>
  <c r="ER240" i="5" s="1"/>
  <c r="CJ241" i="5"/>
  <c r="ER241" i="5" s="1"/>
  <c r="CJ242" i="5"/>
  <c r="ER242" i="5" s="1"/>
  <c r="CJ243" i="5"/>
  <c r="ER243" i="5" s="1"/>
  <c r="CJ244" i="5"/>
  <c r="ER244" i="5" s="1"/>
  <c r="CJ245" i="5"/>
  <c r="ER245" i="5" s="1"/>
  <c r="CJ246" i="5"/>
  <c r="ER246" i="5" s="1"/>
  <c r="CJ247" i="5"/>
  <c r="ER247" i="5" s="1"/>
  <c r="CJ248" i="5"/>
  <c r="ER248" i="5" s="1"/>
  <c r="CJ249" i="5"/>
  <c r="ER249" i="5" s="1"/>
  <c r="CJ250" i="5"/>
  <c r="ER250" i="5" s="1"/>
  <c r="CJ251" i="5"/>
  <c r="ER251" i="5" s="1"/>
  <c r="CJ252" i="5"/>
  <c r="ER252" i="5" s="1"/>
  <c r="CJ253" i="5"/>
  <c r="ER253" i="5" s="1"/>
  <c r="CJ254" i="5"/>
  <c r="ER254" i="5" s="1"/>
  <c r="CJ255" i="5"/>
  <c r="ER255" i="5" s="1"/>
  <c r="CJ256" i="5"/>
  <c r="ER256" i="5" s="1"/>
  <c r="CJ257" i="5"/>
  <c r="ER257" i="5" s="1"/>
  <c r="CJ258" i="5"/>
  <c r="ER258" i="5" s="1"/>
  <c r="CJ259" i="5"/>
  <c r="ER259" i="5" s="1"/>
  <c r="CJ260" i="5"/>
  <c r="ER260" i="5" s="1"/>
  <c r="CJ261" i="5"/>
  <c r="ER261" i="5" s="1"/>
  <c r="CJ262" i="5"/>
  <c r="ER262" i="5" s="1"/>
  <c r="CJ263" i="5"/>
  <c r="ER263" i="5" s="1"/>
  <c r="CJ264" i="5"/>
  <c r="ER264" i="5" s="1"/>
  <c r="CJ265" i="5"/>
  <c r="ER265" i="5" s="1"/>
  <c r="CJ266" i="5"/>
  <c r="ER266" i="5" s="1"/>
  <c r="CJ267" i="5"/>
  <c r="ER267" i="5" s="1"/>
  <c r="CJ268" i="5"/>
  <c r="ER268" i="5" s="1"/>
  <c r="CJ269" i="5"/>
  <c r="ER269" i="5" s="1"/>
  <c r="CJ270" i="5"/>
  <c r="ER270" i="5" s="1"/>
  <c r="CJ271" i="5"/>
  <c r="ER271" i="5" s="1"/>
  <c r="CJ272" i="5"/>
  <c r="ER272" i="5" s="1"/>
  <c r="CJ273" i="5"/>
  <c r="ER273" i="5" s="1"/>
  <c r="CJ274" i="5"/>
  <c r="ER274" i="5" s="1"/>
  <c r="CJ275" i="5"/>
  <c r="ER275" i="5" s="1"/>
  <c r="CJ276" i="5"/>
  <c r="ER276" i="5" s="1"/>
  <c r="CJ277" i="5"/>
  <c r="ER277" i="5" s="1"/>
  <c r="CJ278" i="5"/>
  <c r="ER278" i="5" s="1"/>
  <c r="CJ279" i="5"/>
  <c r="ER279" i="5" s="1"/>
  <c r="CJ280" i="5"/>
  <c r="ER280" i="5" s="1"/>
  <c r="CJ281" i="5"/>
  <c r="ER281" i="5" s="1"/>
  <c r="CJ282" i="5"/>
  <c r="ER282" i="5" s="1"/>
  <c r="CJ283" i="5"/>
  <c r="ER283" i="5" s="1"/>
  <c r="CJ284" i="5"/>
  <c r="ER284" i="5" s="1"/>
  <c r="CJ285" i="5"/>
  <c r="ER285" i="5" s="1"/>
  <c r="CJ286" i="5"/>
  <c r="ER286" i="5" s="1"/>
  <c r="CJ287" i="5"/>
  <c r="ER287" i="5" s="1"/>
  <c r="CJ288" i="5"/>
  <c r="ER288" i="5" s="1"/>
  <c r="CJ289" i="5"/>
  <c r="ER289" i="5" s="1"/>
  <c r="CJ290" i="5"/>
  <c r="ER290" i="5" s="1"/>
  <c r="CJ291" i="5"/>
  <c r="ER291" i="5" s="1"/>
  <c r="CJ292" i="5"/>
  <c r="ER292" i="5" s="1"/>
  <c r="CJ293" i="5"/>
  <c r="ER293" i="5" s="1"/>
  <c r="CJ294" i="5"/>
  <c r="ER294" i="5" s="1"/>
  <c r="CJ295" i="5"/>
  <c r="ER295" i="5" s="1"/>
  <c r="CJ296" i="5"/>
  <c r="ER296" i="5" s="1"/>
  <c r="CJ297" i="5"/>
  <c r="ER297" i="5" s="1"/>
  <c r="CJ298" i="5"/>
  <c r="ER298" i="5" s="1"/>
  <c r="CJ299" i="5"/>
  <c r="ER299" i="5" s="1"/>
  <c r="CJ300" i="5"/>
  <c r="ER300" i="5" s="1"/>
  <c r="CJ301" i="5"/>
  <c r="ER301" i="5" s="1"/>
  <c r="CJ302" i="5"/>
  <c r="ER302" i="5" s="1"/>
  <c r="CJ303" i="5"/>
  <c r="ER303" i="5" s="1"/>
  <c r="CJ304" i="5"/>
  <c r="ER304" i="5" s="1"/>
  <c r="CJ305" i="5"/>
  <c r="ER305" i="5" s="1"/>
  <c r="CJ306" i="5"/>
  <c r="ER306" i="5" s="1"/>
  <c r="CJ307" i="5"/>
  <c r="ER307" i="5" s="1"/>
  <c r="CJ308" i="5"/>
  <c r="ER308" i="5" s="1"/>
  <c r="CJ309" i="5"/>
  <c r="ER309" i="5" s="1"/>
  <c r="CJ310" i="5"/>
  <c r="ER310" i="5" s="1"/>
  <c r="CJ311" i="5"/>
  <c r="ER311" i="5" s="1"/>
  <c r="CJ312" i="5"/>
  <c r="ER312" i="5" s="1"/>
  <c r="CJ313" i="5"/>
  <c r="ER313" i="5" s="1"/>
  <c r="CJ314" i="5"/>
  <c r="ER314" i="5" s="1"/>
  <c r="CJ315" i="5"/>
  <c r="ER315" i="5" s="1"/>
  <c r="CJ316" i="5"/>
  <c r="ER316" i="5" s="1"/>
  <c r="CJ317" i="5"/>
  <c r="ER317" i="5" s="1"/>
  <c r="CJ318" i="5"/>
  <c r="ER318" i="5" s="1"/>
  <c r="CJ319" i="5"/>
  <c r="ER319" i="5" s="1"/>
  <c r="CJ320" i="5"/>
  <c r="ER320" i="5" s="1"/>
  <c r="CJ321" i="5"/>
  <c r="ER321" i="5" s="1"/>
  <c r="CJ322" i="5"/>
  <c r="ER322" i="5" s="1"/>
  <c r="CJ323" i="5"/>
  <c r="ER323" i="5" s="1"/>
  <c r="CJ324" i="5"/>
  <c r="ER324" i="5" s="1"/>
  <c r="CJ325" i="5"/>
  <c r="ER325" i="5" s="1"/>
  <c r="CJ326" i="5"/>
  <c r="ER326" i="5" s="1"/>
  <c r="CJ327" i="5"/>
  <c r="ER327" i="5" s="1"/>
  <c r="CJ328" i="5"/>
  <c r="ER328" i="5" s="1"/>
  <c r="CJ329" i="5"/>
  <c r="ER329" i="5" s="1"/>
  <c r="CJ330" i="5"/>
  <c r="ER330" i="5" s="1"/>
  <c r="CJ331" i="5"/>
  <c r="ER331" i="5" s="1"/>
  <c r="CJ332" i="5"/>
  <c r="ER332" i="5" s="1"/>
  <c r="CJ333" i="5"/>
  <c r="ER333" i="5" s="1"/>
  <c r="CJ334" i="5"/>
  <c r="ER334" i="5" s="1"/>
  <c r="CJ335" i="5"/>
  <c r="ER335" i="5" s="1"/>
  <c r="CJ336" i="5"/>
  <c r="ER336" i="5" s="1"/>
  <c r="CJ337" i="5"/>
  <c r="ER337" i="5" s="1"/>
  <c r="CJ338" i="5"/>
  <c r="ER338" i="5" s="1"/>
  <c r="CJ339" i="5"/>
  <c r="ER339" i="5" s="1"/>
  <c r="CJ340" i="5"/>
  <c r="ER340" i="5" s="1"/>
  <c r="CJ341" i="5"/>
  <c r="ER341" i="5" s="1"/>
  <c r="CJ342" i="5"/>
  <c r="ER342" i="5" s="1"/>
  <c r="CJ343" i="5"/>
  <c r="ER343" i="5" s="1"/>
  <c r="CJ344" i="5"/>
  <c r="ER344" i="5" s="1"/>
  <c r="CJ345" i="5"/>
  <c r="ER345" i="5" s="1"/>
  <c r="CJ346" i="5"/>
  <c r="ER346" i="5" s="1"/>
  <c r="CJ347" i="5"/>
  <c r="ER347" i="5" s="1"/>
  <c r="CJ348" i="5"/>
  <c r="ER348" i="5" s="1"/>
  <c r="CJ349" i="5"/>
  <c r="ER349" i="5" s="1"/>
  <c r="CJ350" i="5"/>
  <c r="ER350" i="5" s="1"/>
  <c r="CJ351" i="5"/>
  <c r="ER351" i="5" s="1"/>
  <c r="CJ352" i="5"/>
  <c r="ER352" i="5" s="1"/>
  <c r="CJ353" i="5"/>
  <c r="ER353" i="5" s="1"/>
  <c r="CJ354" i="5"/>
  <c r="ER354" i="5" s="1"/>
  <c r="CJ355" i="5"/>
  <c r="ER355" i="5" s="1"/>
  <c r="CJ356" i="5"/>
  <c r="ER356" i="5" s="1"/>
  <c r="CJ357" i="5"/>
  <c r="ER357" i="5" s="1"/>
  <c r="CJ358" i="5"/>
  <c r="ER358" i="5" s="1"/>
  <c r="CJ359" i="5"/>
  <c r="ER359" i="5" s="1"/>
  <c r="CJ360" i="5"/>
  <c r="ER360" i="5" s="1"/>
  <c r="CJ361" i="5"/>
  <c r="ER361" i="5" s="1"/>
  <c r="CJ362" i="5"/>
  <c r="ER362" i="5" s="1"/>
  <c r="CJ363" i="5"/>
  <c r="ER363" i="5" s="1"/>
  <c r="CJ364" i="5"/>
  <c r="ER364" i="5" s="1"/>
  <c r="CJ365" i="5"/>
  <c r="ER365" i="5" s="1"/>
  <c r="CJ366" i="5"/>
  <c r="ER366" i="5" s="1"/>
  <c r="CJ368" i="5"/>
  <c r="ER368" i="5" s="1"/>
  <c r="CJ370" i="5"/>
  <c r="ER370" i="5" s="1"/>
  <c r="CJ372" i="5"/>
  <c r="ER372" i="5" s="1"/>
  <c r="CJ374" i="5"/>
  <c r="ER374" i="5" s="1"/>
  <c r="CJ376" i="5"/>
  <c r="ER376" i="5" s="1"/>
  <c r="CJ377" i="5"/>
  <c r="ER377" i="5" s="1"/>
  <c r="CJ378" i="5"/>
  <c r="ER378" i="5" s="1"/>
  <c r="CJ379" i="5"/>
  <c r="ER379" i="5" s="1"/>
  <c r="CJ380" i="5"/>
  <c r="ER380" i="5" s="1"/>
  <c r="CJ381" i="5"/>
  <c r="ER381" i="5" s="1"/>
  <c r="CJ382" i="5"/>
  <c r="ER382" i="5" s="1"/>
  <c r="CJ383" i="5"/>
  <c r="ER383" i="5" s="1"/>
  <c r="CJ384" i="5"/>
  <c r="ER384" i="5" s="1"/>
  <c r="CJ385" i="5"/>
  <c r="ER385" i="5" s="1"/>
  <c r="CJ386" i="5"/>
  <c r="ER386" i="5" s="1"/>
  <c r="CJ367" i="5"/>
  <c r="ER367" i="5" s="1"/>
  <c r="CJ369" i="5"/>
  <c r="ER369" i="5" s="1"/>
  <c r="CJ371" i="5"/>
  <c r="ER371" i="5" s="1"/>
  <c r="CJ373" i="5"/>
  <c r="ER373" i="5" s="1"/>
  <c r="CJ375" i="5"/>
  <c r="ER375" i="5" s="1"/>
  <c r="CD3" i="5"/>
  <c r="EL3" i="5" s="1"/>
  <c r="CD4" i="5"/>
  <c r="EL4" i="5" s="1"/>
  <c r="CD5" i="5"/>
  <c r="EL5" i="5" s="1"/>
  <c r="CD6" i="5"/>
  <c r="EL6" i="5" s="1"/>
  <c r="CD7" i="5"/>
  <c r="EL7" i="5" s="1"/>
  <c r="CD8" i="5"/>
  <c r="EL8" i="5" s="1"/>
  <c r="CD9" i="5"/>
  <c r="EL9" i="5" s="1"/>
  <c r="CD10" i="5"/>
  <c r="EL10" i="5" s="1"/>
  <c r="CD11" i="5"/>
  <c r="EL11" i="5" s="1"/>
  <c r="CD12" i="5"/>
  <c r="EL12" i="5" s="1"/>
  <c r="CD13" i="5"/>
  <c r="EL13" i="5" s="1"/>
  <c r="CD14" i="5"/>
  <c r="EL14" i="5" s="1"/>
  <c r="CD15" i="5"/>
  <c r="EL15" i="5" s="1"/>
  <c r="CD16" i="5"/>
  <c r="EL16" i="5" s="1"/>
  <c r="CD17" i="5"/>
  <c r="EL17" i="5" s="1"/>
  <c r="CD18" i="5"/>
  <c r="EL18" i="5" s="1"/>
  <c r="CD19" i="5"/>
  <c r="EL19" i="5" s="1"/>
  <c r="CD20" i="5"/>
  <c r="EL20" i="5" s="1"/>
  <c r="CD21" i="5"/>
  <c r="EL21" i="5" s="1"/>
  <c r="CD22" i="5"/>
  <c r="EL22" i="5" s="1"/>
  <c r="CD23" i="5"/>
  <c r="EL23" i="5" s="1"/>
  <c r="CD24" i="5"/>
  <c r="EL24" i="5" s="1"/>
  <c r="CD25" i="5"/>
  <c r="EL25" i="5" s="1"/>
  <c r="CD26" i="5"/>
  <c r="EL26" i="5" s="1"/>
  <c r="CD27" i="5"/>
  <c r="EL27" i="5" s="1"/>
  <c r="CD28" i="5"/>
  <c r="EL28" i="5" s="1"/>
  <c r="CD29" i="5"/>
  <c r="EL29" i="5" s="1"/>
  <c r="CD30" i="5"/>
  <c r="EL30" i="5" s="1"/>
  <c r="CD31" i="5"/>
  <c r="EL31" i="5" s="1"/>
  <c r="CD32" i="5"/>
  <c r="EL32" i="5" s="1"/>
  <c r="CD33" i="5"/>
  <c r="EL33" i="5" s="1"/>
  <c r="CD34" i="5"/>
  <c r="EL34" i="5" s="1"/>
  <c r="CD35" i="5"/>
  <c r="EL35" i="5" s="1"/>
  <c r="CD36" i="5"/>
  <c r="EL36" i="5" s="1"/>
  <c r="CD37" i="5"/>
  <c r="EL37" i="5" s="1"/>
  <c r="CD38" i="5"/>
  <c r="EL38" i="5" s="1"/>
  <c r="CD39" i="5"/>
  <c r="EL39" i="5" s="1"/>
  <c r="CD40" i="5"/>
  <c r="EL40" i="5" s="1"/>
  <c r="CD41" i="5"/>
  <c r="EL41" i="5" s="1"/>
  <c r="CD42" i="5"/>
  <c r="EL42" i="5" s="1"/>
  <c r="CD43" i="5"/>
  <c r="EL43" i="5" s="1"/>
  <c r="CD44" i="5"/>
  <c r="EL44" i="5" s="1"/>
  <c r="CD45" i="5"/>
  <c r="EL45" i="5" s="1"/>
  <c r="CD46" i="5"/>
  <c r="EL46" i="5" s="1"/>
  <c r="CD47" i="5"/>
  <c r="EL47" i="5" s="1"/>
  <c r="CD48" i="5"/>
  <c r="EL48" i="5" s="1"/>
  <c r="CD49" i="5"/>
  <c r="EL49" i="5" s="1"/>
  <c r="CD50" i="5"/>
  <c r="EL50" i="5" s="1"/>
  <c r="CD51" i="5"/>
  <c r="EL51" i="5" s="1"/>
  <c r="CD52" i="5"/>
  <c r="EL52" i="5" s="1"/>
  <c r="CD53" i="5"/>
  <c r="EL53" i="5" s="1"/>
  <c r="CD54" i="5"/>
  <c r="EL54" i="5" s="1"/>
  <c r="CD55" i="5"/>
  <c r="EL55" i="5" s="1"/>
  <c r="CD56" i="5"/>
  <c r="EL56" i="5" s="1"/>
  <c r="CD57" i="5"/>
  <c r="EL57" i="5" s="1"/>
  <c r="CD58" i="5"/>
  <c r="EL58" i="5" s="1"/>
  <c r="CD59" i="5"/>
  <c r="EL59" i="5" s="1"/>
  <c r="CD60" i="5"/>
  <c r="EL60" i="5" s="1"/>
  <c r="CD61" i="5"/>
  <c r="EL61" i="5" s="1"/>
  <c r="CD62" i="5"/>
  <c r="EL62" i="5" s="1"/>
  <c r="CD63" i="5"/>
  <c r="EL63" i="5" s="1"/>
  <c r="CD64" i="5"/>
  <c r="EL64" i="5" s="1"/>
  <c r="CD65" i="5"/>
  <c r="EL65" i="5" s="1"/>
  <c r="CD66" i="5"/>
  <c r="EL66" i="5" s="1"/>
  <c r="CD67" i="5"/>
  <c r="EL67" i="5" s="1"/>
  <c r="CD68" i="5"/>
  <c r="EL68" i="5" s="1"/>
  <c r="CD69" i="5"/>
  <c r="EL69" i="5" s="1"/>
  <c r="CD70" i="5"/>
  <c r="EL70" i="5" s="1"/>
  <c r="CD71" i="5"/>
  <c r="EL71" i="5" s="1"/>
  <c r="CD72" i="5"/>
  <c r="EL72" i="5" s="1"/>
  <c r="CD74" i="5"/>
  <c r="EL74" i="5" s="1"/>
  <c r="CD75" i="5"/>
  <c r="EL75" i="5" s="1"/>
  <c r="CD76" i="5"/>
  <c r="EL76" i="5" s="1"/>
  <c r="CD77" i="5"/>
  <c r="EL77" i="5" s="1"/>
  <c r="CD78" i="5"/>
  <c r="EL78" i="5" s="1"/>
  <c r="CD79" i="5"/>
  <c r="EL79" i="5" s="1"/>
  <c r="CD80" i="5"/>
  <c r="EL80" i="5" s="1"/>
  <c r="CD81" i="5"/>
  <c r="EL81" i="5" s="1"/>
  <c r="CD82" i="5"/>
  <c r="EL82" i="5" s="1"/>
  <c r="CD83" i="5"/>
  <c r="EL83" i="5" s="1"/>
  <c r="CD84" i="5"/>
  <c r="EL84" i="5" s="1"/>
  <c r="CD85" i="5"/>
  <c r="EL85" i="5" s="1"/>
  <c r="CD86" i="5"/>
  <c r="EL86" i="5" s="1"/>
  <c r="CD87" i="5"/>
  <c r="EL87" i="5" s="1"/>
  <c r="CD88" i="5"/>
  <c r="EL88" i="5" s="1"/>
  <c r="CD89" i="5"/>
  <c r="EL89" i="5" s="1"/>
  <c r="CD90" i="5"/>
  <c r="EL90" i="5" s="1"/>
  <c r="CD91" i="5"/>
  <c r="EL91" i="5" s="1"/>
  <c r="CD92" i="5"/>
  <c r="EL92" i="5" s="1"/>
  <c r="CD93" i="5"/>
  <c r="EL93" i="5" s="1"/>
  <c r="CD94" i="5"/>
  <c r="EL94" i="5" s="1"/>
  <c r="CD95" i="5"/>
  <c r="EL95" i="5" s="1"/>
  <c r="CD96" i="5"/>
  <c r="EL96" i="5" s="1"/>
  <c r="CD97" i="5"/>
  <c r="EL97" i="5" s="1"/>
  <c r="CD98" i="5"/>
  <c r="EL98" i="5" s="1"/>
  <c r="CD99" i="5"/>
  <c r="EL99" i="5" s="1"/>
  <c r="CD100" i="5"/>
  <c r="EL100" i="5" s="1"/>
  <c r="CD101" i="5"/>
  <c r="EL101" i="5" s="1"/>
  <c r="CD73" i="5"/>
  <c r="EL73" i="5" s="1"/>
  <c r="CD102" i="5"/>
  <c r="EL102" i="5" s="1"/>
  <c r="CD103" i="5"/>
  <c r="EL103" i="5" s="1"/>
  <c r="CD104" i="5"/>
  <c r="EL104" i="5" s="1"/>
  <c r="CD105" i="5"/>
  <c r="EL105" i="5" s="1"/>
  <c r="CD106" i="5"/>
  <c r="EL106" i="5" s="1"/>
  <c r="CD107" i="5"/>
  <c r="EL107" i="5" s="1"/>
  <c r="CD108" i="5"/>
  <c r="EL108" i="5" s="1"/>
  <c r="CD109" i="5"/>
  <c r="EL109" i="5" s="1"/>
  <c r="CD110" i="5"/>
  <c r="EL110" i="5" s="1"/>
  <c r="CD111" i="5"/>
  <c r="EL111" i="5" s="1"/>
  <c r="CD112" i="5"/>
  <c r="EL112" i="5" s="1"/>
  <c r="CD113" i="5"/>
  <c r="EL113" i="5" s="1"/>
  <c r="CD114" i="5"/>
  <c r="EL114" i="5" s="1"/>
  <c r="CD115" i="5"/>
  <c r="EL115" i="5" s="1"/>
  <c r="CD116" i="5"/>
  <c r="EL116" i="5" s="1"/>
  <c r="CD117" i="5"/>
  <c r="EL117" i="5" s="1"/>
  <c r="CD118" i="5"/>
  <c r="EL118" i="5" s="1"/>
  <c r="CD119" i="5"/>
  <c r="EL119" i="5" s="1"/>
  <c r="CD120" i="5"/>
  <c r="EL120" i="5" s="1"/>
  <c r="CD121" i="5"/>
  <c r="EL121" i="5" s="1"/>
  <c r="CD122" i="5"/>
  <c r="EL122" i="5" s="1"/>
  <c r="CD123" i="5"/>
  <c r="EL123" i="5" s="1"/>
  <c r="CD124" i="5"/>
  <c r="EL124" i="5" s="1"/>
  <c r="CD125" i="5"/>
  <c r="EL125" i="5" s="1"/>
  <c r="CD126" i="5"/>
  <c r="EL126" i="5" s="1"/>
  <c r="CD127" i="5"/>
  <c r="EL127" i="5" s="1"/>
  <c r="CD128" i="5"/>
  <c r="EL128" i="5" s="1"/>
  <c r="CD129" i="5"/>
  <c r="EL129" i="5" s="1"/>
  <c r="CD130" i="5"/>
  <c r="EL130" i="5" s="1"/>
  <c r="CD131" i="5"/>
  <c r="EL131" i="5" s="1"/>
  <c r="CD132" i="5"/>
  <c r="EL132" i="5" s="1"/>
  <c r="CD133" i="5"/>
  <c r="EL133" i="5" s="1"/>
  <c r="CD134" i="5"/>
  <c r="EL134" i="5" s="1"/>
  <c r="CD135" i="5"/>
  <c r="EL135" i="5" s="1"/>
  <c r="CD136" i="5"/>
  <c r="EL136" i="5" s="1"/>
  <c r="CD137" i="5"/>
  <c r="EL137" i="5" s="1"/>
  <c r="CD138" i="5"/>
  <c r="EL138" i="5" s="1"/>
  <c r="CD139" i="5"/>
  <c r="EL139" i="5" s="1"/>
  <c r="CD140" i="5"/>
  <c r="EL140" i="5" s="1"/>
  <c r="CD141" i="5"/>
  <c r="EL141" i="5" s="1"/>
  <c r="CD142" i="5"/>
  <c r="EL142" i="5" s="1"/>
  <c r="CD143" i="5"/>
  <c r="EL143" i="5" s="1"/>
  <c r="CD144" i="5"/>
  <c r="EL144" i="5" s="1"/>
  <c r="CD145" i="5"/>
  <c r="EL145" i="5" s="1"/>
  <c r="CD146" i="5"/>
  <c r="EL146" i="5" s="1"/>
  <c r="CD147" i="5"/>
  <c r="EL147" i="5" s="1"/>
  <c r="CD148" i="5"/>
  <c r="EL148" i="5" s="1"/>
  <c r="CD149" i="5"/>
  <c r="EL149" i="5" s="1"/>
  <c r="CD150" i="5"/>
  <c r="EL150" i="5" s="1"/>
  <c r="CD151" i="5"/>
  <c r="EL151" i="5" s="1"/>
  <c r="CD152" i="5"/>
  <c r="EL152" i="5" s="1"/>
  <c r="CD153" i="5"/>
  <c r="EL153" i="5" s="1"/>
  <c r="CD154" i="5"/>
  <c r="EL154" i="5" s="1"/>
  <c r="CD155" i="5"/>
  <c r="EL155" i="5" s="1"/>
  <c r="CD156" i="5"/>
  <c r="EL156" i="5" s="1"/>
  <c r="CD157" i="5"/>
  <c r="EL157" i="5" s="1"/>
  <c r="CD158" i="5"/>
  <c r="EL158" i="5" s="1"/>
  <c r="CD159" i="5"/>
  <c r="EL159" i="5" s="1"/>
  <c r="CD160" i="5"/>
  <c r="EL160" i="5" s="1"/>
  <c r="CD161" i="5"/>
  <c r="EL161" i="5" s="1"/>
  <c r="CD162" i="5"/>
  <c r="EL162" i="5" s="1"/>
  <c r="CD163" i="5"/>
  <c r="EL163" i="5" s="1"/>
  <c r="CD164" i="5"/>
  <c r="EL164" i="5" s="1"/>
  <c r="CD165" i="5"/>
  <c r="EL165" i="5" s="1"/>
  <c r="CD166" i="5"/>
  <c r="EL166" i="5" s="1"/>
  <c r="CD167" i="5"/>
  <c r="EL167" i="5" s="1"/>
  <c r="CD168" i="5"/>
  <c r="EL168" i="5" s="1"/>
  <c r="CD169" i="5"/>
  <c r="EL169" i="5" s="1"/>
  <c r="CD170" i="5"/>
  <c r="EL170" i="5" s="1"/>
  <c r="CD171" i="5"/>
  <c r="EL171" i="5" s="1"/>
  <c r="CD172" i="5"/>
  <c r="EL172" i="5" s="1"/>
  <c r="CD173" i="5"/>
  <c r="EL173" i="5" s="1"/>
  <c r="CD174" i="5"/>
  <c r="EL174" i="5" s="1"/>
  <c r="CD175" i="5"/>
  <c r="EL175" i="5" s="1"/>
  <c r="CD176" i="5"/>
  <c r="EL176" i="5" s="1"/>
  <c r="CD177" i="5"/>
  <c r="EL177" i="5" s="1"/>
  <c r="CD178" i="5"/>
  <c r="EL178" i="5" s="1"/>
  <c r="CD179" i="5"/>
  <c r="EL179" i="5" s="1"/>
  <c r="CD180" i="5"/>
  <c r="EL180" i="5" s="1"/>
  <c r="CD181" i="5"/>
  <c r="EL181" i="5" s="1"/>
  <c r="CD182" i="5"/>
  <c r="EL182" i="5" s="1"/>
  <c r="CD183" i="5"/>
  <c r="EL183" i="5" s="1"/>
  <c r="CD184" i="5"/>
  <c r="EL184" i="5" s="1"/>
  <c r="CD185" i="5"/>
  <c r="EL185" i="5" s="1"/>
  <c r="CD186" i="5"/>
  <c r="EL186" i="5" s="1"/>
  <c r="CD187" i="5"/>
  <c r="EL187" i="5" s="1"/>
  <c r="CD188" i="5"/>
  <c r="EL188" i="5" s="1"/>
  <c r="CD189" i="5"/>
  <c r="EL189" i="5" s="1"/>
  <c r="CD190" i="5"/>
  <c r="EL190" i="5" s="1"/>
  <c r="CD191" i="5"/>
  <c r="EL191" i="5" s="1"/>
  <c r="CD192" i="5"/>
  <c r="EL192" i="5" s="1"/>
  <c r="CD193" i="5"/>
  <c r="EL193" i="5" s="1"/>
  <c r="CD194" i="5"/>
  <c r="EL194" i="5" s="1"/>
  <c r="CD195" i="5"/>
  <c r="EL195" i="5" s="1"/>
  <c r="CD196" i="5"/>
  <c r="EL196" i="5" s="1"/>
  <c r="CD197" i="5"/>
  <c r="EL197" i="5" s="1"/>
  <c r="CD198" i="5"/>
  <c r="EL198" i="5" s="1"/>
  <c r="CD199" i="5"/>
  <c r="EL199" i="5" s="1"/>
  <c r="CD200" i="5"/>
  <c r="EL200" i="5" s="1"/>
  <c r="CD201" i="5"/>
  <c r="EL201" i="5" s="1"/>
  <c r="CD202" i="5"/>
  <c r="EL202" i="5" s="1"/>
  <c r="CD203" i="5"/>
  <c r="EL203" i="5" s="1"/>
  <c r="CD204" i="5"/>
  <c r="EL204" i="5" s="1"/>
  <c r="CD205" i="5"/>
  <c r="EL205" i="5" s="1"/>
  <c r="CD206" i="5"/>
  <c r="EL206" i="5" s="1"/>
  <c r="CD207" i="5"/>
  <c r="EL207" i="5" s="1"/>
  <c r="CD208" i="5"/>
  <c r="EL208" i="5" s="1"/>
  <c r="CD210" i="5"/>
  <c r="EL210" i="5" s="1"/>
  <c r="CD211" i="5"/>
  <c r="EL211" i="5" s="1"/>
  <c r="CD212" i="5"/>
  <c r="EL212" i="5" s="1"/>
  <c r="CD213" i="5"/>
  <c r="EL213" i="5" s="1"/>
  <c r="CD214" i="5"/>
  <c r="EL214" i="5" s="1"/>
  <c r="CD215" i="5"/>
  <c r="EL215" i="5" s="1"/>
  <c r="CD216" i="5"/>
  <c r="EL216" i="5" s="1"/>
  <c r="CD217" i="5"/>
  <c r="EL217" i="5" s="1"/>
  <c r="CD218" i="5"/>
  <c r="EL218" i="5" s="1"/>
  <c r="CD219" i="5"/>
  <c r="EL219" i="5" s="1"/>
  <c r="CD220" i="5"/>
  <c r="EL220" i="5" s="1"/>
  <c r="CD221" i="5"/>
  <c r="EL221" i="5" s="1"/>
  <c r="CD222" i="5"/>
  <c r="EL222" i="5" s="1"/>
  <c r="CD223" i="5"/>
  <c r="EL223" i="5" s="1"/>
  <c r="CD224" i="5"/>
  <c r="EL224" i="5" s="1"/>
  <c r="CD225" i="5"/>
  <c r="EL225" i="5" s="1"/>
  <c r="CD226" i="5"/>
  <c r="EL226" i="5" s="1"/>
  <c r="CD227" i="5"/>
  <c r="EL227" i="5" s="1"/>
  <c r="CD228" i="5"/>
  <c r="EL228" i="5" s="1"/>
  <c r="CD229" i="5"/>
  <c r="EL229" i="5" s="1"/>
  <c r="CD230" i="5"/>
  <c r="EL230" i="5" s="1"/>
  <c r="CD231" i="5"/>
  <c r="EL231" i="5" s="1"/>
  <c r="CD232" i="5"/>
  <c r="EL232" i="5" s="1"/>
  <c r="CD233" i="5"/>
  <c r="EL233" i="5" s="1"/>
  <c r="CD234" i="5"/>
  <c r="EL234" i="5" s="1"/>
  <c r="CD235" i="5"/>
  <c r="EL235" i="5" s="1"/>
  <c r="CD236" i="5"/>
  <c r="EL236" i="5" s="1"/>
  <c r="CD237" i="5"/>
  <c r="EL237" i="5" s="1"/>
  <c r="CD238" i="5"/>
  <c r="EL238" i="5" s="1"/>
  <c r="CD239" i="5"/>
  <c r="EL239" i="5" s="1"/>
  <c r="CD240" i="5"/>
  <c r="EL240" i="5" s="1"/>
  <c r="CD241" i="5"/>
  <c r="EL241" i="5" s="1"/>
  <c r="CD242" i="5"/>
  <c r="EL242" i="5" s="1"/>
  <c r="CD243" i="5"/>
  <c r="EL243" i="5" s="1"/>
  <c r="CD244" i="5"/>
  <c r="EL244" i="5" s="1"/>
  <c r="CD245" i="5"/>
  <c r="EL245" i="5" s="1"/>
  <c r="CD246" i="5"/>
  <c r="EL246" i="5" s="1"/>
  <c r="CD247" i="5"/>
  <c r="EL247" i="5" s="1"/>
  <c r="CD248" i="5"/>
  <c r="EL248" i="5" s="1"/>
  <c r="CD249" i="5"/>
  <c r="EL249" i="5" s="1"/>
  <c r="CD250" i="5"/>
  <c r="EL250" i="5" s="1"/>
  <c r="CD251" i="5"/>
  <c r="EL251" i="5" s="1"/>
  <c r="CD252" i="5"/>
  <c r="EL252" i="5" s="1"/>
  <c r="CD253" i="5"/>
  <c r="EL253" i="5" s="1"/>
  <c r="CD254" i="5"/>
  <c r="EL254" i="5" s="1"/>
  <c r="CD255" i="5"/>
  <c r="EL255" i="5" s="1"/>
  <c r="CD256" i="5"/>
  <c r="EL256" i="5" s="1"/>
  <c r="CD257" i="5"/>
  <c r="EL257" i="5" s="1"/>
  <c r="CD258" i="5"/>
  <c r="EL258" i="5" s="1"/>
  <c r="CD259" i="5"/>
  <c r="EL259" i="5" s="1"/>
  <c r="CD209" i="5"/>
  <c r="EL209" i="5" s="1"/>
  <c r="CD260" i="5"/>
  <c r="EL260" i="5" s="1"/>
  <c r="CD264" i="5"/>
  <c r="EL264" i="5" s="1"/>
  <c r="CD268" i="5"/>
  <c r="EL268" i="5" s="1"/>
  <c r="CD272" i="5"/>
  <c r="EL272" i="5" s="1"/>
  <c r="CD276" i="5"/>
  <c r="EL276" i="5" s="1"/>
  <c r="CD280" i="5"/>
  <c r="EL280" i="5" s="1"/>
  <c r="CD284" i="5"/>
  <c r="EL284" i="5" s="1"/>
  <c r="CD288" i="5"/>
  <c r="EL288" i="5" s="1"/>
  <c r="CD292" i="5"/>
  <c r="EL292" i="5" s="1"/>
  <c r="CD296" i="5"/>
  <c r="EL296" i="5" s="1"/>
  <c r="CD300" i="5"/>
  <c r="EL300" i="5" s="1"/>
  <c r="CD304" i="5"/>
  <c r="EL304" i="5" s="1"/>
  <c r="CD308" i="5"/>
  <c r="EL308" i="5" s="1"/>
  <c r="CD312" i="5"/>
  <c r="EL312" i="5" s="1"/>
  <c r="CD316" i="5"/>
  <c r="EL316" i="5" s="1"/>
  <c r="CD320" i="5"/>
  <c r="EL320" i="5" s="1"/>
  <c r="CD324" i="5"/>
  <c r="EL324" i="5" s="1"/>
  <c r="CD328" i="5"/>
  <c r="EL328" i="5" s="1"/>
  <c r="CD332" i="5"/>
  <c r="EL332" i="5" s="1"/>
  <c r="CD336" i="5"/>
  <c r="EL336" i="5" s="1"/>
  <c r="CD340" i="5"/>
  <c r="EL340" i="5" s="1"/>
  <c r="CD344" i="5"/>
  <c r="EL344" i="5" s="1"/>
  <c r="CD348" i="5"/>
  <c r="EL348" i="5" s="1"/>
  <c r="CD352" i="5"/>
  <c r="EL352" i="5" s="1"/>
  <c r="CD356" i="5"/>
  <c r="EL356" i="5" s="1"/>
  <c r="CD360" i="5"/>
  <c r="EL360" i="5" s="1"/>
  <c r="CD364" i="5"/>
  <c r="EL364" i="5" s="1"/>
  <c r="CD267" i="5"/>
  <c r="EL267" i="5" s="1"/>
  <c r="CD275" i="5"/>
  <c r="EL275" i="5" s="1"/>
  <c r="CD279" i="5"/>
  <c r="EL279" i="5" s="1"/>
  <c r="CD283" i="5"/>
  <c r="EL283" i="5" s="1"/>
  <c r="CD287" i="5"/>
  <c r="EL287" i="5" s="1"/>
  <c r="CD299" i="5"/>
  <c r="EL299" i="5" s="1"/>
  <c r="CD303" i="5"/>
  <c r="EL303" i="5" s="1"/>
  <c r="CD323" i="5"/>
  <c r="EL323" i="5" s="1"/>
  <c r="CD331" i="5"/>
  <c r="EL331" i="5" s="1"/>
  <c r="CD351" i="5"/>
  <c r="EL351" i="5" s="1"/>
  <c r="CD359" i="5"/>
  <c r="EL359" i="5" s="1"/>
  <c r="CD363" i="5"/>
  <c r="EL363" i="5" s="1"/>
  <c r="CD373" i="5"/>
  <c r="EL373" i="5" s="1"/>
  <c r="CD377" i="5"/>
  <c r="EL377" i="5" s="1"/>
  <c r="CD380" i="5"/>
  <c r="EL380" i="5" s="1"/>
  <c r="CD383" i="5"/>
  <c r="EL383" i="5" s="1"/>
  <c r="CD261" i="5"/>
  <c r="EL261" i="5" s="1"/>
  <c r="CD265" i="5"/>
  <c r="EL265" i="5" s="1"/>
  <c r="CD269" i="5"/>
  <c r="EL269" i="5" s="1"/>
  <c r="CD273" i="5"/>
  <c r="EL273" i="5" s="1"/>
  <c r="CD277" i="5"/>
  <c r="EL277" i="5" s="1"/>
  <c r="CD281" i="5"/>
  <c r="EL281" i="5" s="1"/>
  <c r="CD285" i="5"/>
  <c r="EL285" i="5" s="1"/>
  <c r="CD289" i="5"/>
  <c r="EL289" i="5" s="1"/>
  <c r="CD293" i="5"/>
  <c r="EL293" i="5" s="1"/>
  <c r="CD297" i="5"/>
  <c r="EL297" i="5" s="1"/>
  <c r="CD301" i="5"/>
  <c r="EL301" i="5" s="1"/>
  <c r="CD305" i="5"/>
  <c r="EL305" i="5" s="1"/>
  <c r="CD309" i="5"/>
  <c r="EL309" i="5" s="1"/>
  <c r="CD313" i="5"/>
  <c r="EL313" i="5" s="1"/>
  <c r="CD317" i="5"/>
  <c r="EL317" i="5" s="1"/>
  <c r="CD321" i="5"/>
  <c r="EL321" i="5" s="1"/>
  <c r="CD325" i="5"/>
  <c r="EL325" i="5" s="1"/>
  <c r="CD329" i="5"/>
  <c r="EL329" i="5" s="1"/>
  <c r="CD333" i="5"/>
  <c r="EL333" i="5" s="1"/>
  <c r="CD337" i="5"/>
  <c r="EL337" i="5" s="1"/>
  <c r="CD341" i="5"/>
  <c r="EL341" i="5" s="1"/>
  <c r="CD345" i="5"/>
  <c r="EL345" i="5" s="1"/>
  <c r="CD349" i="5"/>
  <c r="EL349" i="5" s="1"/>
  <c r="CD353" i="5"/>
  <c r="EL353" i="5" s="1"/>
  <c r="CD357" i="5"/>
  <c r="EL357" i="5" s="1"/>
  <c r="CD361" i="5"/>
  <c r="EL361" i="5" s="1"/>
  <c r="CD365" i="5"/>
  <c r="EL365" i="5" s="1"/>
  <c r="CD368" i="5"/>
  <c r="EL368" i="5" s="1"/>
  <c r="CD370" i="5"/>
  <c r="EL370" i="5" s="1"/>
  <c r="CD372" i="5"/>
  <c r="EL372" i="5" s="1"/>
  <c r="CD374" i="5"/>
  <c r="EL374" i="5" s="1"/>
  <c r="CD376" i="5"/>
  <c r="EL376" i="5" s="1"/>
  <c r="CD327" i="5"/>
  <c r="EL327" i="5" s="1"/>
  <c r="CD335" i="5"/>
  <c r="EL335" i="5" s="1"/>
  <c r="CD343" i="5"/>
  <c r="EL343" i="5" s="1"/>
  <c r="CD371" i="5"/>
  <c r="EL371" i="5" s="1"/>
  <c r="CD375" i="5"/>
  <c r="EL375" i="5" s="1"/>
  <c r="CD378" i="5"/>
  <c r="EL378" i="5" s="1"/>
  <c r="CD382" i="5"/>
  <c r="EL382" i="5" s="1"/>
  <c r="CD384" i="5"/>
  <c r="EL384" i="5" s="1"/>
  <c r="CD262" i="5"/>
  <c r="EL262" i="5" s="1"/>
  <c r="CD266" i="5"/>
  <c r="EL266" i="5" s="1"/>
  <c r="CD270" i="5"/>
  <c r="EL270" i="5" s="1"/>
  <c r="CD274" i="5"/>
  <c r="EL274" i="5" s="1"/>
  <c r="CD278" i="5"/>
  <c r="EL278" i="5" s="1"/>
  <c r="CD282" i="5"/>
  <c r="EL282" i="5" s="1"/>
  <c r="CD286" i="5"/>
  <c r="EL286" i="5" s="1"/>
  <c r="CD290" i="5"/>
  <c r="EL290" i="5" s="1"/>
  <c r="CD294" i="5"/>
  <c r="EL294" i="5" s="1"/>
  <c r="CD298" i="5"/>
  <c r="EL298" i="5" s="1"/>
  <c r="CD302" i="5"/>
  <c r="EL302" i="5" s="1"/>
  <c r="CD306" i="5"/>
  <c r="EL306" i="5" s="1"/>
  <c r="CD310" i="5"/>
  <c r="EL310" i="5" s="1"/>
  <c r="CD314" i="5"/>
  <c r="EL314" i="5" s="1"/>
  <c r="CD318" i="5"/>
  <c r="EL318" i="5" s="1"/>
  <c r="CD322" i="5"/>
  <c r="EL322" i="5" s="1"/>
  <c r="CD326" i="5"/>
  <c r="EL326" i="5" s="1"/>
  <c r="CD330" i="5"/>
  <c r="EL330" i="5" s="1"/>
  <c r="CD334" i="5"/>
  <c r="EL334" i="5" s="1"/>
  <c r="CD338" i="5"/>
  <c r="EL338" i="5" s="1"/>
  <c r="CD342" i="5"/>
  <c r="EL342" i="5" s="1"/>
  <c r="CD346" i="5"/>
  <c r="EL346" i="5" s="1"/>
  <c r="CD350" i="5"/>
  <c r="EL350" i="5" s="1"/>
  <c r="CD354" i="5"/>
  <c r="EL354" i="5" s="1"/>
  <c r="CD358" i="5"/>
  <c r="EL358" i="5" s="1"/>
  <c r="CD362" i="5"/>
  <c r="EL362" i="5" s="1"/>
  <c r="CD366" i="5"/>
  <c r="EL366" i="5" s="1"/>
  <c r="CD263" i="5"/>
  <c r="EL263" i="5" s="1"/>
  <c r="CD271" i="5"/>
  <c r="EL271" i="5" s="1"/>
  <c r="CD291" i="5"/>
  <c r="EL291" i="5" s="1"/>
  <c r="CD295" i="5"/>
  <c r="EL295" i="5" s="1"/>
  <c r="CD307" i="5"/>
  <c r="EL307" i="5" s="1"/>
  <c r="CD311" i="5"/>
  <c r="EL311" i="5" s="1"/>
  <c r="CD315" i="5"/>
  <c r="EL315" i="5" s="1"/>
  <c r="CD319" i="5"/>
  <c r="EL319" i="5" s="1"/>
  <c r="CD339" i="5"/>
  <c r="EL339" i="5" s="1"/>
  <c r="CD347" i="5"/>
  <c r="EL347" i="5" s="1"/>
  <c r="CD355" i="5"/>
  <c r="EL355" i="5" s="1"/>
  <c r="CD367" i="5"/>
  <c r="EL367" i="5" s="1"/>
  <c r="CD369" i="5"/>
  <c r="EL369" i="5" s="1"/>
  <c r="CD379" i="5"/>
  <c r="EL379" i="5" s="1"/>
  <c r="CD381" i="5"/>
  <c r="EL381" i="5" s="1"/>
  <c r="CD385" i="5"/>
  <c r="EL385" i="5" s="1"/>
  <c r="CD386" i="5"/>
  <c r="EL386" i="5" s="1"/>
  <c r="BV3" i="5"/>
  <c r="ED3" i="5" s="1"/>
  <c r="BV4" i="5"/>
  <c r="ED4" i="5" s="1"/>
  <c r="BV5" i="5"/>
  <c r="ED5" i="5" s="1"/>
  <c r="BV6" i="5"/>
  <c r="ED6" i="5" s="1"/>
  <c r="BV7" i="5"/>
  <c r="ED7" i="5" s="1"/>
  <c r="BV8" i="5"/>
  <c r="ED8" i="5" s="1"/>
  <c r="BV9" i="5"/>
  <c r="ED9" i="5" s="1"/>
  <c r="BV10" i="5"/>
  <c r="ED10" i="5" s="1"/>
  <c r="BV11" i="5"/>
  <c r="ED11" i="5" s="1"/>
  <c r="BV12" i="5"/>
  <c r="ED12" i="5" s="1"/>
  <c r="BV13" i="5"/>
  <c r="ED13" i="5" s="1"/>
  <c r="BV14" i="5"/>
  <c r="ED14" i="5" s="1"/>
  <c r="BV15" i="5"/>
  <c r="ED15" i="5" s="1"/>
  <c r="BV16" i="5"/>
  <c r="ED16" i="5" s="1"/>
  <c r="BV17" i="5"/>
  <c r="ED17" i="5" s="1"/>
  <c r="BV18" i="5"/>
  <c r="ED18" i="5" s="1"/>
  <c r="BV19" i="5"/>
  <c r="ED19" i="5" s="1"/>
  <c r="BV20" i="5"/>
  <c r="ED20" i="5" s="1"/>
  <c r="BV21" i="5"/>
  <c r="ED21" i="5" s="1"/>
  <c r="BV22" i="5"/>
  <c r="ED22" i="5" s="1"/>
  <c r="BV23" i="5"/>
  <c r="ED23" i="5" s="1"/>
  <c r="BV24" i="5"/>
  <c r="ED24" i="5" s="1"/>
  <c r="BV25" i="5"/>
  <c r="ED25" i="5" s="1"/>
  <c r="BV26" i="5"/>
  <c r="ED26" i="5" s="1"/>
  <c r="BV27" i="5"/>
  <c r="ED27" i="5" s="1"/>
  <c r="BV28" i="5"/>
  <c r="ED28" i="5" s="1"/>
  <c r="BV29" i="5"/>
  <c r="ED29" i="5" s="1"/>
  <c r="BV30" i="5"/>
  <c r="ED30" i="5" s="1"/>
  <c r="BV31" i="5"/>
  <c r="ED31" i="5" s="1"/>
  <c r="BV32" i="5"/>
  <c r="ED32" i="5" s="1"/>
  <c r="BV33" i="5"/>
  <c r="ED33" i="5" s="1"/>
  <c r="BV34" i="5"/>
  <c r="ED34" i="5" s="1"/>
  <c r="BV35" i="5"/>
  <c r="ED35" i="5" s="1"/>
  <c r="BV36" i="5"/>
  <c r="ED36" i="5" s="1"/>
  <c r="BV37" i="5"/>
  <c r="ED37" i="5" s="1"/>
  <c r="BV38" i="5"/>
  <c r="ED38" i="5" s="1"/>
  <c r="BV39" i="5"/>
  <c r="ED39" i="5" s="1"/>
  <c r="BV40" i="5"/>
  <c r="ED40" i="5" s="1"/>
  <c r="BV41" i="5"/>
  <c r="ED41" i="5" s="1"/>
  <c r="BV42" i="5"/>
  <c r="ED42" i="5" s="1"/>
  <c r="BV43" i="5"/>
  <c r="ED43" i="5" s="1"/>
  <c r="BV44" i="5"/>
  <c r="ED44" i="5" s="1"/>
  <c r="BV45" i="5"/>
  <c r="ED45" i="5" s="1"/>
  <c r="BV46" i="5"/>
  <c r="ED46" i="5" s="1"/>
  <c r="BV47" i="5"/>
  <c r="ED47" i="5" s="1"/>
  <c r="BV48" i="5"/>
  <c r="ED48" i="5" s="1"/>
  <c r="BV49" i="5"/>
  <c r="ED49" i="5" s="1"/>
  <c r="BV50" i="5"/>
  <c r="ED50" i="5" s="1"/>
  <c r="BV51" i="5"/>
  <c r="ED51" i="5" s="1"/>
  <c r="BV52" i="5"/>
  <c r="ED52" i="5" s="1"/>
  <c r="BV53" i="5"/>
  <c r="ED53" i="5" s="1"/>
  <c r="BV54" i="5"/>
  <c r="ED54" i="5" s="1"/>
  <c r="BV55" i="5"/>
  <c r="ED55" i="5" s="1"/>
  <c r="BV56" i="5"/>
  <c r="ED56" i="5" s="1"/>
  <c r="BV57" i="5"/>
  <c r="ED57" i="5" s="1"/>
  <c r="BV58" i="5"/>
  <c r="ED58" i="5" s="1"/>
  <c r="BV59" i="5"/>
  <c r="ED59" i="5" s="1"/>
  <c r="BV60" i="5"/>
  <c r="ED60" i="5" s="1"/>
  <c r="BV61" i="5"/>
  <c r="ED61" i="5" s="1"/>
  <c r="BV62" i="5"/>
  <c r="ED62" i="5" s="1"/>
  <c r="BV63" i="5"/>
  <c r="ED63" i="5" s="1"/>
  <c r="BV64" i="5"/>
  <c r="ED64" i="5" s="1"/>
  <c r="BV65" i="5"/>
  <c r="ED65" i="5" s="1"/>
  <c r="BV66" i="5"/>
  <c r="ED66" i="5" s="1"/>
  <c r="BV67" i="5"/>
  <c r="ED67" i="5" s="1"/>
  <c r="BV68" i="5"/>
  <c r="ED68" i="5" s="1"/>
  <c r="BV69" i="5"/>
  <c r="ED69" i="5" s="1"/>
  <c r="BV70" i="5"/>
  <c r="ED70" i="5" s="1"/>
  <c r="BV71" i="5"/>
  <c r="ED71" i="5" s="1"/>
  <c r="BV72" i="5"/>
  <c r="ED72" i="5" s="1"/>
  <c r="BV74" i="5"/>
  <c r="ED74" i="5" s="1"/>
  <c r="BV76" i="5"/>
  <c r="ED76" i="5" s="1"/>
  <c r="BV77" i="5"/>
  <c r="ED77" i="5" s="1"/>
  <c r="BV78" i="5"/>
  <c r="ED78" i="5" s="1"/>
  <c r="BV79" i="5"/>
  <c r="ED79" i="5" s="1"/>
  <c r="BV80" i="5"/>
  <c r="ED80" i="5" s="1"/>
  <c r="BV81" i="5"/>
  <c r="ED81" i="5" s="1"/>
  <c r="BV82" i="5"/>
  <c r="ED82" i="5" s="1"/>
  <c r="BV83" i="5"/>
  <c r="ED83" i="5" s="1"/>
  <c r="BV84" i="5"/>
  <c r="ED84" i="5" s="1"/>
  <c r="BV85" i="5"/>
  <c r="ED85" i="5" s="1"/>
  <c r="BV86" i="5"/>
  <c r="ED86" i="5" s="1"/>
  <c r="BV87" i="5"/>
  <c r="ED87" i="5" s="1"/>
  <c r="BV88" i="5"/>
  <c r="ED88" i="5" s="1"/>
  <c r="BV89" i="5"/>
  <c r="ED89" i="5" s="1"/>
  <c r="BV90" i="5"/>
  <c r="ED90" i="5" s="1"/>
  <c r="BV91" i="5"/>
  <c r="ED91" i="5" s="1"/>
  <c r="BV92" i="5"/>
  <c r="ED92" i="5" s="1"/>
  <c r="BV93" i="5"/>
  <c r="ED93" i="5" s="1"/>
  <c r="BV94" i="5"/>
  <c r="ED94" i="5" s="1"/>
  <c r="BV95" i="5"/>
  <c r="ED95" i="5" s="1"/>
  <c r="BV96" i="5"/>
  <c r="ED96" i="5" s="1"/>
  <c r="BV97" i="5"/>
  <c r="ED97" i="5" s="1"/>
  <c r="BV98" i="5"/>
  <c r="ED98" i="5" s="1"/>
  <c r="BV99" i="5"/>
  <c r="ED99" i="5" s="1"/>
  <c r="BV100" i="5"/>
  <c r="ED100" i="5" s="1"/>
  <c r="BV101" i="5"/>
  <c r="ED101" i="5" s="1"/>
  <c r="BV73" i="5"/>
  <c r="ED73" i="5" s="1"/>
  <c r="BV75" i="5"/>
  <c r="ED75" i="5" s="1"/>
  <c r="BV102" i="5"/>
  <c r="ED102" i="5" s="1"/>
  <c r="BV103" i="5"/>
  <c r="ED103" i="5" s="1"/>
  <c r="BV104" i="5"/>
  <c r="ED104" i="5" s="1"/>
  <c r="BV105" i="5"/>
  <c r="ED105" i="5" s="1"/>
  <c r="BV106" i="5"/>
  <c r="ED106" i="5" s="1"/>
  <c r="BV107" i="5"/>
  <c r="ED107" i="5" s="1"/>
  <c r="BV108" i="5"/>
  <c r="ED108" i="5" s="1"/>
  <c r="BV109" i="5"/>
  <c r="ED109" i="5" s="1"/>
  <c r="BV110" i="5"/>
  <c r="ED110" i="5" s="1"/>
  <c r="BV111" i="5"/>
  <c r="ED111" i="5" s="1"/>
  <c r="BV112" i="5"/>
  <c r="ED112" i="5" s="1"/>
  <c r="BV113" i="5"/>
  <c r="ED113" i="5" s="1"/>
  <c r="BV114" i="5"/>
  <c r="ED114" i="5" s="1"/>
  <c r="BV115" i="5"/>
  <c r="ED115" i="5" s="1"/>
  <c r="BV116" i="5"/>
  <c r="ED116" i="5" s="1"/>
  <c r="BV117" i="5"/>
  <c r="ED117" i="5" s="1"/>
  <c r="BV118" i="5"/>
  <c r="ED118" i="5" s="1"/>
  <c r="BV119" i="5"/>
  <c r="ED119" i="5" s="1"/>
  <c r="BV120" i="5"/>
  <c r="ED120" i="5" s="1"/>
  <c r="BV121" i="5"/>
  <c r="ED121" i="5" s="1"/>
  <c r="BV122" i="5"/>
  <c r="ED122" i="5" s="1"/>
  <c r="BV123" i="5"/>
  <c r="ED123" i="5" s="1"/>
  <c r="BV124" i="5"/>
  <c r="ED124" i="5" s="1"/>
  <c r="BV125" i="5"/>
  <c r="ED125" i="5" s="1"/>
  <c r="BV126" i="5"/>
  <c r="ED126" i="5" s="1"/>
  <c r="BV127" i="5"/>
  <c r="ED127" i="5" s="1"/>
  <c r="BV128" i="5"/>
  <c r="ED128" i="5" s="1"/>
  <c r="BV129" i="5"/>
  <c r="ED129" i="5" s="1"/>
  <c r="BV130" i="5"/>
  <c r="ED130" i="5" s="1"/>
  <c r="BV131" i="5"/>
  <c r="ED131" i="5" s="1"/>
  <c r="BV132" i="5"/>
  <c r="ED132" i="5" s="1"/>
  <c r="BV133" i="5"/>
  <c r="ED133" i="5" s="1"/>
  <c r="BV134" i="5"/>
  <c r="ED134" i="5" s="1"/>
  <c r="BV135" i="5"/>
  <c r="ED135" i="5" s="1"/>
  <c r="BV136" i="5"/>
  <c r="ED136" i="5" s="1"/>
  <c r="BV137" i="5"/>
  <c r="ED137" i="5" s="1"/>
  <c r="BV138" i="5"/>
  <c r="ED138" i="5" s="1"/>
  <c r="BV139" i="5"/>
  <c r="ED139" i="5" s="1"/>
  <c r="BV140" i="5"/>
  <c r="ED140" i="5" s="1"/>
  <c r="BV141" i="5"/>
  <c r="ED141" i="5" s="1"/>
  <c r="BV142" i="5"/>
  <c r="ED142" i="5" s="1"/>
  <c r="BV143" i="5"/>
  <c r="ED143" i="5" s="1"/>
  <c r="BV144" i="5"/>
  <c r="ED144" i="5" s="1"/>
  <c r="BV145" i="5"/>
  <c r="ED145" i="5" s="1"/>
  <c r="BV146" i="5"/>
  <c r="ED146" i="5" s="1"/>
  <c r="BV147" i="5"/>
  <c r="ED147" i="5" s="1"/>
  <c r="BV148" i="5"/>
  <c r="ED148" i="5" s="1"/>
  <c r="BV149" i="5"/>
  <c r="ED149" i="5" s="1"/>
  <c r="BV150" i="5"/>
  <c r="ED150" i="5" s="1"/>
  <c r="BV151" i="5"/>
  <c r="ED151" i="5" s="1"/>
  <c r="BV152" i="5"/>
  <c r="ED152" i="5" s="1"/>
  <c r="BV153" i="5"/>
  <c r="ED153" i="5" s="1"/>
  <c r="BV154" i="5"/>
  <c r="ED154" i="5" s="1"/>
  <c r="BV155" i="5"/>
  <c r="ED155" i="5" s="1"/>
  <c r="BV156" i="5"/>
  <c r="ED156" i="5" s="1"/>
  <c r="BV157" i="5"/>
  <c r="ED157" i="5" s="1"/>
  <c r="BV158" i="5"/>
  <c r="ED158" i="5" s="1"/>
  <c r="BV159" i="5"/>
  <c r="ED159" i="5" s="1"/>
  <c r="BV160" i="5"/>
  <c r="ED160" i="5" s="1"/>
  <c r="BV161" i="5"/>
  <c r="ED161" i="5" s="1"/>
  <c r="BV162" i="5"/>
  <c r="ED162" i="5" s="1"/>
  <c r="BV163" i="5"/>
  <c r="ED163" i="5" s="1"/>
  <c r="BV164" i="5"/>
  <c r="ED164" i="5" s="1"/>
  <c r="BV165" i="5"/>
  <c r="ED165" i="5" s="1"/>
  <c r="BV166" i="5"/>
  <c r="ED166" i="5" s="1"/>
  <c r="BV167" i="5"/>
  <c r="ED167" i="5" s="1"/>
  <c r="BV168" i="5"/>
  <c r="ED168" i="5" s="1"/>
  <c r="BV169" i="5"/>
  <c r="ED169" i="5" s="1"/>
  <c r="BV170" i="5"/>
  <c r="ED170" i="5" s="1"/>
  <c r="BV171" i="5"/>
  <c r="ED171" i="5" s="1"/>
  <c r="BV172" i="5"/>
  <c r="ED172" i="5" s="1"/>
  <c r="BV173" i="5"/>
  <c r="ED173" i="5" s="1"/>
  <c r="BV174" i="5"/>
  <c r="ED174" i="5" s="1"/>
  <c r="BV175" i="5"/>
  <c r="ED175" i="5" s="1"/>
  <c r="BV176" i="5"/>
  <c r="ED176" i="5" s="1"/>
  <c r="BV177" i="5"/>
  <c r="ED177" i="5" s="1"/>
  <c r="BV178" i="5"/>
  <c r="ED178" i="5" s="1"/>
  <c r="BV179" i="5"/>
  <c r="ED179" i="5" s="1"/>
  <c r="BV180" i="5"/>
  <c r="ED180" i="5" s="1"/>
  <c r="BV181" i="5"/>
  <c r="ED181" i="5" s="1"/>
  <c r="BV182" i="5"/>
  <c r="ED182" i="5" s="1"/>
  <c r="BV183" i="5"/>
  <c r="ED183" i="5" s="1"/>
  <c r="BV184" i="5"/>
  <c r="ED184" i="5" s="1"/>
  <c r="BV185" i="5"/>
  <c r="ED185" i="5" s="1"/>
  <c r="BV186" i="5"/>
  <c r="ED186" i="5" s="1"/>
  <c r="BV187" i="5"/>
  <c r="ED187" i="5" s="1"/>
  <c r="BV188" i="5"/>
  <c r="ED188" i="5" s="1"/>
  <c r="BV189" i="5"/>
  <c r="ED189" i="5" s="1"/>
  <c r="BV190" i="5"/>
  <c r="ED190" i="5" s="1"/>
  <c r="BV191" i="5"/>
  <c r="ED191" i="5" s="1"/>
  <c r="BV192" i="5"/>
  <c r="ED192" i="5" s="1"/>
  <c r="BV193" i="5"/>
  <c r="ED193" i="5" s="1"/>
  <c r="BV194" i="5"/>
  <c r="ED194" i="5" s="1"/>
  <c r="BV195" i="5"/>
  <c r="ED195" i="5" s="1"/>
  <c r="BV196" i="5"/>
  <c r="ED196" i="5" s="1"/>
  <c r="BV197" i="5"/>
  <c r="ED197" i="5" s="1"/>
  <c r="BV198" i="5"/>
  <c r="ED198" i="5" s="1"/>
  <c r="BV199" i="5"/>
  <c r="ED199" i="5" s="1"/>
  <c r="BV200" i="5"/>
  <c r="ED200" i="5" s="1"/>
  <c r="BV201" i="5"/>
  <c r="ED201" i="5" s="1"/>
  <c r="BV202" i="5"/>
  <c r="ED202" i="5" s="1"/>
  <c r="BV203" i="5"/>
  <c r="ED203" i="5" s="1"/>
  <c r="BV204" i="5"/>
  <c r="ED204" i="5" s="1"/>
  <c r="BV205" i="5"/>
  <c r="ED205" i="5" s="1"/>
  <c r="BV206" i="5"/>
  <c r="ED206" i="5" s="1"/>
  <c r="BV207" i="5"/>
  <c r="ED207" i="5" s="1"/>
  <c r="BV208" i="5"/>
  <c r="ED208" i="5" s="1"/>
  <c r="BV209" i="5"/>
  <c r="ED209" i="5" s="1"/>
  <c r="BV210" i="5"/>
  <c r="ED210" i="5" s="1"/>
  <c r="BV211" i="5"/>
  <c r="ED211" i="5" s="1"/>
  <c r="BV212" i="5"/>
  <c r="ED212" i="5" s="1"/>
  <c r="BV213" i="5"/>
  <c r="ED213" i="5" s="1"/>
  <c r="BV214" i="5"/>
  <c r="ED214" i="5" s="1"/>
  <c r="BV215" i="5"/>
  <c r="ED215" i="5" s="1"/>
  <c r="BV216" i="5"/>
  <c r="ED216" i="5" s="1"/>
  <c r="BV217" i="5"/>
  <c r="ED217" i="5" s="1"/>
  <c r="BV218" i="5"/>
  <c r="ED218" i="5" s="1"/>
  <c r="BV219" i="5"/>
  <c r="ED219" i="5" s="1"/>
  <c r="BV220" i="5"/>
  <c r="ED220" i="5" s="1"/>
  <c r="BV221" i="5"/>
  <c r="ED221" i="5" s="1"/>
  <c r="BV222" i="5"/>
  <c r="ED222" i="5" s="1"/>
  <c r="BV223" i="5"/>
  <c r="ED223" i="5" s="1"/>
  <c r="BV224" i="5"/>
  <c r="ED224" i="5" s="1"/>
  <c r="BV225" i="5"/>
  <c r="ED225" i="5" s="1"/>
  <c r="BV226" i="5"/>
  <c r="ED226" i="5" s="1"/>
  <c r="BV227" i="5"/>
  <c r="ED227" i="5" s="1"/>
  <c r="BV228" i="5"/>
  <c r="ED228" i="5" s="1"/>
  <c r="BV229" i="5"/>
  <c r="ED229" i="5" s="1"/>
  <c r="BV230" i="5"/>
  <c r="ED230" i="5" s="1"/>
  <c r="BV231" i="5"/>
  <c r="ED231" i="5" s="1"/>
  <c r="BV232" i="5"/>
  <c r="ED232" i="5" s="1"/>
  <c r="BV233" i="5"/>
  <c r="ED233" i="5" s="1"/>
  <c r="BV234" i="5"/>
  <c r="ED234" i="5" s="1"/>
  <c r="BV235" i="5"/>
  <c r="ED235" i="5" s="1"/>
  <c r="BV236" i="5"/>
  <c r="ED236" i="5" s="1"/>
  <c r="BV237" i="5"/>
  <c r="ED237" i="5" s="1"/>
  <c r="BV238" i="5"/>
  <c r="ED238" i="5" s="1"/>
  <c r="BV239" i="5"/>
  <c r="ED239" i="5" s="1"/>
  <c r="BV240" i="5"/>
  <c r="ED240" i="5" s="1"/>
  <c r="BV241" i="5"/>
  <c r="ED241" i="5" s="1"/>
  <c r="BV242" i="5"/>
  <c r="ED242" i="5" s="1"/>
  <c r="BV243" i="5"/>
  <c r="ED243" i="5" s="1"/>
  <c r="BV244" i="5"/>
  <c r="ED244" i="5" s="1"/>
  <c r="BV245" i="5"/>
  <c r="ED245" i="5" s="1"/>
  <c r="BV246" i="5"/>
  <c r="ED246" i="5" s="1"/>
  <c r="BV247" i="5"/>
  <c r="ED247" i="5" s="1"/>
  <c r="BV248" i="5"/>
  <c r="ED248" i="5" s="1"/>
  <c r="BV249" i="5"/>
  <c r="ED249" i="5" s="1"/>
  <c r="BV250" i="5"/>
  <c r="ED250" i="5" s="1"/>
  <c r="BV251" i="5"/>
  <c r="ED251" i="5" s="1"/>
  <c r="BV252" i="5"/>
  <c r="ED252" i="5" s="1"/>
  <c r="BV253" i="5"/>
  <c r="ED253" i="5" s="1"/>
  <c r="BV254" i="5"/>
  <c r="ED254" i="5" s="1"/>
  <c r="BV255" i="5"/>
  <c r="ED255" i="5" s="1"/>
  <c r="BV256" i="5"/>
  <c r="ED256" i="5" s="1"/>
  <c r="BV257" i="5"/>
  <c r="ED257" i="5" s="1"/>
  <c r="BV258" i="5"/>
  <c r="ED258" i="5" s="1"/>
  <c r="BV259" i="5"/>
  <c r="ED259" i="5" s="1"/>
  <c r="BV260" i="5"/>
  <c r="ED260" i="5" s="1"/>
  <c r="BV262" i="5"/>
  <c r="ED262" i="5" s="1"/>
  <c r="BV266" i="5"/>
  <c r="ED266" i="5" s="1"/>
  <c r="BV270" i="5"/>
  <c r="ED270" i="5" s="1"/>
  <c r="BV274" i="5"/>
  <c r="ED274" i="5" s="1"/>
  <c r="BV278" i="5"/>
  <c r="ED278" i="5" s="1"/>
  <c r="BV282" i="5"/>
  <c r="ED282" i="5" s="1"/>
  <c r="BV286" i="5"/>
  <c r="ED286" i="5" s="1"/>
  <c r="BV290" i="5"/>
  <c r="ED290" i="5" s="1"/>
  <c r="BV294" i="5"/>
  <c r="ED294" i="5" s="1"/>
  <c r="BV298" i="5"/>
  <c r="ED298" i="5" s="1"/>
  <c r="BV302" i="5"/>
  <c r="ED302" i="5" s="1"/>
  <c r="BV306" i="5"/>
  <c r="ED306" i="5" s="1"/>
  <c r="BV310" i="5"/>
  <c r="ED310" i="5" s="1"/>
  <c r="BV314" i="5"/>
  <c r="ED314" i="5" s="1"/>
  <c r="BV318" i="5"/>
  <c r="ED318" i="5" s="1"/>
  <c r="BV322" i="5"/>
  <c r="ED322" i="5" s="1"/>
  <c r="BV326" i="5"/>
  <c r="ED326" i="5" s="1"/>
  <c r="BV330" i="5"/>
  <c r="ED330" i="5" s="1"/>
  <c r="BV334" i="5"/>
  <c r="ED334" i="5" s="1"/>
  <c r="BV338" i="5"/>
  <c r="ED338" i="5" s="1"/>
  <c r="BV342" i="5"/>
  <c r="ED342" i="5" s="1"/>
  <c r="BV346" i="5"/>
  <c r="ED346" i="5" s="1"/>
  <c r="BV350" i="5"/>
  <c r="ED350" i="5" s="1"/>
  <c r="BV354" i="5"/>
  <c r="ED354" i="5" s="1"/>
  <c r="BV358" i="5"/>
  <c r="ED358" i="5" s="1"/>
  <c r="BV362" i="5"/>
  <c r="ED362" i="5" s="1"/>
  <c r="BV366" i="5"/>
  <c r="ED366" i="5" s="1"/>
  <c r="BV261" i="5"/>
  <c r="ED261" i="5" s="1"/>
  <c r="BV269" i="5"/>
  <c r="ED269" i="5" s="1"/>
  <c r="BV281" i="5"/>
  <c r="ED281" i="5" s="1"/>
  <c r="BV285" i="5"/>
  <c r="ED285" i="5" s="1"/>
  <c r="BV289" i="5"/>
  <c r="ED289" i="5" s="1"/>
  <c r="BV305" i="5"/>
  <c r="ED305" i="5" s="1"/>
  <c r="BV313" i="5"/>
  <c r="ED313" i="5" s="1"/>
  <c r="BV329" i="5"/>
  <c r="ED329" i="5" s="1"/>
  <c r="BV341" i="5"/>
  <c r="ED341" i="5" s="1"/>
  <c r="BV349" i="5"/>
  <c r="ED349" i="5" s="1"/>
  <c r="BV357" i="5"/>
  <c r="ED357" i="5" s="1"/>
  <c r="BV361" i="5"/>
  <c r="ED361" i="5" s="1"/>
  <c r="BV369" i="5"/>
  <c r="ED369" i="5" s="1"/>
  <c r="BV371" i="5"/>
  <c r="ED371" i="5" s="1"/>
  <c r="BV378" i="5"/>
  <c r="ED378" i="5" s="1"/>
  <c r="BV381" i="5"/>
  <c r="ED381" i="5" s="1"/>
  <c r="BV384" i="5"/>
  <c r="ED384" i="5" s="1"/>
  <c r="BV386" i="5"/>
  <c r="ED386" i="5" s="1"/>
  <c r="BV263" i="5"/>
  <c r="ED263" i="5" s="1"/>
  <c r="BV267" i="5"/>
  <c r="ED267" i="5" s="1"/>
  <c r="BV271" i="5"/>
  <c r="ED271" i="5" s="1"/>
  <c r="BV275" i="5"/>
  <c r="ED275" i="5" s="1"/>
  <c r="BV279" i="5"/>
  <c r="ED279" i="5" s="1"/>
  <c r="BV283" i="5"/>
  <c r="ED283" i="5" s="1"/>
  <c r="BV287" i="5"/>
  <c r="ED287" i="5" s="1"/>
  <c r="BV291" i="5"/>
  <c r="ED291" i="5" s="1"/>
  <c r="BV295" i="5"/>
  <c r="ED295" i="5" s="1"/>
  <c r="BV299" i="5"/>
  <c r="ED299" i="5" s="1"/>
  <c r="BV303" i="5"/>
  <c r="ED303" i="5" s="1"/>
  <c r="BV307" i="5"/>
  <c r="ED307" i="5" s="1"/>
  <c r="BV311" i="5"/>
  <c r="ED311" i="5" s="1"/>
  <c r="BV315" i="5"/>
  <c r="ED315" i="5" s="1"/>
  <c r="BV319" i="5"/>
  <c r="ED319" i="5" s="1"/>
  <c r="BV323" i="5"/>
  <c r="ED323" i="5" s="1"/>
  <c r="BV327" i="5"/>
  <c r="ED327" i="5" s="1"/>
  <c r="BV331" i="5"/>
  <c r="ED331" i="5" s="1"/>
  <c r="BV335" i="5"/>
  <c r="ED335" i="5" s="1"/>
  <c r="BV339" i="5"/>
  <c r="ED339" i="5" s="1"/>
  <c r="BV343" i="5"/>
  <c r="ED343" i="5" s="1"/>
  <c r="BV347" i="5"/>
  <c r="ED347" i="5" s="1"/>
  <c r="BV351" i="5"/>
  <c r="ED351" i="5" s="1"/>
  <c r="BV355" i="5"/>
  <c r="ED355" i="5" s="1"/>
  <c r="BV359" i="5"/>
  <c r="ED359" i="5" s="1"/>
  <c r="BV363" i="5"/>
  <c r="ED363" i="5" s="1"/>
  <c r="BV367" i="5"/>
  <c r="ED367" i="5" s="1"/>
  <c r="BV368" i="5"/>
  <c r="ED368" i="5" s="1"/>
  <c r="BV370" i="5"/>
  <c r="ED370" i="5" s="1"/>
  <c r="BV372" i="5"/>
  <c r="ED372" i="5" s="1"/>
  <c r="BV374" i="5"/>
  <c r="ED374" i="5" s="1"/>
  <c r="BV376" i="5"/>
  <c r="ED376" i="5" s="1"/>
  <c r="BV301" i="5"/>
  <c r="ED301" i="5" s="1"/>
  <c r="BV321" i="5"/>
  <c r="ED321" i="5" s="1"/>
  <c r="BV325" i="5"/>
  <c r="ED325" i="5" s="1"/>
  <c r="BV333" i="5"/>
  <c r="ED333" i="5" s="1"/>
  <c r="BV353" i="5"/>
  <c r="ED353" i="5" s="1"/>
  <c r="BV379" i="5"/>
  <c r="ED379" i="5" s="1"/>
  <c r="BV380" i="5"/>
  <c r="ED380" i="5" s="1"/>
  <c r="BV383" i="5"/>
  <c r="ED383" i="5" s="1"/>
  <c r="BV385" i="5"/>
  <c r="ED385" i="5" s="1"/>
  <c r="BV264" i="5"/>
  <c r="ED264" i="5" s="1"/>
  <c r="BV268" i="5"/>
  <c r="ED268" i="5" s="1"/>
  <c r="BV272" i="5"/>
  <c r="ED272" i="5" s="1"/>
  <c r="BV276" i="5"/>
  <c r="ED276" i="5" s="1"/>
  <c r="BV280" i="5"/>
  <c r="ED280" i="5" s="1"/>
  <c r="BV284" i="5"/>
  <c r="ED284" i="5" s="1"/>
  <c r="BV288" i="5"/>
  <c r="ED288" i="5" s="1"/>
  <c r="BV292" i="5"/>
  <c r="ED292" i="5" s="1"/>
  <c r="BV296" i="5"/>
  <c r="ED296" i="5" s="1"/>
  <c r="BV300" i="5"/>
  <c r="ED300" i="5" s="1"/>
  <c r="BV304" i="5"/>
  <c r="ED304" i="5" s="1"/>
  <c r="BV308" i="5"/>
  <c r="ED308" i="5" s="1"/>
  <c r="BV312" i="5"/>
  <c r="ED312" i="5" s="1"/>
  <c r="BV316" i="5"/>
  <c r="ED316" i="5" s="1"/>
  <c r="BV320" i="5"/>
  <c r="ED320" i="5" s="1"/>
  <c r="BV324" i="5"/>
  <c r="ED324" i="5" s="1"/>
  <c r="BV328" i="5"/>
  <c r="ED328" i="5" s="1"/>
  <c r="BV332" i="5"/>
  <c r="ED332" i="5" s="1"/>
  <c r="BV336" i="5"/>
  <c r="ED336" i="5" s="1"/>
  <c r="BV340" i="5"/>
  <c r="ED340" i="5" s="1"/>
  <c r="BV344" i="5"/>
  <c r="ED344" i="5" s="1"/>
  <c r="BV348" i="5"/>
  <c r="ED348" i="5" s="1"/>
  <c r="BV352" i="5"/>
  <c r="ED352" i="5" s="1"/>
  <c r="BV356" i="5"/>
  <c r="ED356" i="5" s="1"/>
  <c r="BV360" i="5"/>
  <c r="ED360" i="5" s="1"/>
  <c r="BV364" i="5"/>
  <c r="ED364" i="5" s="1"/>
  <c r="BV265" i="5"/>
  <c r="ED265" i="5" s="1"/>
  <c r="BV273" i="5"/>
  <c r="ED273" i="5" s="1"/>
  <c r="BV277" i="5"/>
  <c r="ED277" i="5" s="1"/>
  <c r="BV293" i="5"/>
  <c r="ED293" i="5" s="1"/>
  <c r="BV297" i="5"/>
  <c r="ED297" i="5" s="1"/>
  <c r="BV309" i="5"/>
  <c r="ED309" i="5" s="1"/>
  <c r="BV317" i="5"/>
  <c r="ED317" i="5" s="1"/>
  <c r="BV337" i="5"/>
  <c r="ED337" i="5" s="1"/>
  <c r="BV345" i="5"/>
  <c r="ED345" i="5" s="1"/>
  <c r="BV365" i="5"/>
  <c r="ED365" i="5" s="1"/>
  <c r="BV373" i="5"/>
  <c r="ED373" i="5" s="1"/>
  <c r="BV375" i="5"/>
  <c r="ED375" i="5" s="1"/>
  <c r="BV377" i="5"/>
  <c r="ED377" i="5" s="1"/>
  <c r="BV382" i="5"/>
  <c r="ED382" i="5" s="1"/>
  <c r="BX3" i="5"/>
  <c r="EF3" i="5" s="1"/>
  <c r="BX7" i="5"/>
  <c r="EF7" i="5" s="1"/>
  <c r="BX11" i="5"/>
  <c r="EF11" i="5" s="1"/>
  <c r="BX15" i="5"/>
  <c r="EF15" i="5" s="1"/>
  <c r="BX19" i="5"/>
  <c r="EF19" i="5" s="1"/>
  <c r="BX21" i="5"/>
  <c r="EF21" i="5" s="1"/>
  <c r="BX22" i="5"/>
  <c r="EF22" i="5" s="1"/>
  <c r="BX23" i="5"/>
  <c r="EF23" i="5" s="1"/>
  <c r="BX24" i="5"/>
  <c r="EF24" i="5" s="1"/>
  <c r="BX25" i="5"/>
  <c r="EF25" i="5" s="1"/>
  <c r="BX26" i="5"/>
  <c r="EF26" i="5" s="1"/>
  <c r="BX27" i="5"/>
  <c r="EF27" i="5" s="1"/>
  <c r="BX28" i="5"/>
  <c r="EF28" i="5" s="1"/>
  <c r="BX29" i="5"/>
  <c r="EF29" i="5" s="1"/>
  <c r="BX30" i="5"/>
  <c r="EF30" i="5" s="1"/>
  <c r="BX31" i="5"/>
  <c r="EF31" i="5" s="1"/>
  <c r="BX32" i="5"/>
  <c r="EF32" i="5" s="1"/>
  <c r="BX33" i="5"/>
  <c r="EF33" i="5" s="1"/>
  <c r="BX34" i="5"/>
  <c r="EF34" i="5" s="1"/>
  <c r="BX35" i="5"/>
  <c r="EF35" i="5" s="1"/>
  <c r="BX36" i="5"/>
  <c r="EF36" i="5" s="1"/>
  <c r="BX37" i="5"/>
  <c r="EF37" i="5" s="1"/>
  <c r="BX38" i="5"/>
  <c r="EF38" i="5" s="1"/>
  <c r="BX39" i="5"/>
  <c r="EF39" i="5" s="1"/>
  <c r="BX40" i="5"/>
  <c r="EF40" i="5" s="1"/>
  <c r="BX41" i="5"/>
  <c r="EF41" i="5" s="1"/>
  <c r="BX42" i="5"/>
  <c r="EF42" i="5" s="1"/>
  <c r="BX43" i="5"/>
  <c r="EF43" i="5" s="1"/>
  <c r="BX44" i="5"/>
  <c r="EF44" i="5" s="1"/>
  <c r="BX45" i="5"/>
  <c r="EF45" i="5" s="1"/>
  <c r="BX46" i="5"/>
  <c r="EF46" i="5" s="1"/>
  <c r="BX47" i="5"/>
  <c r="EF47" i="5" s="1"/>
  <c r="BX48" i="5"/>
  <c r="EF48" i="5" s="1"/>
  <c r="BX49" i="5"/>
  <c r="EF49" i="5" s="1"/>
  <c r="BX50" i="5"/>
  <c r="EF50" i="5" s="1"/>
  <c r="BX4" i="5"/>
  <c r="EF4" i="5" s="1"/>
  <c r="BX8" i="5"/>
  <c r="EF8" i="5" s="1"/>
  <c r="BX12" i="5"/>
  <c r="EF12" i="5" s="1"/>
  <c r="BX16" i="5"/>
  <c r="EF16" i="5" s="1"/>
  <c r="BX20" i="5"/>
  <c r="EF20" i="5" s="1"/>
  <c r="BX5" i="5"/>
  <c r="EF5" i="5" s="1"/>
  <c r="BX9" i="5"/>
  <c r="EF9" i="5" s="1"/>
  <c r="BX13" i="5"/>
  <c r="EF13" i="5" s="1"/>
  <c r="BX17" i="5"/>
  <c r="EF17" i="5" s="1"/>
  <c r="BX14" i="5"/>
  <c r="EF14" i="5" s="1"/>
  <c r="BX18" i="5"/>
  <c r="EF18" i="5" s="1"/>
  <c r="BX6" i="5"/>
  <c r="EF6" i="5" s="1"/>
  <c r="BX51" i="5"/>
  <c r="EF51" i="5" s="1"/>
  <c r="BX55" i="5"/>
  <c r="EF55" i="5" s="1"/>
  <c r="BX59" i="5"/>
  <c r="EF59" i="5" s="1"/>
  <c r="BX63" i="5"/>
  <c r="EF63" i="5" s="1"/>
  <c r="BX67" i="5"/>
  <c r="EF67" i="5" s="1"/>
  <c r="BX71" i="5"/>
  <c r="EF71" i="5" s="1"/>
  <c r="BX10" i="5"/>
  <c r="EF10" i="5" s="1"/>
  <c r="BX52" i="5"/>
  <c r="EF52" i="5" s="1"/>
  <c r="BX56" i="5"/>
  <c r="EF56" i="5" s="1"/>
  <c r="BX60" i="5"/>
  <c r="EF60" i="5" s="1"/>
  <c r="BX64" i="5"/>
  <c r="EF64" i="5" s="1"/>
  <c r="BX68" i="5"/>
  <c r="EF68" i="5" s="1"/>
  <c r="BX72" i="5"/>
  <c r="EF72" i="5" s="1"/>
  <c r="BX74" i="5"/>
  <c r="EF74" i="5" s="1"/>
  <c r="BX53" i="5"/>
  <c r="EF53" i="5" s="1"/>
  <c r="BX57" i="5"/>
  <c r="EF57" i="5" s="1"/>
  <c r="BX61" i="5"/>
  <c r="EF61" i="5" s="1"/>
  <c r="BX65" i="5"/>
  <c r="EF65" i="5" s="1"/>
  <c r="BX69" i="5"/>
  <c r="EF69" i="5" s="1"/>
  <c r="BX76" i="5"/>
  <c r="EF76" i="5" s="1"/>
  <c r="BX77" i="5"/>
  <c r="EF77" i="5" s="1"/>
  <c r="BX78" i="5"/>
  <c r="EF78" i="5" s="1"/>
  <c r="BX79" i="5"/>
  <c r="EF79" i="5" s="1"/>
  <c r="BX80" i="5"/>
  <c r="EF80" i="5" s="1"/>
  <c r="BX81" i="5"/>
  <c r="EF81" i="5" s="1"/>
  <c r="BX82" i="5"/>
  <c r="EF82" i="5" s="1"/>
  <c r="BX83" i="5"/>
  <c r="EF83" i="5" s="1"/>
  <c r="BX84" i="5"/>
  <c r="EF84" i="5" s="1"/>
  <c r="BX85" i="5"/>
  <c r="EF85" i="5" s="1"/>
  <c r="BX86" i="5"/>
  <c r="EF86" i="5" s="1"/>
  <c r="BX87" i="5"/>
  <c r="EF87" i="5" s="1"/>
  <c r="BX88" i="5"/>
  <c r="EF88" i="5" s="1"/>
  <c r="BX89" i="5"/>
  <c r="EF89" i="5" s="1"/>
  <c r="BX90" i="5"/>
  <c r="EF90" i="5" s="1"/>
  <c r="BX91" i="5"/>
  <c r="EF91" i="5" s="1"/>
  <c r="BX92" i="5"/>
  <c r="EF92" i="5" s="1"/>
  <c r="BX93" i="5"/>
  <c r="EF93" i="5" s="1"/>
  <c r="BX94" i="5"/>
  <c r="EF94" i="5" s="1"/>
  <c r="BX95" i="5"/>
  <c r="EF95" i="5" s="1"/>
  <c r="BX96" i="5"/>
  <c r="EF96" i="5" s="1"/>
  <c r="BX97" i="5"/>
  <c r="EF97" i="5" s="1"/>
  <c r="BX98" i="5"/>
  <c r="EF98" i="5" s="1"/>
  <c r="BX99" i="5"/>
  <c r="EF99" i="5" s="1"/>
  <c r="BX100" i="5"/>
  <c r="EF100" i="5" s="1"/>
  <c r="BX101" i="5"/>
  <c r="EF101" i="5" s="1"/>
  <c r="BX58" i="5"/>
  <c r="EF58" i="5" s="1"/>
  <c r="BX73" i="5"/>
  <c r="EF73" i="5" s="1"/>
  <c r="BX62" i="5"/>
  <c r="EF62" i="5" s="1"/>
  <c r="BX75" i="5"/>
  <c r="EF75" i="5" s="1"/>
  <c r="BX66" i="5"/>
  <c r="EF66" i="5" s="1"/>
  <c r="BX102" i="5"/>
  <c r="EF102" i="5" s="1"/>
  <c r="BX103" i="5"/>
  <c r="EF103" i="5" s="1"/>
  <c r="BX104" i="5"/>
  <c r="EF104" i="5" s="1"/>
  <c r="BX105" i="5"/>
  <c r="EF105" i="5" s="1"/>
  <c r="BX106" i="5"/>
  <c r="EF106" i="5" s="1"/>
  <c r="BX107" i="5"/>
  <c r="EF107" i="5" s="1"/>
  <c r="BX108" i="5"/>
  <c r="EF108" i="5" s="1"/>
  <c r="BX109" i="5"/>
  <c r="EF109" i="5" s="1"/>
  <c r="BX110" i="5"/>
  <c r="EF110" i="5" s="1"/>
  <c r="BX111" i="5"/>
  <c r="EF111" i="5" s="1"/>
  <c r="BX112" i="5"/>
  <c r="EF112" i="5" s="1"/>
  <c r="BX113" i="5"/>
  <c r="EF113" i="5" s="1"/>
  <c r="BX114" i="5"/>
  <c r="EF114" i="5" s="1"/>
  <c r="BX115" i="5"/>
  <c r="EF115" i="5" s="1"/>
  <c r="BX116" i="5"/>
  <c r="EF116" i="5" s="1"/>
  <c r="BX117" i="5"/>
  <c r="EF117" i="5" s="1"/>
  <c r="BX118" i="5"/>
  <c r="EF118" i="5" s="1"/>
  <c r="BX119" i="5"/>
  <c r="EF119" i="5" s="1"/>
  <c r="BX120" i="5"/>
  <c r="EF120" i="5" s="1"/>
  <c r="BX121" i="5"/>
  <c r="EF121" i="5" s="1"/>
  <c r="BX122" i="5"/>
  <c r="EF122" i="5" s="1"/>
  <c r="BX123" i="5"/>
  <c r="EF123" i="5" s="1"/>
  <c r="BX124" i="5"/>
  <c r="EF124" i="5" s="1"/>
  <c r="BX125" i="5"/>
  <c r="EF125" i="5" s="1"/>
  <c r="BX126" i="5"/>
  <c r="EF126" i="5" s="1"/>
  <c r="BX127" i="5"/>
  <c r="EF127" i="5" s="1"/>
  <c r="BX128" i="5"/>
  <c r="EF128" i="5" s="1"/>
  <c r="BX129" i="5"/>
  <c r="EF129" i="5" s="1"/>
  <c r="BX130" i="5"/>
  <c r="EF130" i="5" s="1"/>
  <c r="BX131" i="5"/>
  <c r="EF131" i="5" s="1"/>
  <c r="BX132" i="5"/>
  <c r="EF132" i="5" s="1"/>
  <c r="BX133" i="5"/>
  <c r="EF133" i="5" s="1"/>
  <c r="BX134" i="5"/>
  <c r="EF134" i="5" s="1"/>
  <c r="BX135" i="5"/>
  <c r="EF135" i="5" s="1"/>
  <c r="BX136" i="5"/>
  <c r="EF136" i="5" s="1"/>
  <c r="BX137" i="5"/>
  <c r="EF137" i="5" s="1"/>
  <c r="BX138" i="5"/>
  <c r="EF138" i="5" s="1"/>
  <c r="BX139" i="5"/>
  <c r="EF139" i="5" s="1"/>
  <c r="BX140" i="5"/>
  <c r="EF140" i="5" s="1"/>
  <c r="BX141" i="5"/>
  <c r="EF141" i="5" s="1"/>
  <c r="BX142" i="5"/>
  <c r="EF142" i="5" s="1"/>
  <c r="BX143" i="5"/>
  <c r="EF143" i="5" s="1"/>
  <c r="BX144" i="5"/>
  <c r="EF144" i="5" s="1"/>
  <c r="BX145" i="5"/>
  <c r="EF145" i="5" s="1"/>
  <c r="BX146" i="5"/>
  <c r="EF146" i="5" s="1"/>
  <c r="BX147" i="5"/>
  <c r="EF147" i="5" s="1"/>
  <c r="BX148" i="5"/>
  <c r="EF148" i="5" s="1"/>
  <c r="BX149" i="5"/>
  <c r="EF149" i="5" s="1"/>
  <c r="BX150" i="5"/>
  <c r="EF150" i="5" s="1"/>
  <c r="BX151" i="5"/>
  <c r="EF151" i="5" s="1"/>
  <c r="BX152" i="5"/>
  <c r="EF152" i="5" s="1"/>
  <c r="BX153" i="5"/>
  <c r="EF153" i="5" s="1"/>
  <c r="BX154" i="5"/>
  <c r="EF154" i="5" s="1"/>
  <c r="BX155" i="5"/>
  <c r="EF155" i="5" s="1"/>
  <c r="BX156" i="5"/>
  <c r="EF156" i="5" s="1"/>
  <c r="BX157" i="5"/>
  <c r="EF157" i="5" s="1"/>
  <c r="BX158" i="5"/>
  <c r="EF158" i="5" s="1"/>
  <c r="BX159" i="5"/>
  <c r="EF159" i="5" s="1"/>
  <c r="BX160" i="5"/>
  <c r="EF160" i="5" s="1"/>
  <c r="BX70" i="5"/>
  <c r="EF70" i="5" s="1"/>
  <c r="BX161" i="5"/>
  <c r="EF161" i="5" s="1"/>
  <c r="BX162" i="5"/>
  <c r="EF162" i="5" s="1"/>
  <c r="BX163" i="5"/>
  <c r="EF163" i="5" s="1"/>
  <c r="BX164" i="5"/>
  <c r="EF164" i="5" s="1"/>
  <c r="BX165" i="5"/>
  <c r="EF165" i="5" s="1"/>
  <c r="BX166" i="5"/>
  <c r="EF166" i="5" s="1"/>
  <c r="BX167" i="5"/>
  <c r="EF167" i="5" s="1"/>
  <c r="BX168" i="5"/>
  <c r="EF168" i="5" s="1"/>
  <c r="BX169" i="5"/>
  <c r="EF169" i="5" s="1"/>
  <c r="BX170" i="5"/>
  <c r="EF170" i="5" s="1"/>
  <c r="BX171" i="5"/>
  <c r="EF171" i="5" s="1"/>
  <c r="BX172" i="5"/>
  <c r="EF172" i="5" s="1"/>
  <c r="BX173" i="5"/>
  <c r="EF173" i="5" s="1"/>
  <c r="BX174" i="5"/>
  <c r="EF174" i="5" s="1"/>
  <c r="BX175" i="5"/>
  <c r="EF175" i="5" s="1"/>
  <c r="BX176" i="5"/>
  <c r="EF176" i="5" s="1"/>
  <c r="BX177" i="5"/>
  <c r="EF177" i="5" s="1"/>
  <c r="BX178" i="5"/>
  <c r="EF178" i="5" s="1"/>
  <c r="BX179" i="5"/>
  <c r="EF179" i="5" s="1"/>
  <c r="BX180" i="5"/>
  <c r="EF180" i="5" s="1"/>
  <c r="BX181" i="5"/>
  <c r="EF181" i="5" s="1"/>
  <c r="BX182" i="5"/>
  <c r="EF182" i="5" s="1"/>
  <c r="BX183" i="5"/>
  <c r="EF183" i="5" s="1"/>
  <c r="BX184" i="5"/>
  <c r="EF184" i="5" s="1"/>
  <c r="BX185" i="5"/>
  <c r="EF185" i="5" s="1"/>
  <c r="BX186" i="5"/>
  <c r="EF186" i="5" s="1"/>
  <c r="BX187" i="5"/>
  <c r="EF187" i="5" s="1"/>
  <c r="BX188" i="5"/>
  <c r="EF188" i="5" s="1"/>
  <c r="BX189" i="5"/>
  <c r="EF189" i="5" s="1"/>
  <c r="BX190" i="5"/>
  <c r="EF190" i="5" s="1"/>
  <c r="BX191" i="5"/>
  <c r="EF191" i="5" s="1"/>
  <c r="BX192" i="5"/>
  <c r="EF192" i="5" s="1"/>
  <c r="BX193" i="5"/>
  <c r="EF193" i="5" s="1"/>
  <c r="BX194" i="5"/>
  <c r="EF194" i="5" s="1"/>
  <c r="BX195" i="5"/>
  <c r="EF195" i="5" s="1"/>
  <c r="BX196" i="5"/>
  <c r="EF196" i="5" s="1"/>
  <c r="BX197" i="5"/>
  <c r="EF197" i="5" s="1"/>
  <c r="BX198" i="5"/>
  <c r="EF198" i="5" s="1"/>
  <c r="BX199" i="5"/>
  <c r="EF199" i="5" s="1"/>
  <c r="BX200" i="5"/>
  <c r="EF200" i="5" s="1"/>
  <c r="BX201" i="5"/>
  <c r="EF201" i="5" s="1"/>
  <c r="BX202" i="5"/>
  <c r="EF202" i="5" s="1"/>
  <c r="BX203" i="5"/>
  <c r="EF203" i="5" s="1"/>
  <c r="BX204" i="5"/>
  <c r="EF204" i="5" s="1"/>
  <c r="BX205" i="5"/>
  <c r="EF205" i="5" s="1"/>
  <c r="BX206" i="5"/>
  <c r="EF206" i="5" s="1"/>
  <c r="BX207" i="5"/>
  <c r="EF207" i="5" s="1"/>
  <c r="BX208" i="5"/>
  <c r="EF208" i="5" s="1"/>
  <c r="BX209" i="5"/>
  <c r="EF209" i="5" s="1"/>
  <c r="BX54" i="5"/>
  <c r="EF54" i="5" s="1"/>
  <c r="BX210" i="5"/>
  <c r="EF210" i="5" s="1"/>
  <c r="BX211" i="5"/>
  <c r="EF211" i="5" s="1"/>
  <c r="BX212" i="5"/>
  <c r="EF212" i="5" s="1"/>
  <c r="BX213" i="5"/>
  <c r="EF213" i="5" s="1"/>
  <c r="BX214" i="5"/>
  <c r="EF214" i="5" s="1"/>
  <c r="BX215" i="5"/>
  <c r="EF215" i="5" s="1"/>
  <c r="BX216" i="5"/>
  <c r="EF216" i="5" s="1"/>
  <c r="BX217" i="5"/>
  <c r="EF217" i="5" s="1"/>
  <c r="BX218" i="5"/>
  <c r="EF218" i="5" s="1"/>
  <c r="BX219" i="5"/>
  <c r="EF219" i="5" s="1"/>
  <c r="BX220" i="5"/>
  <c r="EF220" i="5" s="1"/>
  <c r="BX221" i="5"/>
  <c r="EF221" i="5" s="1"/>
  <c r="BX222" i="5"/>
  <c r="EF222" i="5" s="1"/>
  <c r="BX223" i="5"/>
  <c r="EF223" i="5" s="1"/>
  <c r="BX224" i="5"/>
  <c r="EF224" i="5" s="1"/>
  <c r="BX225" i="5"/>
  <c r="EF225" i="5" s="1"/>
  <c r="BX226" i="5"/>
  <c r="EF226" i="5" s="1"/>
  <c r="BX227" i="5"/>
  <c r="EF227" i="5" s="1"/>
  <c r="BX228" i="5"/>
  <c r="EF228" i="5" s="1"/>
  <c r="BX229" i="5"/>
  <c r="EF229" i="5" s="1"/>
  <c r="BX230" i="5"/>
  <c r="EF230" i="5" s="1"/>
  <c r="BX231" i="5"/>
  <c r="EF231" i="5" s="1"/>
  <c r="BX232" i="5"/>
  <c r="EF232" i="5" s="1"/>
  <c r="BX233" i="5"/>
  <c r="EF233" i="5" s="1"/>
  <c r="BX234" i="5"/>
  <c r="EF234" i="5" s="1"/>
  <c r="BX235" i="5"/>
  <c r="EF235" i="5" s="1"/>
  <c r="BX236" i="5"/>
  <c r="EF236" i="5" s="1"/>
  <c r="BX237" i="5"/>
  <c r="EF237" i="5" s="1"/>
  <c r="BX238" i="5"/>
  <c r="EF238" i="5" s="1"/>
  <c r="BX239" i="5"/>
  <c r="EF239" i="5" s="1"/>
  <c r="BX240" i="5"/>
  <c r="EF240" i="5" s="1"/>
  <c r="BX241" i="5"/>
  <c r="EF241" i="5" s="1"/>
  <c r="BX242" i="5"/>
  <c r="EF242" i="5" s="1"/>
  <c r="BX243" i="5"/>
  <c r="EF243" i="5" s="1"/>
  <c r="BX244" i="5"/>
  <c r="EF244" i="5" s="1"/>
  <c r="BX245" i="5"/>
  <c r="EF245" i="5" s="1"/>
  <c r="BX246" i="5"/>
  <c r="EF246" i="5" s="1"/>
  <c r="BX247" i="5"/>
  <c r="EF247" i="5" s="1"/>
  <c r="BX248" i="5"/>
  <c r="EF248" i="5" s="1"/>
  <c r="BX249" i="5"/>
  <c r="EF249" i="5" s="1"/>
  <c r="BX250" i="5"/>
  <c r="EF250" i="5" s="1"/>
  <c r="BX251" i="5"/>
  <c r="EF251" i="5" s="1"/>
  <c r="BX252" i="5"/>
  <c r="EF252" i="5" s="1"/>
  <c r="BX253" i="5"/>
  <c r="EF253" i="5" s="1"/>
  <c r="BX254" i="5"/>
  <c r="EF254" i="5" s="1"/>
  <c r="BX255" i="5"/>
  <c r="EF255" i="5" s="1"/>
  <c r="BX256" i="5"/>
  <c r="EF256" i="5" s="1"/>
  <c r="BX257" i="5"/>
  <c r="EF257" i="5" s="1"/>
  <c r="BX258" i="5"/>
  <c r="EF258" i="5" s="1"/>
  <c r="BX259" i="5"/>
  <c r="EF259" i="5" s="1"/>
  <c r="BX261" i="5"/>
  <c r="EF261" i="5" s="1"/>
  <c r="BX262" i="5"/>
  <c r="EF262" i="5" s="1"/>
  <c r="BX263" i="5"/>
  <c r="EF263" i="5" s="1"/>
  <c r="BX264" i="5"/>
  <c r="EF264" i="5" s="1"/>
  <c r="BX265" i="5"/>
  <c r="EF265" i="5" s="1"/>
  <c r="BX266" i="5"/>
  <c r="EF266" i="5" s="1"/>
  <c r="BX267" i="5"/>
  <c r="EF267" i="5" s="1"/>
  <c r="BX268" i="5"/>
  <c r="EF268" i="5" s="1"/>
  <c r="BX269" i="5"/>
  <c r="EF269" i="5" s="1"/>
  <c r="BX270" i="5"/>
  <c r="EF270" i="5" s="1"/>
  <c r="BX271" i="5"/>
  <c r="EF271" i="5" s="1"/>
  <c r="BX272" i="5"/>
  <c r="EF272" i="5" s="1"/>
  <c r="BX273" i="5"/>
  <c r="EF273" i="5" s="1"/>
  <c r="BX274" i="5"/>
  <c r="EF274" i="5" s="1"/>
  <c r="BX275" i="5"/>
  <c r="EF275" i="5" s="1"/>
  <c r="BX276" i="5"/>
  <c r="EF276" i="5" s="1"/>
  <c r="BX277" i="5"/>
  <c r="EF277" i="5" s="1"/>
  <c r="BX278" i="5"/>
  <c r="EF278" i="5" s="1"/>
  <c r="BX279" i="5"/>
  <c r="EF279" i="5" s="1"/>
  <c r="BX280" i="5"/>
  <c r="EF280" i="5" s="1"/>
  <c r="BX281" i="5"/>
  <c r="EF281" i="5" s="1"/>
  <c r="BX282" i="5"/>
  <c r="EF282" i="5" s="1"/>
  <c r="BX283" i="5"/>
  <c r="EF283" i="5" s="1"/>
  <c r="BX284" i="5"/>
  <c r="EF284" i="5" s="1"/>
  <c r="BX285" i="5"/>
  <c r="EF285" i="5" s="1"/>
  <c r="BX286" i="5"/>
  <c r="EF286" i="5" s="1"/>
  <c r="BX287" i="5"/>
  <c r="EF287" i="5" s="1"/>
  <c r="BX288" i="5"/>
  <c r="EF288" i="5" s="1"/>
  <c r="BX289" i="5"/>
  <c r="EF289" i="5" s="1"/>
  <c r="BX290" i="5"/>
  <c r="EF290" i="5" s="1"/>
  <c r="BX291" i="5"/>
  <c r="EF291" i="5" s="1"/>
  <c r="BX292" i="5"/>
  <c r="EF292" i="5" s="1"/>
  <c r="BX293" i="5"/>
  <c r="EF293" i="5" s="1"/>
  <c r="BX294" i="5"/>
  <c r="EF294" i="5" s="1"/>
  <c r="BX295" i="5"/>
  <c r="EF295" i="5" s="1"/>
  <c r="BX296" i="5"/>
  <c r="EF296" i="5" s="1"/>
  <c r="BX297" i="5"/>
  <c r="EF297" i="5" s="1"/>
  <c r="BX298" i="5"/>
  <c r="EF298" i="5" s="1"/>
  <c r="BX299" i="5"/>
  <c r="EF299" i="5" s="1"/>
  <c r="BX300" i="5"/>
  <c r="EF300" i="5" s="1"/>
  <c r="BX301" i="5"/>
  <c r="EF301" i="5" s="1"/>
  <c r="BX302" i="5"/>
  <c r="EF302" i="5" s="1"/>
  <c r="BX303" i="5"/>
  <c r="EF303" i="5" s="1"/>
  <c r="BX304" i="5"/>
  <c r="EF304" i="5" s="1"/>
  <c r="BX305" i="5"/>
  <c r="EF305" i="5" s="1"/>
  <c r="BX306" i="5"/>
  <c r="EF306" i="5" s="1"/>
  <c r="BX307" i="5"/>
  <c r="EF307" i="5" s="1"/>
  <c r="BX308" i="5"/>
  <c r="EF308" i="5" s="1"/>
  <c r="BX309" i="5"/>
  <c r="EF309" i="5" s="1"/>
  <c r="BX310" i="5"/>
  <c r="EF310" i="5" s="1"/>
  <c r="BX311" i="5"/>
  <c r="EF311" i="5" s="1"/>
  <c r="BX312" i="5"/>
  <c r="EF312" i="5" s="1"/>
  <c r="BX313" i="5"/>
  <c r="EF313" i="5" s="1"/>
  <c r="BX314" i="5"/>
  <c r="EF314" i="5" s="1"/>
  <c r="BX315" i="5"/>
  <c r="EF315" i="5" s="1"/>
  <c r="BX316" i="5"/>
  <c r="EF316" i="5" s="1"/>
  <c r="BX317" i="5"/>
  <c r="EF317" i="5" s="1"/>
  <c r="BX318" i="5"/>
  <c r="EF318" i="5" s="1"/>
  <c r="BX319" i="5"/>
  <c r="EF319" i="5" s="1"/>
  <c r="BX320" i="5"/>
  <c r="EF320" i="5" s="1"/>
  <c r="BX321" i="5"/>
  <c r="EF321" i="5" s="1"/>
  <c r="BX322" i="5"/>
  <c r="EF322" i="5" s="1"/>
  <c r="BX323" i="5"/>
  <c r="EF323" i="5" s="1"/>
  <c r="BX324" i="5"/>
  <c r="EF324" i="5" s="1"/>
  <c r="BX325" i="5"/>
  <c r="EF325" i="5" s="1"/>
  <c r="BX326" i="5"/>
  <c r="EF326" i="5" s="1"/>
  <c r="BX327" i="5"/>
  <c r="EF327" i="5" s="1"/>
  <c r="BX328" i="5"/>
  <c r="EF328" i="5" s="1"/>
  <c r="BX329" i="5"/>
  <c r="EF329" i="5" s="1"/>
  <c r="BX330" i="5"/>
  <c r="EF330" i="5" s="1"/>
  <c r="BX331" i="5"/>
  <c r="EF331" i="5" s="1"/>
  <c r="BX332" i="5"/>
  <c r="EF332" i="5" s="1"/>
  <c r="BX333" i="5"/>
  <c r="EF333" i="5" s="1"/>
  <c r="BX334" i="5"/>
  <c r="EF334" i="5" s="1"/>
  <c r="BX335" i="5"/>
  <c r="EF335" i="5" s="1"/>
  <c r="BX336" i="5"/>
  <c r="EF336" i="5" s="1"/>
  <c r="BX337" i="5"/>
  <c r="EF337" i="5" s="1"/>
  <c r="BX338" i="5"/>
  <c r="EF338" i="5" s="1"/>
  <c r="BX339" i="5"/>
  <c r="EF339" i="5" s="1"/>
  <c r="BX340" i="5"/>
  <c r="EF340" i="5" s="1"/>
  <c r="BX341" i="5"/>
  <c r="EF341" i="5" s="1"/>
  <c r="BX342" i="5"/>
  <c r="EF342" i="5" s="1"/>
  <c r="BX343" i="5"/>
  <c r="EF343" i="5" s="1"/>
  <c r="BX344" i="5"/>
  <c r="EF344" i="5" s="1"/>
  <c r="BX345" i="5"/>
  <c r="EF345" i="5" s="1"/>
  <c r="BX346" i="5"/>
  <c r="EF346" i="5" s="1"/>
  <c r="BX347" i="5"/>
  <c r="EF347" i="5" s="1"/>
  <c r="BX348" i="5"/>
  <c r="EF348" i="5" s="1"/>
  <c r="BX349" i="5"/>
  <c r="EF349" i="5" s="1"/>
  <c r="BX350" i="5"/>
  <c r="EF350" i="5" s="1"/>
  <c r="BX351" i="5"/>
  <c r="EF351" i="5" s="1"/>
  <c r="BX352" i="5"/>
  <c r="EF352" i="5" s="1"/>
  <c r="BX353" i="5"/>
  <c r="EF353" i="5" s="1"/>
  <c r="BX354" i="5"/>
  <c r="EF354" i="5" s="1"/>
  <c r="BX355" i="5"/>
  <c r="EF355" i="5" s="1"/>
  <c r="BX356" i="5"/>
  <c r="EF356" i="5" s="1"/>
  <c r="BX357" i="5"/>
  <c r="EF357" i="5" s="1"/>
  <c r="BX358" i="5"/>
  <c r="EF358" i="5" s="1"/>
  <c r="BX359" i="5"/>
  <c r="EF359" i="5" s="1"/>
  <c r="BX360" i="5"/>
  <c r="EF360" i="5" s="1"/>
  <c r="BX361" i="5"/>
  <c r="EF361" i="5" s="1"/>
  <c r="BX362" i="5"/>
  <c r="EF362" i="5" s="1"/>
  <c r="BX363" i="5"/>
  <c r="EF363" i="5" s="1"/>
  <c r="BX364" i="5"/>
  <c r="EF364" i="5" s="1"/>
  <c r="BX365" i="5"/>
  <c r="EF365" i="5" s="1"/>
  <c r="BX366" i="5"/>
  <c r="EF366" i="5" s="1"/>
  <c r="BX367" i="5"/>
  <c r="EF367" i="5" s="1"/>
  <c r="BX260" i="5"/>
  <c r="EF260" i="5" s="1"/>
  <c r="BX369" i="5"/>
  <c r="EF369" i="5" s="1"/>
  <c r="BX371" i="5"/>
  <c r="EF371" i="5" s="1"/>
  <c r="BX373" i="5"/>
  <c r="EF373" i="5" s="1"/>
  <c r="BX375" i="5"/>
  <c r="EF375" i="5" s="1"/>
  <c r="BX377" i="5"/>
  <c r="EF377" i="5" s="1"/>
  <c r="BX378" i="5"/>
  <c r="EF378" i="5" s="1"/>
  <c r="BX379" i="5"/>
  <c r="EF379" i="5" s="1"/>
  <c r="BX380" i="5"/>
  <c r="EF380" i="5" s="1"/>
  <c r="BX381" i="5"/>
  <c r="EF381" i="5" s="1"/>
  <c r="BX382" i="5"/>
  <c r="EF382" i="5" s="1"/>
  <c r="BX383" i="5"/>
  <c r="EF383" i="5" s="1"/>
  <c r="BX384" i="5"/>
  <c r="EF384" i="5" s="1"/>
  <c r="BX385" i="5"/>
  <c r="EF385" i="5" s="1"/>
  <c r="BX386" i="5"/>
  <c r="EF386" i="5" s="1"/>
  <c r="BX368" i="5"/>
  <c r="EF368" i="5" s="1"/>
  <c r="BX370" i="5"/>
  <c r="EF370" i="5" s="1"/>
  <c r="BX372" i="5"/>
  <c r="EF372" i="5" s="1"/>
  <c r="BX374" i="5"/>
  <c r="EF374" i="5" s="1"/>
  <c r="BX376" i="5"/>
  <c r="EF376" i="5" s="1"/>
  <c r="CB3" i="5"/>
  <c r="EJ3" i="5" s="1"/>
  <c r="CB6" i="5"/>
  <c r="EJ6" i="5" s="1"/>
  <c r="CB10" i="5"/>
  <c r="EJ10" i="5" s="1"/>
  <c r="CB14" i="5"/>
  <c r="EJ14" i="5" s="1"/>
  <c r="CB18" i="5"/>
  <c r="EJ18" i="5" s="1"/>
  <c r="CB21" i="5"/>
  <c r="EJ21" i="5" s="1"/>
  <c r="CB22" i="5"/>
  <c r="EJ22" i="5" s="1"/>
  <c r="CB23" i="5"/>
  <c r="EJ23" i="5" s="1"/>
  <c r="CB24" i="5"/>
  <c r="EJ24" i="5" s="1"/>
  <c r="CB25" i="5"/>
  <c r="EJ25" i="5" s="1"/>
  <c r="CB26" i="5"/>
  <c r="EJ26" i="5" s="1"/>
  <c r="CB27" i="5"/>
  <c r="EJ27" i="5" s="1"/>
  <c r="CB28" i="5"/>
  <c r="EJ28" i="5" s="1"/>
  <c r="CB29" i="5"/>
  <c r="EJ29" i="5" s="1"/>
  <c r="CB30" i="5"/>
  <c r="EJ30" i="5" s="1"/>
  <c r="CB31" i="5"/>
  <c r="EJ31" i="5" s="1"/>
  <c r="CB32" i="5"/>
  <c r="EJ32" i="5" s="1"/>
  <c r="CB33" i="5"/>
  <c r="EJ33" i="5" s="1"/>
  <c r="CB34" i="5"/>
  <c r="EJ34" i="5" s="1"/>
  <c r="CB35" i="5"/>
  <c r="EJ35" i="5" s="1"/>
  <c r="CB36" i="5"/>
  <c r="EJ36" i="5" s="1"/>
  <c r="CB37" i="5"/>
  <c r="EJ37" i="5" s="1"/>
  <c r="CB38" i="5"/>
  <c r="EJ38" i="5" s="1"/>
  <c r="CB39" i="5"/>
  <c r="EJ39" i="5" s="1"/>
  <c r="CB40" i="5"/>
  <c r="EJ40" i="5" s="1"/>
  <c r="CB41" i="5"/>
  <c r="EJ41" i="5" s="1"/>
  <c r="CB42" i="5"/>
  <c r="EJ42" i="5" s="1"/>
  <c r="CB43" i="5"/>
  <c r="EJ43" i="5" s="1"/>
  <c r="CB44" i="5"/>
  <c r="EJ44" i="5" s="1"/>
  <c r="CB45" i="5"/>
  <c r="EJ45" i="5" s="1"/>
  <c r="CB46" i="5"/>
  <c r="EJ46" i="5" s="1"/>
  <c r="CB47" i="5"/>
  <c r="EJ47" i="5" s="1"/>
  <c r="CB48" i="5"/>
  <c r="EJ48" i="5" s="1"/>
  <c r="CB49" i="5"/>
  <c r="EJ49" i="5" s="1"/>
  <c r="CB50" i="5"/>
  <c r="EJ50" i="5" s="1"/>
  <c r="CB7" i="5"/>
  <c r="EJ7" i="5" s="1"/>
  <c r="CB11" i="5"/>
  <c r="EJ11" i="5" s="1"/>
  <c r="CB15" i="5"/>
  <c r="EJ15" i="5" s="1"/>
  <c r="CB19" i="5"/>
  <c r="EJ19" i="5" s="1"/>
  <c r="CB4" i="5"/>
  <c r="EJ4" i="5" s="1"/>
  <c r="CB8" i="5"/>
  <c r="EJ8" i="5" s="1"/>
  <c r="CB12" i="5"/>
  <c r="EJ12" i="5" s="1"/>
  <c r="CB16" i="5"/>
  <c r="EJ16" i="5" s="1"/>
  <c r="CB20" i="5"/>
  <c r="EJ20" i="5" s="1"/>
  <c r="CB17" i="5"/>
  <c r="EJ17" i="5" s="1"/>
  <c r="CB5" i="5"/>
  <c r="EJ5" i="5" s="1"/>
  <c r="CB9" i="5"/>
  <c r="EJ9" i="5" s="1"/>
  <c r="CB54" i="5"/>
  <c r="EJ54" i="5" s="1"/>
  <c r="CB58" i="5"/>
  <c r="EJ58" i="5" s="1"/>
  <c r="CB62" i="5"/>
  <c r="EJ62" i="5" s="1"/>
  <c r="CB66" i="5"/>
  <c r="EJ66" i="5" s="1"/>
  <c r="CB70" i="5"/>
  <c r="EJ70" i="5" s="1"/>
  <c r="CB51" i="5"/>
  <c r="EJ51" i="5" s="1"/>
  <c r="CB55" i="5"/>
  <c r="EJ55" i="5" s="1"/>
  <c r="CB59" i="5"/>
  <c r="EJ59" i="5" s="1"/>
  <c r="CB63" i="5"/>
  <c r="EJ63" i="5" s="1"/>
  <c r="CB67" i="5"/>
  <c r="EJ67" i="5" s="1"/>
  <c r="CB71" i="5"/>
  <c r="EJ71" i="5" s="1"/>
  <c r="CB73" i="5"/>
  <c r="EJ73" i="5" s="1"/>
  <c r="CB13" i="5"/>
  <c r="EJ13" i="5" s="1"/>
  <c r="CB52" i="5"/>
  <c r="EJ52" i="5" s="1"/>
  <c r="CB56" i="5"/>
  <c r="EJ56" i="5" s="1"/>
  <c r="CB60" i="5"/>
  <c r="EJ60" i="5" s="1"/>
  <c r="CB64" i="5"/>
  <c r="EJ64" i="5" s="1"/>
  <c r="CB68" i="5"/>
  <c r="EJ68" i="5" s="1"/>
  <c r="CB75" i="5"/>
  <c r="EJ75" i="5" s="1"/>
  <c r="CB76" i="5"/>
  <c r="EJ76" i="5" s="1"/>
  <c r="CB77" i="5"/>
  <c r="EJ77" i="5" s="1"/>
  <c r="CB78" i="5"/>
  <c r="EJ78" i="5" s="1"/>
  <c r="CB79" i="5"/>
  <c r="EJ79" i="5" s="1"/>
  <c r="CB80" i="5"/>
  <c r="EJ80" i="5" s="1"/>
  <c r="CB81" i="5"/>
  <c r="EJ81" i="5" s="1"/>
  <c r="CB82" i="5"/>
  <c r="EJ82" i="5" s="1"/>
  <c r="CB83" i="5"/>
  <c r="EJ83" i="5" s="1"/>
  <c r="CB84" i="5"/>
  <c r="EJ84" i="5" s="1"/>
  <c r="CB85" i="5"/>
  <c r="EJ85" i="5" s="1"/>
  <c r="CB86" i="5"/>
  <c r="EJ86" i="5" s="1"/>
  <c r="CB87" i="5"/>
  <c r="EJ87" i="5" s="1"/>
  <c r="CB88" i="5"/>
  <c r="EJ88" i="5" s="1"/>
  <c r="CB89" i="5"/>
  <c r="EJ89" i="5" s="1"/>
  <c r="CB90" i="5"/>
  <c r="EJ90" i="5" s="1"/>
  <c r="CB91" i="5"/>
  <c r="EJ91" i="5" s="1"/>
  <c r="CB92" i="5"/>
  <c r="EJ92" i="5" s="1"/>
  <c r="CB93" i="5"/>
  <c r="EJ93" i="5" s="1"/>
  <c r="CB94" i="5"/>
  <c r="EJ94" i="5" s="1"/>
  <c r="CB95" i="5"/>
  <c r="EJ95" i="5" s="1"/>
  <c r="CB96" i="5"/>
  <c r="EJ96" i="5" s="1"/>
  <c r="CB97" i="5"/>
  <c r="EJ97" i="5" s="1"/>
  <c r="CB98" i="5"/>
  <c r="EJ98" i="5" s="1"/>
  <c r="CB99" i="5"/>
  <c r="EJ99" i="5" s="1"/>
  <c r="CB100" i="5"/>
  <c r="EJ100" i="5" s="1"/>
  <c r="CB101" i="5"/>
  <c r="EJ101" i="5" s="1"/>
  <c r="CB61" i="5"/>
  <c r="EJ61" i="5" s="1"/>
  <c r="CB65" i="5"/>
  <c r="EJ65" i="5" s="1"/>
  <c r="CB53" i="5"/>
  <c r="EJ53" i="5" s="1"/>
  <c r="CB69" i="5"/>
  <c r="EJ69" i="5" s="1"/>
  <c r="CB72" i="5"/>
  <c r="EJ72" i="5" s="1"/>
  <c r="CB102" i="5"/>
  <c r="EJ102" i="5" s="1"/>
  <c r="CB103" i="5"/>
  <c r="EJ103" i="5" s="1"/>
  <c r="CB104" i="5"/>
  <c r="EJ104" i="5" s="1"/>
  <c r="CB105" i="5"/>
  <c r="EJ105" i="5" s="1"/>
  <c r="CB106" i="5"/>
  <c r="EJ106" i="5" s="1"/>
  <c r="CB107" i="5"/>
  <c r="EJ107" i="5" s="1"/>
  <c r="CB108" i="5"/>
  <c r="EJ108" i="5" s="1"/>
  <c r="CB109" i="5"/>
  <c r="EJ109" i="5" s="1"/>
  <c r="CB110" i="5"/>
  <c r="EJ110" i="5" s="1"/>
  <c r="CB111" i="5"/>
  <c r="EJ111" i="5" s="1"/>
  <c r="CB112" i="5"/>
  <c r="EJ112" i="5" s="1"/>
  <c r="CB113" i="5"/>
  <c r="EJ113" i="5" s="1"/>
  <c r="CB114" i="5"/>
  <c r="EJ114" i="5" s="1"/>
  <c r="CB115" i="5"/>
  <c r="EJ115" i="5" s="1"/>
  <c r="CB116" i="5"/>
  <c r="EJ116" i="5" s="1"/>
  <c r="CB117" i="5"/>
  <c r="EJ117" i="5" s="1"/>
  <c r="CB118" i="5"/>
  <c r="EJ118" i="5" s="1"/>
  <c r="CB119" i="5"/>
  <c r="EJ119" i="5" s="1"/>
  <c r="CB120" i="5"/>
  <c r="EJ120" i="5" s="1"/>
  <c r="CB121" i="5"/>
  <c r="EJ121" i="5" s="1"/>
  <c r="CB122" i="5"/>
  <c r="EJ122" i="5" s="1"/>
  <c r="CB123" i="5"/>
  <c r="EJ123" i="5" s="1"/>
  <c r="CB124" i="5"/>
  <c r="EJ124" i="5" s="1"/>
  <c r="CB125" i="5"/>
  <c r="EJ125" i="5" s="1"/>
  <c r="CB126" i="5"/>
  <c r="EJ126" i="5" s="1"/>
  <c r="CB127" i="5"/>
  <c r="EJ127" i="5" s="1"/>
  <c r="CB128" i="5"/>
  <c r="EJ128" i="5" s="1"/>
  <c r="CB129" i="5"/>
  <c r="EJ129" i="5" s="1"/>
  <c r="CB130" i="5"/>
  <c r="EJ130" i="5" s="1"/>
  <c r="CB131" i="5"/>
  <c r="EJ131" i="5" s="1"/>
  <c r="CB132" i="5"/>
  <c r="EJ132" i="5" s="1"/>
  <c r="CB133" i="5"/>
  <c r="EJ133" i="5" s="1"/>
  <c r="CB134" i="5"/>
  <c r="EJ134" i="5" s="1"/>
  <c r="CB135" i="5"/>
  <c r="EJ135" i="5" s="1"/>
  <c r="CB136" i="5"/>
  <c r="EJ136" i="5" s="1"/>
  <c r="CB137" i="5"/>
  <c r="EJ137" i="5" s="1"/>
  <c r="CB138" i="5"/>
  <c r="EJ138" i="5" s="1"/>
  <c r="CB139" i="5"/>
  <c r="EJ139" i="5" s="1"/>
  <c r="CB140" i="5"/>
  <c r="EJ140" i="5" s="1"/>
  <c r="CB141" i="5"/>
  <c r="EJ141" i="5" s="1"/>
  <c r="CB142" i="5"/>
  <c r="EJ142" i="5" s="1"/>
  <c r="CB143" i="5"/>
  <c r="EJ143" i="5" s="1"/>
  <c r="CB144" i="5"/>
  <c r="EJ144" i="5" s="1"/>
  <c r="CB145" i="5"/>
  <c r="EJ145" i="5" s="1"/>
  <c r="CB146" i="5"/>
  <c r="EJ146" i="5" s="1"/>
  <c r="CB147" i="5"/>
  <c r="EJ147" i="5" s="1"/>
  <c r="CB148" i="5"/>
  <c r="EJ148" i="5" s="1"/>
  <c r="CB149" i="5"/>
  <c r="EJ149" i="5" s="1"/>
  <c r="CB150" i="5"/>
  <c r="EJ150" i="5" s="1"/>
  <c r="CB151" i="5"/>
  <c r="EJ151" i="5" s="1"/>
  <c r="CB152" i="5"/>
  <c r="EJ152" i="5" s="1"/>
  <c r="CB153" i="5"/>
  <c r="EJ153" i="5" s="1"/>
  <c r="CB154" i="5"/>
  <c r="EJ154" i="5" s="1"/>
  <c r="CB155" i="5"/>
  <c r="EJ155" i="5" s="1"/>
  <c r="CB156" i="5"/>
  <c r="EJ156" i="5" s="1"/>
  <c r="CB157" i="5"/>
  <c r="EJ157" i="5" s="1"/>
  <c r="CB158" i="5"/>
  <c r="EJ158" i="5" s="1"/>
  <c r="CB159" i="5"/>
  <c r="EJ159" i="5" s="1"/>
  <c r="CB57" i="5"/>
  <c r="EJ57" i="5" s="1"/>
  <c r="CB161" i="5"/>
  <c r="EJ161" i="5" s="1"/>
  <c r="CB162" i="5"/>
  <c r="EJ162" i="5" s="1"/>
  <c r="CB163" i="5"/>
  <c r="EJ163" i="5" s="1"/>
  <c r="CB164" i="5"/>
  <c r="EJ164" i="5" s="1"/>
  <c r="CB165" i="5"/>
  <c r="EJ165" i="5" s="1"/>
  <c r="CB166" i="5"/>
  <c r="EJ166" i="5" s="1"/>
  <c r="CB167" i="5"/>
  <c r="EJ167" i="5" s="1"/>
  <c r="CB168" i="5"/>
  <c r="EJ168" i="5" s="1"/>
  <c r="CB169" i="5"/>
  <c r="EJ169" i="5" s="1"/>
  <c r="CB170" i="5"/>
  <c r="EJ170" i="5" s="1"/>
  <c r="CB171" i="5"/>
  <c r="EJ171" i="5" s="1"/>
  <c r="CB172" i="5"/>
  <c r="EJ172" i="5" s="1"/>
  <c r="CB173" i="5"/>
  <c r="EJ173" i="5" s="1"/>
  <c r="CB174" i="5"/>
  <c r="EJ174" i="5" s="1"/>
  <c r="CB175" i="5"/>
  <c r="EJ175" i="5" s="1"/>
  <c r="CB176" i="5"/>
  <c r="EJ176" i="5" s="1"/>
  <c r="CB177" i="5"/>
  <c r="EJ177" i="5" s="1"/>
  <c r="CB178" i="5"/>
  <c r="EJ178" i="5" s="1"/>
  <c r="CB179" i="5"/>
  <c r="EJ179" i="5" s="1"/>
  <c r="CB180" i="5"/>
  <c r="EJ180" i="5" s="1"/>
  <c r="CB181" i="5"/>
  <c r="EJ181" i="5" s="1"/>
  <c r="CB182" i="5"/>
  <c r="EJ182" i="5" s="1"/>
  <c r="CB183" i="5"/>
  <c r="EJ183" i="5" s="1"/>
  <c r="CB184" i="5"/>
  <c r="EJ184" i="5" s="1"/>
  <c r="CB185" i="5"/>
  <c r="EJ185" i="5" s="1"/>
  <c r="CB186" i="5"/>
  <c r="EJ186" i="5" s="1"/>
  <c r="CB187" i="5"/>
  <c r="EJ187" i="5" s="1"/>
  <c r="CB188" i="5"/>
  <c r="EJ188" i="5" s="1"/>
  <c r="CB189" i="5"/>
  <c r="EJ189" i="5" s="1"/>
  <c r="CB190" i="5"/>
  <c r="EJ190" i="5" s="1"/>
  <c r="CB191" i="5"/>
  <c r="EJ191" i="5" s="1"/>
  <c r="CB192" i="5"/>
  <c r="EJ192" i="5" s="1"/>
  <c r="CB193" i="5"/>
  <c r="EJ193" i="5" s="1"/>
  <c r="CB194" i="5"/>
  <c r="EJ194" i="5" s="1"/>
  <c r="CB195" i="5"/>
  <c r="EJ195" i="5" s="1"/>
  <c r="CB196" i="5"/>
  <c r="EJ196" i="5" s="1"/>
  <c r="CB197" i="5"/>
  <c r="EJ197" i="5" s="1"/>
  <c r="CB198" i="5"/>
  <c r="EJ198" i="5" s="1"/>
  <c r="CB199" i="5"/>
  <c r="EJ199" i="5" s="1"/>
  <c r="CB200" i="5"/>
  <c r="EJ200" i="5" s="1"/>
  <c r="CB201" i="5"/>
  <c r="EJ201" i="5" s="1"/>
  <c r="CB202" i="5"/>
  <c r="EJ202" i="5" s="1"/>
  <c r="CB203" i="5"/>
  <c r="EJ203" i="5" s="1"/>
  <c r="CB204" i="5"/>
  <c r="EJ204" i="5" s="1"/>
  <c r="CB205" i="5"/>
  <c r="EJ205" i="5" s="1"/>
  <c r="CB206" i="5"/>
  <c r="EJ206" i="5" s="1"/>
  <c r="CB207" i="5"/>
  <c r="EJ207" i="5" s="1"/>
  <c r="CB208" i="5"/>
  <c r="EJ208" i="5" s="1"/>
  <c r="CB209" i="5"/>
  <c r="EJ209" i="5" s="1"/>
  <c r="CB160" i="5"/>
  <c r="EJ160" i="5" s="1"/>
  <c r="CB74" i="5"/>
  <c r="EJ74" i="5" s="1"/>
  <c r="CB210" i="5"/>
  <c r="EJ210" i="5" s="1"/>
  <c r="CB211" i="5"/>
  <c r="EJ211" i="5" s="1"/>
  <c r="CB212" i="5"/>
  <c r="EJ212" i="5" s="1"/>
  <c r="CB213" i="5"/>
  <c r="EJ213" i="5" s="1"/>
  <c r="CB214" i="5"/>
  <c r="EJ214" i="5" s="1"/>
  <c r="CB215" i="5"/>
  <c r="EJ215" i="5" s="1"/>
  <c r="CB216" i="5"/>
  <c r="EJ216" i="5" s="1"/>
  <c r="CB217" i="5"/>
  <c r="EJ217" i="5" s="1"/>
  <c r="CB218" i="5"/>
  <c r="EJ218" i="5" s="1"/>
  <c r="CB219" i="5"/>
  <c r="EJ219" i="5" s="1"/>
  <c r="CB220" i="5"/>
  <c r="EJ220" i="5" s="1"/>
  <c r="CB221" i="5"/>
  <c r="EJ221" i="5" s="1"/>
  <c r="CB222" i="5"/>
  <c r="EJ222" i="5" s="1"/>
  <c r="CB223" i="5"/>
  <c r="EJ223" i="5" s="1"/>
  <c r="CB224" i="5"/>
  <c r="EJ224" i="5" s="1"/>
  <c r="CB225" i="5"/>
  <c r="EJ225" i="5" s="1"/>
  <c r="CB226" i="5"/>
  <c r="EJ226" i="5" s="1"/>
  <c r="CB227" i="5"/>
  <c r="EJ227" i="5" s="1"/>
  <c r="CB228" i="5"/>
  <c r="EJ228" i="5" s="1"/>
  <c r="CB229" i="5"/>
  <c r="EJ229" i="5" s="1"/>
  <c r="CB230" i="5"/>
  <c r="EJ230" i="5" s="1"/>
  <c r="CB231" i="5"/>
  <c r="EJ231" i="5" s="1"/>
  <c r="CB232" i="5"/>
  <c r="EJ232" i="5" s="1"/>
  <c r="CB233" i="5"/>
  <c r="EJ233" i="5" s="1"/>
  <c r="CB234" i="5"/>
  <c r="EJ234" i="5" s="1"/>
  <c r="CB235" i="5"/>
  <c r="EJ235" i="5" s="1"/>
  <c r="CB236" i="5"/>
  <c r="EJ236" i="5" s="1"/>
  <c r="CB237" i="5"/>
  <c r="EJ237" i="5" s="1"/>
  <c r="CB238" i="5"/>
  <c r="EJ238" i="5" s="1"/>
  <c r="CB239" i="5"/>
  <c r="EJ239" i="5" s="1"/>
  <c r="CB240" i="5"/>
  <c r="EJ240" i="5" s="1"/>
  <c r="CB241" i="5"/>
  <c r="EJ241" i="5" s="1"/>
  <c r="CB242" i="5"/>
  <c r="EJ242" i="5" s="1"/>
  <c r="CB243" i="5"/>
  <c r="EJ243" i="5" s="1"/>
  <c r="CB244" i="5"/>
  <c r="EJ244" i="5" s="1"/>
  <c r="CB245" i="5"/>
  <c r="EJ245" i="5" s="1"/>
  <c r="CB246" i="5"/>
  <c r="EJ246" i="5" s="1"/>
  <c r="CB247" i="5"/>
  <c r="EJ247" i="5" s="1"/>
  <c r="CB248" i="5"/>
  <c r="EJ248" i="5" s="1"/>
  <c r="CB249" i="5"/>
  <c r="EJ249" i="5" s="1"/>
  <c r="CB250" i="5"/>
  <c r="EJ250" i="5" s="1"/>
  <c r="CB251" i="5"/>
  <c r="EJ251" i="5" s="1"/>
  <c r="CB252" i="5"/>
  <c r="EJ252" i="5" s="1"/>
  <c r="CB253" i="5"/>
  <c r="EJ253" i="5" s="1"/>
  <c r="CB254" i="5"/>
  <c r="EJ254" i="5" s="1"/>
  <c r="CB255" i="5"/>
  <c r="EJ255" i="5" s="1"/>
  <c r="CB256" i="5"/>
  <c r="EJ256" i="5" s="1"/>
  <c r="CB257" i="5"/>
  <c r="EJ257" i="5" s="1"/>
  <c r="CB258" i="5"/>
  <c r="EJ258" i="5" s="1"/>
  <c r="CB259" i="5"/>
  <c r="EJ259" i="5" s="1"/>
  <c r="CB260" i="5"/>
  <c r="EJ260" i="5" s="1"/>
  <c r="CB261" i="5"/>
  <c r="EJ261" i="5" s="1"/>
  <c r="CB262" i="5"/>
  <c r="EJ262" i="5" s="1"/>
  <c r="CB263" i="5"/>
  <c r="EJ263" i="5" s="1"/>
  <c r="CB264" i="5"/>
  <c r="EJ264" i="5" s="1"/>
  <c r="CB265" i="5"/>
  <c r="EJ265" i="5" s="1"/>
  <c r="CB266" i="5"/>
  <c r="EJ266" i="5" s="1"/>
  <c r="CB267" i="5"/>
  <c r="EJ267" i="5" s="1"/>
  <c r="CB268" i="5"/>
  <c r="EJ268" i="5" s="1"/>
  <c r="CB269" i="5"/>
  <c r="EJ269" i="5" s="1"/>
  <c r="CB270" i="5"/>
  <c r="EJ270" i="5" s="1"/>
  <c r="CB271" i="5"/>
  <c r="EJ271" i="5" s="1"/>
  <c r="CB272" i="5"/>
  <c r="EJ272" i="5" s="1"/>
  <c r="CB273" i="5"/>
  <c r="EJ273" i="5" s="1"/>
  <c r="CB274" i="5"/>
  <c r="EJ274" i="5" s="1"/>
  <c r="CB275" i="5"/>
  <c r="EJ275" i="5" s="1"/>
  <c r="CB276" i="5"/>
  <c r="EJ276" i="5" s="1"/>
  <c r="CB277" i="5"/>
  <c r="EJ277" i="5" s="1"/>
  <c r="CB278" i="5"/>
  <c r="EJ278" i="5" s="1"/>
  <c r="CB279" i="5"/>
  <c r="EJ279" i="5" s="1"/>
  <c r="CB280" i="5"/>
  <c r="EJ280" i="5" s="1"/>
  <c r="CB281" i="5"/>
  <c r="EJ281" i="5" s="1"/>
  <c r="CB282" i="5"/>
  <c r="EJ282" i="5" s="1"/>
  <c r="CB283" i="5"/>
  <c r="EJ283" i="5" s="1"/>
  <c r="CB284" i="5"/>
  <c r="EJ284" i="5" s="1"/>
  <c r="CB285" i="5"/>
  <c r="EJ285" i="5" s="1"/>
  <c r="CB286" i="5"/>
  <c r="EJ286" i="5" s="1"/>
  <c r="CB287" i="5"/>
  <c r="EJ287" i="5" s="1"/>
  <c r="CB288" i="5"/>
  <c r="EJ288" i="5" s="1"/>
  <c r="CB289" i="5"/>
  <c r="EJ289" i="5" s="1"/>
  <c r="CB290" i="5"/>
  <c r="EJ290" i="5" s="1"/>
  <c r="CB291" i="5"/>
  <c r="EJ291" i="5" s="1"/>
  <c r="CB292" i="5"/>
  <c r="EJ292" i="5" s="1"/>
  <c r="CB293" i="5"/>
  <c r="EJ293" i="5" s="1"/>
  <c r="CB294" i="5"/>
  <c r="EJ294" i="5" s="1"/>
  <c r="CB295" i="5"/>
  <c r="EJ295" i="5" s="1"/>
  <c r="CB296" i="5"/>
  <c r="EJ296" i="5" s="1"/>
  <c r="CB297" i="5"/>
  <c r="EJ297" i="5" s="1"/>
  <c r="CB298" i="5"/>
  <c r="EJ298" i="5" s="1"/>
  <c r="CB299" i="5"/>
  <c r="EJ299" i="5" s="1"/>
  <c r="CB300" i="5"/>
  <c r="EJ300" i="5" s="1"/>
  <c r="CB301" i="5"/>
  <c r="EJ301" i="5" s="1"/>
  <c r="CB302" i="5"/>
  <c r="EJ302" i="5" s="1"/>
  <c r="CB303" i="5"/>
  <c r="EJ303" i="5" s="1"/>
  <c r="CB304" i="5"/>
  <c r="EJ304" i="5" s="1"/>
  <c r="CB305" i="5"/>
  <c r="EJ305" i="5" s="1"/>
  <c r="CB306" i="5"/>
  <c r="EJ306" i="5" s="1"/>
  <c r="CB307" i="5"/>
  <c r="EJ307" i="5" s="1"/>
  <c r="CB308" i="5"/>
  <c r="EJ308" i="5" s="1"/>
  <c r="CB309" i="5"/>
  <c r="EJ309" i="5" s="1"/>
  <c r="CB310" i="5"/>
  <c r="EJ310" i="5" s="1"/>
  <c r="CB311" i="5"/>
  <c r="EJ311" i="5" s="1"/>
  <c r="CB312" i="5"/>
  <c r="EJ312" i="5" s="1"/>
  <c r="CB313" i="5"/>
  <c r="EJ313" i="5" s="1"/>
  <c r="CB314" i="5"/>
  <c r="EJ314" i="5" s="1"/>
  <c r="CB315" i="5"/>
  <c r="EJ315" i="5" s="1"/>
  <c r="CB316" i="5"/>
  <c r="EJ316" i="5" s="1"/>
  <c r="CB317" i="5"/>
  <c r="EJ317" i="5" s="1"/>
  <c r="CB318" i="5"/>
  <c r="EJ318" i="5" s="1"/>
  <c r="CB319" i="5"/>
  <c r="EJ319" i="5" s="1"/>
  <c r="CB320" i="5"/>
  <c r="EJ320" i="5" s="1"/>
  <c r="CB321" i="5"/>
  <c r="EJ321" i="5" s="1"/>
  <c r="CB322" i="5"/>
  <c r="EJ322" i="5" s="1"/>
  <c r="CB323" i="5"/>
  <c r="EJ323" i="5" s="1"/>
  <c r="CB324" i="5"/>
  <c r="EJ324" i="5" s="1"/>
  <c r="CB325" i="5"/>
  <c r="EJ325" i="5" s="1"/>
  <c r="CB326" i="5"/>
  <c r="EJ326" i="5" s="1"/>
  <c r="CB327" i="5"/>
  <c r="EJ327" i="5" s="1"/>
  <c r="CB328" i="5"/>
  <c r="EJ328" i="5" s="1"/>
  <c r="CB329" i="5"/>
  <c r="EJ329" i="5" s="1"/>
  <c r="CB330" i="5"/>
  <c r="EJ330" i="5" s="1"/>
  <c r="CB331" i="5"/>
  <c r="EJ331" i="5" s="1"/>
  <c r="CB332" i="5"/>
  <c r="EJ332" i="5" s="1"/>
  <c r="CB333" i="5"/>
  <c r="EJ333" i="5" s="1"/>
  <c r="CB334" i="5"/>
  <c r="EJ334" i="5" s="1"/>
  <c r="CB335" i="5"/>
  <c r="EJ335" i="5" s="1"/>
  <c r="CB336" i="5"/>
  <c r="EJ336" i="5" s="1"/>
  <c r="CB337" i="5"/>
  <c r="EJ337" i="5" s="1"/>
  <c r="CB338" i="5"/>
  <c r="EJ338" i="5" s="1"/>
  <c r="CB339" i="5"/>
  <c r="EJ339" i="5" s="1"/>
  <c r="CB340" i="5"/>
  <c r="EJ340" i="5" s="1"/>
  <c r="CB341" i="5"/>
  <c r="EJ341" i="5" s="1"/>
  <c r="CB342" i="5"/>
  <c r="EJ342" i="5" s="1"/>
  <c r="CB343" i="5"/>
  <c r="EJ343" i="5" s="1"/>
  <c r="CB344" i="5"/>
  <c r="EJ344" i="5" s="1"/>
  <c r="CB345" i="5"/>
  <c r="EJ345" i="5" s="1"/>
  <c r="CB346" i="5"/>
  <c r="EJ346" i="5" s="1"/>
  <c r="CB347" i="5"/>
  <c r="EJ347" i="5" s="1"/>
  <c r="CB348" i="5"/>
  <c r="EJ348" i="5" s="1"/>
  <c r="CB349" i="5"/>
  <c r="EJ349" i="5" s="1"/>
  <c r="CB350" i="5"/>
  <c r="EJ350" i="5" s="1"/>
  <c r="CB351" i="5"/>
  <c r="EJ351" i="5" s="1"/>
  <c r="CB352" i="5"/>
  <c r="EJ352" i="5" s="1"/>
  <c r="CB353" i="5"/>
  <c r="EJ353" i="5" s="1"/>
  <c r="CB354" i="5"/>
  <c r="EJ354" i="5" s="1"/>
  <c r="CB355" i="5"/>
  <c r="EJ355" i="5" s="1"/>
  <c r="CB356" i="5"/>
  <c r="EJ356" i="5" s="1"/>
  <c r="CB357" i="5"/>
  <c r="EJ357" i="5" s="1"/>
  <c r="CB358" i="5"/>
  <c r="EJ358" i="5" s="1"/>
  <c r="CB359" i="5"/>
  <c r="EJ359" i="5" s="1"/>
  <c r="CB360" i="5"/>
  <c r="EJ360" i="5" s="1"/>
  <c r="CB361" i="5"/>
  <c r="EJ361" i="5" s="1"/>
  <c r="CB362" i="5"/>
  <c r="EJ362" i="5" s="1"/>
  <c r="CB363" i="5"/>
  <c r="EJ363" i="5" s="1"/>
  <c r="CB364" i="5"/>
  <c r="EJ364" i="5" s="1"/>
  <c r="CB365" i="5"/>
  <c r="EJ365" i="5" s="1"/>
  <c r="CB366" i="5"/>
  <c r="EJ366" i="5" s="1"/>
  <c r="CB367" i="5"/>
  <c r="EJ367" i="5" s="1"/>
  <c r="CB368" i="5"/>
  <c r="EJ368" i="5" s="1"/>
  <c r="CB370" i="5"/>
  <c r="EJ370" i="5" s="1"/>
  <c r="CB372" i="5"/>
  <c r="EJ372" i="5" s="1"/>
  <c r="CB374" i="5"/>
  <c r="EJ374" i="5" s="1"/>
  <c r="CB376" i="5"/>
  <c r="EJ376" i="5" s="1"/>
  <c r="CB378" i="5"/>
  <c r="EJ378" i="5" s="1"/>
  <c r="CB379" i="5"/>
  <c r="EJ379" i="5" s="1"/>
  <c r="CB380" i="5"/>
  <c r="EJ380" i="5" s="1"/>
  <c r="CB381" i="5"/>
  <c r="EJ381" i="5" s="1"/>
  <c r="CB382" i="5"/>
  <c r="EJ382" i="5" s="1"/>
  <c r="CB383" i="5"/>
  <c r="EJ383" i="5" s="1"/>
  <c r="CB384" i="5"/>
  <c r="EJ384" i="5" s="1"/>
  <c r="CB385" i="5"/>
  <c r="EJ385" i="5" s="1"/>
  <c r="CB386" i="5"/>
  <c r="EJ386" i="5" s="1"/>
  <c r="CB369" i="5"/>
  <c r="EJ369" i="5" s="1"/>
  <c r="CB371" i="5"/>
  <c r="EJ371" i="5" s="1"/>
  <c r="CB373" i="5"/>
  <c r="EJ373" i="5" s="1"/>
  <c r="CB375" i="5"/>
  <c r="EJ375" i="5" s="1"/>
  <c r="CB377" i="5"/>
  <c r="EJ377" i="5" s="1"/>
  <c r="BW3" i="5"/>
  <c r="EE3" i="5" s="1"/>
  <c r="BW4" i="5"/>
  <c r="EE4" i="5" s="1"/>
  <c r="BW5" i="5"/>
  <c r="EE5" i="5" s="1"/>
  <c r="BW6" i="5"/>
  <c r="EE6" i="5" s="1"/>
  <c r="BW7" i="5"/>
  <c r="EE7" i="5" s="1"/>
  <c r="BW8" i="5"/>
  <c r="EE8" i="5" s="1"/>
  <c r="BW9" i="5"/>
  <c r="EE9" i="5" s="1"/>
  <c r="BW10" i="5"/>
  <c r="EE10" i="5" s="1"/>
  <c r="BW11" i="5"/>
  <c r="EE11" i="5" s="1"/>
  <c r="BW12" i="5"/>
  <c r="EE12" i="5" s="1"/>
  <c r="BW13" i="5"/>
  <c r="EE13" i="5" s="1"/>
  <c r="BW14" i="5"/>
  <c r="EE14" i="5" s="1"/>
  <c r="BW15" i="5"/>
  <c r="EE15" i="5" s="1"/>
  <c r="BW16" i="5"/>
  <c r="EE16" i="5" s="1"/>
  <c r="BW17" i="5"/>
  <c r="EE17" i="5" s="1"/>
  <c r="BW18" i="5"/>
  <c r="EE18" i="5" s="1"/>
  <c r="BW19" i="5"/>
  <c r="EE19" i="5" s="1"/>
  <c r="BW20" i="5"/>
  <c r="EE20" i="5" s="1"/>
  <c r="BW23" i="5"/>
  <c r="EE23" i="5" s="1"/>
  <c r="BW27" i="5"/>
  <c r="EE27" i="5" s="1"/>
  <c r="BW31" i="5"/>
  <c r="EE31" i="5" s="1"/>
  <c r="BW35" i="5"/>
  <c r="EE35" i="5" s="1"/>
  <c r="BW39" i="5"/>
  <c r="EE39" i="5" s="1"/>
  <c r="BW43" i="5"/>
  <c r="EE43" i="5" s="1"/>
  <c r="BW47" i="5"/>
  <c r="EE47" i="5" s="1"/>
  <c r="BW49" i="5"/>
  <c r="EE49" i="5" s="1"/>
  <c r="BW24" i="5"/>
  <c r="EE24" i="5" s="1"/>
  <c r="BW28" i="5"/>
  <c r="EE28" i="5" s="1"/>
  <c r="BW32" i="5"/>
  <c r="EE32" i="5" s="1"/>
  <c r="BW36" i="5"/>
  <c r="EE36" i="5" s="1"/>
  <c r="BW40" i="5"/>
  <c r="EE40" i="5" s="1"/>
  <c r="BW44" i="5"/>
  <c r="EE44" i="5" s="1"/>
  <c r="BW21" i="5"/>
  <c r="EE21" i="5" s="1"/>
  <c r="BW25" i="5"/>
  <c r="EE25" i="5" s="1"/>
  <c r="BW29" i="5"/>
  <c r="EE29" i="5" s="1"/>
  <c r="BW33" i="5"/>
  <c r="EE33" i="5" s="1"/>
  <c r="BW37" i="5"/>
  <c r="EE37" i="5" s="1"/>
  <c r="BW41" i="5"/>
  <c r="EE41" i="5" s="1"/>
  <c r="BW45" i="5"/>
  <c r="EE45" i="5" s="1"/>
  <c r="BW48" i="5"/>
  <c r="EE48" i="5" s="1"/>
  <c r="BW50" i="5"/>
  <c r="EE50" i="5" s="1"/>
  <c r="BW51" i="5"/>
  <c r="EE51" i="5" s="1"/>
  <c r="BW52" i="5"/>
  <c r="EE52" i="5" s="1"/>
  <c r="BW53" i="5"/>
  <c r="EE53" i="5" s="1"/>
  <c r="BW54" i="5"/>
  <c r="EE54" i="5" s="1"/>
  <c r="BW55" i="5"/>
  <c r="EE55" i="5" s="1"/>
  <c r="BW56" i="5"/>
  <c r="EE56" i="5" s="1"/>
  <c r="BW57" i="5"/>
  <c r="EE57" i="5" s="1"/>
  <c r="BW58" i="5"/>
  <c r="EE58" i="5" s="1"/>
  <c r="BW59" i="5"/>
  <c r="EE59" i="5" s="1"/>
  <c r="BW60" i="5"/>
  <c r="EE60" i="5" s="1"/>
  <c r="BW61" i="5"/>
  <c r="EE61" i="5" s="1"/>
  <c r="BW62" i="5"/>
  <c r="EE62" i="5" s="1"/>
  <c r="BW63" i="5"/>
  <c r="EE63" i="5" s="1"/>
  <c r="BW64" i="5"/>
  <c r="EE64" i="5" s="1"/>
  <c r="BW65" i="5"/>
  <c r="EE65" i="5" s="1"/>
  <c r="BW66" i="5"/>
  <c r="EE66" i="5" s="1"/>
  <c r="BW67" i="5"/>
  <c r="EE67" i="5" s="1"/>
  <c r="BW68" i="5"/>
  <c r="EE68" i="5" s="1"/>
  <c r="BW69" i="5"/>
  <c r="EE69" i="5" s="1"/>
  <c r="BW70" i="5"/>
  <c r="EE70" i="5" s="1"/>
  <c r="BW71" i="5"/>
  <c r="EE71" i="5" s="1"/>
  <c r="BW72" i="5"/>
  <c r="EE72" i="5" s="1"/>
  <c r="BW73" i="5"/>
  <c r="EE73" i="5" s="1"/>
  <c r="BW74" i="5"/>
  <c r="EE74" i="5" s="1"/>
  <c r="BW75" i="5"/>
  <c r="EE75" i="5" s="1"/>
  <c r="BW30" i="5"/>
  <c r="EE30" i="5" s="1"/>
  <c r="BW46" i="5"/>
  <c r="EE46" i="5" s="1"/>
  <c r="BW34" i="5"/>
  <c r="EE34" i="5" s="1"/>
  <c r="BW76" i="5"/>
  <c r="EE76" i="5" s="1"/>
  <c r="BW77" i="5"/>
  <c r="EE77" i="5" s="1"/>
  <c r="BW78" i="5"/>
  <c r="EE78" i="5" s="1"/>
  <c r="BW79" i="5"/>
  <c r="EE79" i="5" s="1"/>
  <c r="BW80" i="5"/>
  <c r="EE80" i="5" s="1"/>
  <c r="BW81" i="5"/>
  <c r="EE81" i="5" s="1"/>
  <c r="BW82" i="5"/>
  <c r="EE82" i="5" s="1"/>
  <c r="BW83" i="5"/>
  <c r="EE83" i="5" s="1"/>
  <c r="BW84" i="5"/>
  <c r="EE84" i="5" s="1"/>
  <c r="BW85" i="5"/>
  <c r="EE85" i="5" s="1"/>
  <c r="BW86" i="5"/>
  <c r="EE86" i="5" s="1"/>
  <c r="BW87" i="5"/>
  <c r="EE87" i="5" s="1"/>
  <c r="BW88" i="5"/>
  <c r="EE88" i="5" s="1"/>
  <c r="BW89" i="5"/>
  <c r="EE89" i="5" s="1"/>
  <c r="BW90" i="5"/>
  <c r="EE90" i="5" s="1"/>
  <c r="BW91" i="5"/>
  <c r="EE91" i="5" s="1"/>
  <c r="BW92" i="5"/>
  <c r="EE92" i="5" s="1"/>
  <c r="BW93" i="5"/>
  <c r="EE93" i="5" s="1"/>
  <c r="BW94" i="5"/>
  <c r="EE94" i="5" s="1"/>
  <c r="BW95" i="5"/>
  <c r="EE95" i="5" s="1"/>
  <c r="BW96" i="5"/>
  <c r="EE96" i="5" s="1"/>
  <c r="BW97" i="5"/>
  <c r="EE97" i="5" s="1"/>
  <c r="BW98" i="5"/>
  <c r="EE98" i="5" s="1"/>
  <c r="BW99" i="5"/>
  <c r="EE99" i="5" s="1"/>
  <c r="BW22" i="5"/>
  <c r="EE22" i="5" s="1"/>
  <c r="BW38" i="5"/>
  <c r="EE38" i="5" s="1"/>
  <c r="BW101" i="5"/>
  <c r="EE101" i="5" s="1"/>
  <c r="BW102" i="5"/>
  <c r="EE102" i="5" s="1"/>
  <c r="BW103" i="5"/>
  <c r="EE103" i="5" s="1"/>
  <c r="BW104" i="5"/>
  <c r="EE104" i="5" s="1"/>
  <c r="BW105" i="5"/>
  <c r="EE105" i="5" s="1"/>
  <c r="BW106" i="5"/>
  <c r="EE106" i="5" s="1"/>
  <c r="BW107" i="5"/>
  <c r="EE107" i="5" s="1"/>
  <c r="BW108" i="5"/>
  <c r="EE108" i="5" s="1"/>
  <c r="BW109" i="5"/>
  <c r="EE109" i="5" s="1"/>
  <c r="BW110" i="5"/>
  <c r="EE110" i="5" s="1"/>
  <c r="BW111" i="5"/>
  <c r="EE111" i="5" s="1"/>
  <c r="BW112" i="5"/>
  <c r="EE112" i="5" s="1"/>
  <c r="BW113" i="5"/>
  <c r="EE113" i="5" s="1"/>
  <c r="BW114" i="5"/>
  <c r="EE114" i="5" s="1"/>
  <c r="BW115" i="5"/>
  <c r="EE115" i="5" s="1"/>
  <c r="BW116" i="5"/>
  <c r="EE116" i="5" s="1"/>
  <c r="BW117" i="5"/>
  <c r="EE117" i="5" s="1"/>
  <c r="BW118" i="5"/>
  <c r="EE118" i="5" s="1"/>
  <c r="BW119" i="5"/>
  <c r="EE119" i="5" s="1"/>
  <c r="BW120" i="5"/>
  <c r="EE120" i="5" s="1"/>
  <c r="BW121" i="5"/>
  <c r="EE121" i="5" s="1"/>
  <c r="BW122" i="5"/>
  <c r="EE122" i="5" s="1"/>
  <c r="BW123" i="5"/>
  <c r="EE123" i="5" s="1"/>
  <c r="BW124" i="5"/>
  <c r="EE124" i="5" s="1"/>
  <c r="BW125" i="5"/>
  <c r="EE125" i="5" s="1"/>
  <c r="BW126" i="5"/>
  <c r="EE126" i="5" s="1"/>
  <c r="BW127" i="5"/>
  <c r="EE127" i="5" s="1"/>
  <c r="BW128" i="5"/>
  <c r="EE128" i="5" s="1"/>
  <c r="BW129" i="5"/>
  <c r="EE129" i="5" s="1"/>
  <c r="BW130" i="5"/>
  <c r="EE130" i="5" s="1"/>
  <c r="BW131" i="5"/>
  <c r="EE131" i="5" s="1"/>
  <c r="BW132" i="5"/>
  <c r="EE132" i="5" s="1"/>
  <c r="BW133" i="5"/>
  <c r="EE133" i="5" s="1"/>
  <c r="BW134" i="5"/>
  <c r="EE134" i="5" s="1"/>
  <c r="BW135" i="5"/>
  <c r="EE135" i="5" s="1"/>
  <c r="BW136" i="5"/>
  <c r="EE136" i="5" s="1"/>
  <c r="BW137" i="5"/>
  <c r="EE137" i="5" s="1"/>
  <c r="BW138" i="5"/>
  <c r="EE138" i="5" s="1"/>
  <c r="BW139" i="5"/>
  <c r="EE139" i="5" s="1"/>
  <c r="BW140" i="5"/>
  <c r="EE140" i="5" s="1"/>
  <c r="BW141" i="5"/>
  <c r="EE141" i="5" s="1"/>
  <c r="BW142" i="5"/>
  <c r="EE142" i="5" s="1"/>
  <c r="BW143" i="5"/>
  <c r="EE143" i="5" s="1"/>
  <c r="BW144" i="5"/>
  <c r="EE144" i="5" s="1"/>
  <c r="BW145" i="5"/>
  <c r="EE145" i="5" s="1"/>
  <c r="BW146" i="5"/>
  <c r="EE146" i="5" s="1"/>
  <c r="BW147" i="5"/>
  <c r="EE147" i="5" s="1"/>
  <c r="BW148" i="5"/>
  <c r="EE148" i="5" s="1"/>
  <c r="BW149" i="5"/>
  <c r="EE149" i="5" s="1"/>
  <c r="BW150" i="5"/>
  <c r="EE150" i="5" s="1"/>
  <c r="BW151" i="5"/>
  <c r="EE151" i="5" s="1"/>
  <c r="BW26" i="5"/>
  <c r="EE26" i="5" s="1"/>
  <c r="BW100" i="5"/>
  <c r="EE100" i="5" s="1"/>
  <c r="BW153" i="5"/>
  <c r="EE153" i="5" s="1"/>
  <c r="BW155" i="5"/>
  <c r="EE155" i="5" s="1"/>
  <c r="BW157" i="5"/>
  <c r="EE157" i="5" s="1"/>
  <c r="BW159" i="5"/>
  <c r="EE159" i="5" s="1"/>
  <c r="BW42" i="5"/>
  <c r="EE42" i="5" s="1"/>
  <c r="BW152" i="5"/>
  <c r="EE152" i="5" s="1"/>
  <c r="BW154" i="5"/>
  <c r="EE154" i="5" s="1"/>
  <c r="BW156" i="5"/>
  <c r="EE156" i="5" s="1"/>
  <c r="BW158" i="5"/>
  <c r="EE158" i="5" s="1"/>
  <c r="BW160" i="5"/>
  <c r="EE160" i="5" s="1"/>
  <c r="BW162" i="5"/>
  <c r="EE162" i="5" s="1"/>
  <c r="BW166" i="5"/>
  <c r="EE166" i="5" s="1"/>
  <c r="BW170" i="5"/>
  <c r="EE170" i="5" s="1"/>
  <c r="BW174" i="5"/>
  <c r="EE174" i="5" s="1"/>
  <c r="BW178" i="5"/>
  <c r="EE178" i="5" s="1"/>
  <c r="BW182" i="5"/>
  <c r="EE182" i="5" s="1"/>
  <c r="BW186" i="5"/>
  <c r="EE186" i="5" s="1"/>
  <c r="BW190" i="5"/>
  <c r="EE190" i="5" s="1"/>
  <c r="BW194" i="5"/>
  <c r="EE194" i="5" s="1"/>
  <c r="BW198" i="5"/>
  <c r="EE198" i="5" s="1"/>
  <c r="BW202" i="5"/>
  <c r="EE202" i="5" s="1"/>
  <c r="BW206" i="5"/>
  <c r="EE206" i="5" s="1"/>
  <c r="BW163" i="5"/>
  <c r="EE163" i="5" s="1"/>
  <c r="BW167" i="5"/>
  <c r="EE167" i="5" s="1"/>
  <c r="BW171" i="5"/>
  <c r="EE171" i="5" s="1"/>
  <c r="BW175" i="5"/>
  <c r="EE175" i="5" s="1"/>
  <c r="BW179" i="5"/>
  <c r="EE179" i="5" s="1"/>
  <c r="BW183" i="5"/>
  <c r="EE183" i="5" s="1"/>
  <c r="BW187" i="5"/>
  <c r="EE187" i="5" s="1"/>
  <c r="BW191" i="5"/>
  <c r="EE191" i="5" s="1"/>
  <c r="BW195" i="5"/>
  <c r="EE195" i="5" s="1"/>
  <c r="BW199" i="5"/>
  <c r="EE199" i="5" s="1"/>
  <c r="BW203" i="5"/>
  <c r="EE203" i="5" s="1"/>
  <c r="BW207" i="5"/>
  <c r="EE207" i="5" s="1"/>
  <c r="BW164" i="5"/>
  <c r="EE164" i="5" s="1"/>
  <c r="BW168" i="5"/>
  <c r="EE168" i="5" s="1"/>
  <c r="BW172" i="5"/>
  <c r="EE172" i="5" s="1"/>
  <c r="BW176" i="5"/>
  <c r="EE176" i="5" s="1"/>
  <c r="BW180" i="5"/>
  <c r="EE180" i="5" s="1"/>
  <c r="BW184" i="5"/>
  <c r="EE184" i="5" s="1"/>
  <c r="BW188" i="5"/>
  <c r="EE188" i="5" s="1"/>
  <c r="BW192" i="5"/>
  <c r="EE192" i="5" s="1"/>
  <c r="BW196" i="5"/>
  <c r="EE196" i="5" s="1"/>
  <c r="BW200" i="5"/>
  <c r="EE200" i="5" s="1"/>
  <c r="BW204" i="5"/>
  <c r="EE204" i="5" s="1"/>
  <c r="BW208" i="5"/>
  <c r="EE208" i="5" s="1"/>
  <c r="BW161" i="5"/>
  <c r="EE161" i="5" s="1"/>
  <c r="BW177" i="5"/>
  <c r="EE177" i="5" s="1"/>
  <c r="BW193" i="5"/>
  <c r="EE193" i="5" s="1"/>
  <c r="BW213" i="5"/>
  <c r="EE213" i="5" s="1"/>
  <c r="BW217" i="5"/>
  <c r="EE217" i="5" s="1"/>
  <c r="BW221" i="5"/>
  <c r="EE221" i="5" s="1"/>
  <c r="BW225" i="5"/>
  <c r="EE225" i="5" s="1"/>
  <c r="BW229" i="5"/>
  <c r="EE229" i="5" s="1"/>
  <c r="BW233" i="5"/>
  <c r="EE233" i="5" s="1"/>
  <c r="BW237" i="5"/>
  <c r="EE237" i="5" s="1"/>
  <c r="BW241" i="5"/>
  <c r="EE241" i="5" s="1"/>
  <c r="BW245" i="5"/>
  <c r="EE245" i="5" s="1"/>
  <c r="BW249" i="5"/>
  <c r="EE249" i="5" s="1"/>
  <c r="BW261" i="5"/>
  <c r="EE261" i="5" s="1"/>
  <c r="BW262" i="5"/>
  <c r="EE262" i="5" s="1"/>
  <c r="BW263" i="5"/>
  <c r="EE263" i="5" s="1"/>
  <c r="BW264" i="5"/>
  <c r="EE264" i="5" s="1"/>
  <c r="BW265" i="5"/>
  <c r="EE265" i="5" s="1"/>
  <c r="BW266" i="5"/>
  <c r="EE266" i="5" s="1"/>
  <c r="BW267" i="5"/>
  <c r="EE267" i="5" s="1"/>
  <c r="BW268" i="5"/>
  <c r="EE268" i="5" s="1"/>
  <c r="BW269" i="5"/>
  <c r="EE269" i="5" s="1"/>
  <c r="BW270" i="5"/>
  <c r="EE270" i="5" s="1"/>
  <c r="BW271" i="5"/>
  <c r="EE271" i="5" s="1"/>
  <c r="BW272" i="5"/>
  <c r="EE272" i="5" s="1"/>
  <c r="BW273" i="5"/>
  <c r="EE273" i="5" s="1"/>
  <c r="BW274" i="5"/>
  <c r="EE274" i="5" s="1"/>
  <c r="BW275" i="5"/>
  <c r="EE275" i="5" s="1"/>
  <c r="BW276" i="5"/>
  <c r="EE276" i="5" s="1"/>
  <c r="BW277" i="5"/>
  <c r="EE277" i="5" s="1"/>
  <c r="BW278" i="5"/>
  <c r="EE278" i="5" s="1"/>
  <c r="BW279" i="5"/>
  <c r="EE279" i="5" s="1"/>
  <c r="BW280" i="5"/>
  <c r="EE280" i="5" s="1"/>
  <c r="BW281" i="5"/>
  <c r="EE281" i="5" s="1"/>
  <c r="BW282" i="5"/>
  <c r="EE282" i="5" s="1"/>
  <c r="BW283" i="5"/>
  <c r="EE283" i="5" s="1"/>
  <c r="BW284" i="5"/>
  <c r="EE284" i="5" s="1"/>
  <c r="BW285" i="5"/>
  <c r="EE285" i="5" s="1"/>
  <c r="BW286" i="5"/>
  <c r="EE286" i="5" s="1"/>
  <c r="BW287" i="5"/>
  <c r="EE287" i="5" s="1"/>
  <c r="BW288" i="5"/>
  <c r="EE288" i="5" s="1"/>
  <c r="BW289" i="5"/>
  <c r="EE289" i="5" s="1"/>
  <c r="BW290" i="5"/>
  <c r="EE290" i="5" s="1"/>
  <c r="BW291" i="5"/>
  <c r="EE291" i="5" s="1"/>
  <c r="BW292" i="5"/>
  <c r="EE292" i="5" s="1"/>
  <c r="BW293" i="5"/>
  <c r="EE293" i="5" s="1"/>
  <c r="BW294" i="5"/>
  <c r="EE294" i="5" s="1"/>
  <c r="BW295" i="5"/>
  <c r="EE295" i="5" s="1"/>
  <c r="BW296" i="5"/>
  <c r="EE296" i="5" s="1"/>
  <c r="BW297" i="5"/>
  <c r="EE297" i="5" s="1"/>
  <c r="BW298" i="5"/>
  <c r="EE298" i="5" s="1"/>
  <c r="BW299" i="5"/>
  <c r="EE299" i="5" s="1"/>
  <c r="BW300" i="5"/>
  <c r="EE300" i="5" s="1"/>
  <c r="BW301" i="5"/>
  <c r="EE301" i="5" s="1"/>
  <c r="BW302" i="5"/>
  <c r="EE302" i="5" s="1"/>
  <c r="BW303" i="5"/>
  <c r="EE303" i="5" s="1"/>
  <c r="BW304" i="5"/>
  <c r="EE304" i="5" s="1"/>
  <c r="BW305" i="5"/>
  <c r="EE305" i="5" s="1"/>
  <c r="BW306" i="5"/>
  <c r="EE306" i="5" s="1"/>
  <c r="BW307" i="5"/>
  <c r="EE307" i="5" s="1"/>
  <c r="BW308" i="5"/>
  <c r="EE308" i="5" s="1"/>
  <c r="BW309" i="5"/>
  <c r="EE309" i="5" s="1"/>
  <c r="BW310" i="5"/>
  <c r="EE310" i="5" s="1"/>
  <c r="BW311" i="5"/>
  <c r="EE311" i="5" s="1"/>
  <c r="BW312" i="5"/>
  <c r="EE312" i="5" s="1"/>
  <c r="BW313" i="5"/>
  <c r="EE313" i="5" s="1"/>
  <c r="BW314" i="5"/>
  <c r="EE314" i="5" s="1"/>
  <c r="BW315" i="5"/>
  <c r="EE315" i="5" s="1"/>
  <c r="BW316" i="5"/>
  <c r="EE316" i="5" s="1"/>
  <c r="BW317" i="5"/>
  <c r="EE317" i="5" s="1"/>
  <c r="BW318" i="5"/>
  <c r="EE318" i="5" s="1"/>
  <c r="BW319" i="5"/>
  <c r="EE319" i="5" s="1"/>
  <c r="BW320" i="5"/>
  <c r="EE320" i="5" s="1"/>
  <c r="BW321" i="5"/>
  <c r="EE321" i="5" s="1"/>
  <c r="BW322" i="5"/>
  <c r="EE322" i="5" s="1"/>
  <c r="BW323" i="5"/>
  <c r="EE323" i="5" s="1"/>
  <c r="BW324" i="5"/>
  <c r="EE324" i="5" s="1"/>
  <c r="BW325" i="5"/>
  <c r="EE325" i="5" s="1"/>
  <c r="BW326" i="5"/>
  <c r="EE326" i="5" s="1"/>
  <c r="BW327" i="5"/>
  <c r="EE327" i="5" s="1"/>
  <c r="BW328" i="5"/>
  <c r="EE328" i="5" s="1"/>
  <c r="BW329" i="5"/>
  <c r="EE329" i="5" s="1"/>
  <c r="BW330" i="5"/>
  <c r="EE330" i="5" s="1"/>
  <c r="BW331" i="5"/>
  <c r="EE331" i="5" s="1"/>
  <c r="BW332" i="5"/>
  <c r="EE332" i="5" s="1"/>
  <c r="BW333" i="5"/>
  <c r="EE333" i="5" s="1"/>
  <c r="BW334" i="5"/>
  <c r="EE334" i="5" s="1"/>
  <c r="BW335" i="5"/>
  <c r="EE335" i="5" s="1"/>
  <c r="BW336" i="5"/>
  <c r="EE336" i="5" s="1"/>
  <c r="BW337" i="5"/>
  <c r="EE337" i="5" s="1"/>
  <c r="BW338" i="5"/>
  <c r="EE338" i="5" s="1"/>
  <c r="BW339" i="5"/>
  <c r="EE339" i="5" s="1"/>
  <c r="BW340" i="5"/>
  <c r="EE340" i="5" s="1"/>
  <c r="BW341" i="5"/>
  <c r="EE341" i="5" s="1"/>
  <c r="BW342" i="5"/>
  <c r="EE342" i="5" s="1"/>
  <c r="BW343" i="5"/>
  <c r="EE343" i="5" s="1"/>
  <c r="BW344" i="5"/>
  <c r="EE344" i="5" s="1"/>
  <c r="BW345" i="5"/>
  <c r="EE345" i="5" s="1"/>
  <c r="BW346" i="5"/>
  <c r="EE346" i="5" s="1"/>
  <c r="BW347" i="5"/>
  <c r="EE347" i="5" s="1"/>
  <c r="BW348" i="5"/>
  <c r="EE348" i="5" s="1"/>
  <c r="BW349" i="5"/>
  <c r="EE349" i="5" s="1"/>
  <c r="BW350" i="5"/>
  <c r="EE350" i="5" s="1"/>
  <c r="BW351" i="5"/>
  <c r="EE351" i="5" s="1"/>
  <c r="BW352" i="5"/>
  <c r="EE352" i="5" s="1"/>
  <c r="BW353" i="5"/>
  <c r="EE353" i="5" s="1"/>
  <c r="BW354" i="5"/>
  <c r="EE354" i="5" s="1"/>
  <c r="BW355" i="5"/>
  <c r="EE355" i="5" s="1"/>
  <c r="BW356" i="5"/>
  <c r="EE356" i="5" s="1"/>
  <c r="BW357" i="5"/>
  <c r="EE357" i="5" s="1"/>
  <c r="BW358" i="5"/>
  <c r="EE358" i="5" s="1"/>
  <c r="BW359" i="5"/>
  <c r="EE359" i="5" s="1"/>
  <c r="BW360" i="5"/>
  <c r="EE360" i="5" s="1"/>
  <c r="BW361" i="5"/>
  <c r="EE361" i="5" s="1"/>
  <c r="BW362" i="5"/>
  <c r="EE362" i="5" s="1"/>
  <c r="BW363" i="5"/>
  <c r="EE363" i="5" s="1"/>
  <c r="BW364" i="5"/>
  <c r="EE364" i="5" s="1"/>
  <c r="BW365" i="5"/>
  <c r="EE365" i="5" s="1"/>
  <c r="BW366" i="5"/>
  <c r="EE366" i="5" s="1"/>
  <c r="BW367" i="5"/>
  <c r="EE367" i="5" s="1"/>
  <c r="BW368" i="5"/>
  <c r="EE368" i="5" s="1"/>
  <c r="BW369" i="5"/>
  <c r="EE369" i="5" s="1"/>
  <c r="BW370" i="5"/>
  <c r="EE370" i="5" s="1"/>
  <c r="BW371" i="5"/>
  <c r="EE371" i="5" s="1"/>
  <c r="BW372" i="5"/>
  <c r="EE372" i="5" s="1"/>
  <c r="BW373" i="5"/>
  <c r="EE373" i="5" s="1"/>
  <c r="BW374" i="5"/>
  <c r="EE374" i="5" s="1"/>
  <c r="BW375" i="5"/>
  <c r="EE375" i="5" s="1"/>
  <c r="BW376" i="5"/>
  <c r="EE376" i="5" s="1"/>
  <c r="BW377" i="5"/>
  <c r="EE377" i="5" s="1"/>
  <c r="BW165" i="5"/>
  <c r="EE165" i="5" s="1"/>
  <c r="BW181" i="5"/>
  <c r="EE181" i="5" s="1"/>
  <c r="BW197" i="5"/>
  <c r="EE197" i="5" s="1"/>
  <c r="BW209" i="5"/>
  <c r="EE209" i="5" s="1"/>
  <c r="BW210" i="5"/>
  <c r="EE210" i="5" s="1"/>
  <c r="BW214" i="5"/>
  <c r="EE214" i="5" s="1"/>
  <c r="BW218" i="5"/>
  <c r="EE218" i="5" s="1"/>
  <c r="BW222" i="5"/>
  <c r="EE222" i="5" s="1"/>
  <c r="BW226" i="5"/>
  <c r="EE226" i="5" s="1"/>
  <c r="BW230" i="5"/>
  <c r="EE230" i="5" s="1"/>
  <c r="BW234" i="5"/>
  <c r="EE234" i="5" s="1"/>
  <c r="BW238" i="5"/>
  <c r="EE238" i="5" s="1"/>
  <c r="BW242" i="5"/>
  <c r="EE242" i="5" s="1"/>
  <c r="BW246" i="5"/>
  <c r="EE246" i="5" s="1"/>
  <c r="BW250" i="5"/>
  <c r="EE250" i="5" s="1"/>
  <c r="BW252" i="5"/>
  <c r="EE252" i="5" s="1"/>
  <c r="BW254" i="5"/>
  <c r="EE254" i="5" s="1"/>
  <c r="BW256" i="5"/>
  <c r="EE256" i="5" s="1"/>
  <c r="BW258" i="5"/>
  <c r="EE258" i="5" s="1"/>
  <c r="BW260" i="5"/>
  <c r="EE260" i="5" s="1"/>
  <c r="BW169" i="5"/>
  <c r="EE169" i="5" s="1"/>
  <c r="BW185" i="5"/>
  <c r="EE185" i="5" s="1"/>
  <c r="BW201" i="5"/>
  <c r="EE201" i="5" s="1"/>
  <c r="BW211" i="5"/>
  <c r="EE211" i="5" s="1"/>
  <c r="BW215" i="5"/>
  <c r="EE215" i="5" s="1"/>
  <c r="BW219" i="5"/>
  <c r="EE219" i="5" s="1"/>
  <c r="BW223" i="5"/>
  <c r="EE223" i="5" s="1"/>
  <c r="BW227" i="5"/>
  <c r="EE227" i="5" s="1"/>
  <c r="BW231" i="5"/>
  <c r="EE231" i="5" s="1"/>
  <c r="BW235" i="5"/>
  <c r="EE235" i="5" s="1"/>
  <c r="BW239" i="5"/>
  <c r="EE239" i="5" s="1"/>
  <c r="BW243" i="5"/>
  <c r="EE243" i="5" s="1"/>
  <c r="BW247" i="5"/>
  <c r="EE247" i="5" s="1"/>
  <c r="BW251" i="5"/>
  <c r="EE251" i="5" s="1"/>
  <c r="BW212" i="5"/>
  <c r="EE212" i="5" s="1"/>
  <c r="BW228" i="5"/>
  <c r="EE228" i="5" s="1"/>
  <c r="BW244" i="5"/>
  <c r="EE244" i="5" s="1"/>
  <c r="BW259" i="5"/>
  <c r="EE259" i="5" s="1"/>
  <c r="BW378" i="5"/>
  <c r="EE378" i="5" s="1"/>
  <c r="BW379" i="5"/>
  <c r="EE379" i="5" s="1"/>
  <c r="BW380" i="5"/>
  <c r="EE380" i="5" s="1"/>
  <c r="BW381" i="5"/>
  <c r="EE381" i="5" s="1"/>
  <c r="BW382" i="5"/>
  <c r="EE382" i="5" s="1"/>
  <c r="BW383" i="5"/>
  <c r="EE383" i="5" s="1"/>
  <c r="BW384" i="5"/>
  <c r="EE384" i="5" s="1"/>
  <c r="BW385" i="5"/>
  <c r="EE385" i="5" s="1"/>
  <c r="BW386" i="5"/>
  <c r="EE386" i="5" s="1"/>
  <c r="BW224" i="5"/>
  <c r="EE224" i="5" s="1"/>
  <c r="BW173" i="5"/>
  <c r="EE173" i="5" s="1"/>
  <c r="BW216" i="5"/>
  <c r="EE216" i="5" s="1"/>
  <c r="BW232" i="5"/>
  <c r="EE232" i="5" s="1"/>
  <c r="BW248" i="5"/>
  <c r="EE248" i="5" s="1"/>
  <c r="BW253" i="5"/>
  <c r="EE253" i="5" s="1"/>
  <c r="BW189" i="5"/>
  <c r="EE189" i="5" s="1"/>
  <c r="BW220" i="5"/>
  <c r="EE220" i="5" s="1"/>
  <c r="BW236" i="5"/>
  <c r="EE236" i="5" s="1"/>
  <c r="BW255" i="5"/>
  <c r="EE255" i="5" s="1"/>
  <c r="BW205" i="5"/>
  <c r="EE205" i="5" s="1"/>
  <c r="BW240" i="5"/>
  <c r="EE240" i="5" s="1"/>
  <c r="BW257" i="5"/>
  <c r="EE257" i="5" s="1"/>
  <c r="BY3" i="5"/>
  <c r="EG3" i="5" s="1"/>
  <c r="BY4" i="5"/>
  <c r="EG4" i="5" s="1"/>
  <c r="BY5" i="5"/>
  <c r="EG5" i="5" s="1"/>
  <c r="BY6" i="5"/>
  <c r="EG6" i="5" s="1"/>
  <c r="BY7" i="5"/>
  <c r="EG7" i="5" s="1"/>
  <c r="BY8" i="5"/>
  <c r="EG8" i="5" s="1"/>
  <c r="BY9" i="5"/>
  <c r="EG9" i="5" s="1"/>
  <c r="BY10" i="5"/>
  <c r="EG10" i="5" s="1"/>
  <c r="BY11" i="5"/>
  <c r="EG11" i="5" s="1"/>
  <c r="BY12" i="5"/>
  <c r="EG12" i="5" s="1"/>
  <c r="BY13" i="5"/>
  <c r="EG13" i="5" s="1"/>
  <c r="BY14" i="5"/>
  <c r="EG14" i="5" s="1"/>
  <c r="BY15" i="5"/>
  <c r="EG15" i="5" s="1"/>
  <c r="BY16" i="5"/>
  <c r="EG16" i="5" s="1"/>
  <c r="BY17" i="5"/>
  <c r="EG17" i="5" s="1"/>
  <c r="BY18" i="5"/>
  <c r="EG18" i="5" s="1"/>
  <c r="BY19" i="5"/>
  <c r="EG19" i="5" s="1"/>
  <c r="BY20" i="5"/>
  <c r="EG20" i="5" s="1"/>
  <c r="BY21" i="5"/>
  <c r="EG21" i="5" s="1"/>
  <c r="BY22" i="5"/>
  <c r="EG22" i="5" s="1"/>
  <c r="BY23" i="5"/>
  <c r="EG23" i="5" s="1"/>
  <c r="BY24" i="5"/>
  <c r="EG24" i="5" s="1"/>
  <c r="BY25" i="5"/>
  <c r="EG25" i="5" s="1"/>
  <c r="BY26" i="5"/>
  <c r="EG26" i="5" s="1"/>
  <c r="BY27" i="5"/>
  <c r="EG27" i="5" s="1"/>
  <c r="BY28" i="5"/>
  <c r="EG28" i="5" s="1"/>
  <c r="BY29" i="5"/>
  <c r="EG29" i="5" s="1"/>
  <c r="BY30" i="5"/>
  <c r="EG30" i="5" s="1"/>
  <c r="BY31" i="5"/>
  <c r="EG31" i="5" s="1"/>
  <c r="BY32" i="5"/>
  <c r="EG32" i="5" s="1"/>
  <c r="BY33" i="5"/>
  <c r="EG33" i="5" s="1"/>
  <c r="BY34" i="5"/>
  <c r="EG34" i="5" s="1"/>
  <c r="BY35" i="5"/>
  <c r="EG35" i="5" s="1"/>
  <c r="BY36" i="5"/>
  <c r="EG36" i="5" s="1"/>
  <c r="BY37" i="5"/>
  <c r="EG37" i="5" s="1"/>
  <c r="BY38" i="5"/>
  <c r="EG38" i="5" s="1"/>
  <c r="BY39" i="5"/>
  <c r="EG39" i="5" s="1"/>
  <c r="BY40" i="5"/>
  <c r="EG40" i="5" s="1"/>
  <c r="BY41" i="5"/>
  <c r="EG41" i="5" s="1"/>
  <c r="BY42" i="5"/>
  <c r="EG42" i="5" s="1"/>
  <c r="BY43" i="5"/>
  <c r="EG43" i="5" s="1"/>
  <c r="BY44" i="5"/>
  <c r="EG44" i="5" s="1"/>
  <c r="BY45" i="5"/>
  <c r="EG45" i="5" s="1"/>
  <c r="BY46" i="5"/>
  <c r="EG46" i="5" s="1"/>
  <c r="BY47" i="5"/>
  <c r="EG47" i="5" s="1"/>
  <c r="BY51" i="5"/>
  <c r="EG51" i="5" s="1"/>
  <c r="BY52" i="5"/>
  <c r="EG52" i="5" s="1"/>
  <c r="BY53" i="5"/>
  <c r="EG53" i="5" s="1"/>
  <c r="BY54" i="5"/>
  <c r="EG54" i="5" s="1"/>
  <c r="BY55" i="5"/>
  <c r="EG55" i="5" s="1"/>
  <c r="BY56" i="5"/>
  <c r="EG56" i="5" s="1"/>
  <c r="BY57" i="5"/>
  <c r="EG57" i="5" s="1"/>
  <c r="BY58" i="5"/>
  <c r="EG58" i="5" s="1"/>
  <c r="BY59" i="5"/>
  <c r="EG59" i="5" s="1"/>
  <c r="BY60" i="5"/>
  <c r="EG60" i="5" s="1"/>
  <c r="BY61" i="5"/>
  <c r="EG61" i="5" s="1"/>
  <c r="BY62" i="5"/>
  <c r="EG62" i="5" s="1"/>
  <c r="BY63" i="5"/>
  <c r="EG63" i="5" s="1"/>
  <c r="BY64" i="5"/>
  <c r="EG64" i="5" s="1"/>
  <c r="BY65" i="5"/>
  <c r="EG65" i="5" s="1"/>
  <c r="BY66" i="5"/>
  <c r="EG66" i="5" s="1"/>
  <c r="BY67" i="5"/>
  <c r="EG67" i="5" s="1"/>
  <c r="BY68" i="5"/>
  <c r="EG68" i="5" s="1"/>
  <c r="BY69" i="5"/>
  <c r="EG69" i="5" s="1"/>
  <c r="BY70" i="5"/>
  <c r="EG70" i="5" s="1"/>
  <c r="BY71" i="5"/>
  <c r="EG71" i="5" s="1"/>
  <c r="BY72" i="5"/>
  <c r="EG72" i="5" s="1"/>
  <c r="BY73" i="5"/>
  <c r="EG73" i="5" s="1"/>
  <c r="BY74" i="5"/>
  <c r="EG74" i="5" s="1"/>
  <c r="BY49" i="5"/>
  <c r="EG49" i="5" s="1"/>
  <c r="BY50" i="5"/>
  <c r="EG50" i="5" s="1"/>
  <c r="BY75" i="5"/>
  <c r="EG75" i="5" s="1"/>
  <c r="BY78" i="5"/>
  <c r="EG78" i="5" s="1"/>
  <c r="BY82" i="5"/>
  <c r="EG82" i="5" s="1"/>
  <c r="BY86" i="5"/>
  <c r="EG86" i="5" s="1"/>
  <c r="BY90" i="5"/>
  <c r="EG90" i="5" s="1"/>
  <c r="BY94" i="5"/>
  <c r="EG94" i="5" s="1"/>
  <c r="BY98" i="5"/>
  <c r="EG98" i="5" s="1"/>
  <c r="BY48" i="5"/>
  <c r="EG48" i="5" s="1"/>
  <c r="BY79" i="5"/>
  <c r="EG79" i="5" s="1"/>
  <c r="BY83" i="5"/>
  <c r="EG83" i="5" s="1"/>
  <c r="BY87" i="5"/>
  <c r="EG87" i="5" s="1"/>
  <c r="BY91" i="5"/>
  <c r="EG91" i="5" s="1"/>
  <c r="BY95" i="5"/>
  <c r="EG95" i="5" s="1"/>
  <c r="BY99" i="5"/>
  <c r="EG99" i="5" s="1"/>
  <c r="BY101" i="5"/>
  <c r="EG101" i="5" s="1"/>
  <c r="BY76" i="5"/>
  <c r="EG76" i="5" s="1"/>
  <c r="BY80" i="5"/>
  <c r="EG80" i="5" s="1"/>
  <c r="BY84" i="5"/>
  <c r="EG84" i="5" s="1"/>
  <c r="BY88" i="5"/>
  <c r="EG88" i="5" s="1"/>
  <c r="BY92" i="5"/>
  <c r="EG92" i="5" s="1"/>
  <c r="BY96" i="5"/>
  <c r="EG96" i="5" s="1"/>
  <c r="BY89" i="5"/>
  <c r="EG89" i="5" s="1"/>
  <c r="BY102" i="5"/>
  <c r="EG102" i="5" s="1"/>
  <c r="BY106" i="5"/>
  <c r="EG106" i="5" s="1"/>
  <c r="BY110" i="5"/>
  <c r="EG110" i="5" s="1"/>
  <c r="BY114" i="5"/>
  <c r="EG114" i="5" s="1"/>
  <c r="BY118" i="5"/>
  <c r="EG118" i="5" s="1"/>
  <c r="BY122" i="5"/>
  <c r="EG122" i="5" s="1"/>
  <c r="BY126" i="5"/>
  <c r="EG126" i="5" s="1"/>
  <c r="BY130" i="5"/>
  <c r="EG130" i="5" s="1"/>
  <c r="BY134" i="5"/>
  <c r="EG134" i="5" s="1"/>
  <c r="BY138" i="5"/>
  <c r="EG138" i="5" s="1"/>
  <c r="BY142" i="5"/>
  <c r="EG142" i="5" s="1"/>
  <c r="BY146" i="5"/>
  <c r="EG146" i="5" s="1"/>
  <c r="BY150" i="5"/>
  <c r="EG150" i="5" s="1"/>
  <c r="BY77" i="5"/>
  <c r="EG77" i="5" s="1"/>
  <c r="BY93" i="5"/>
  <c r="EG93" i="5" s="1"/>
  <c r="BY103" i="5"/>
  <c r="EG103" i="5" s="1"/>
  <c r="BY107" i="5"/>
  <c r="EG107" i="5" s="1"/>
  <c r="BY111" i="5"/>
  <c r="EG111" i="5" s="1"/>
  <c r="BY115" i="5"/>
  <c r="EG115" i="5" s="1"/>
  <c r="BY119" i="5"/>
  <c r="EG119" i="5" s="1"/>
  <c r="BY123" i="5"/>
  <c r="EG123" i="5" s="1"/>
  <c r="BY127" i="5"/>
  <c r="EG127" i="5" s="1"/>
  <c r="BY131" i="5"/>
  <c r="EG131" i="5" s="1"/>
  <c r="BY135" i="5"/>
  <c r="EG135" i="5" s="1"/>
  <c r="BY139" i="5"/>
  <c r="EG139" i="5" s="1"/>
  <c r="BY143" i="5"/>
  <c r="EG143" i="5" s="1"/>
  <c r="BY147" i="5"/>
  <c r="EG147" i="5" s="1"/>
  <c r="BY151" i="5"/>
  <c r="EG151" i="5" s="1"/>
  <c r="BY153" i="5"/>
  <c r="EG153" i="5" s="1"/>
  <c r="BY155" i="5"/>
  <c r="EG155" i="5" s="1"/>
  <c r="BY157" i="5"/>
  <c r="EG157" i="5" s="1"/>
  <c r="BY159" i="5"/>
  <c r="EG159" i="5" s="1"/>
  <c r="BY161" i="5"/>
  <c r="EG161" i="5" s="1"/>
  <c r="BY162" i="5"/>
  <c r="EG162" i="5" s="1"/>
  <c r="BY163" i="5"/>
  <c r="EG163" i="5" s="1"/>
  <c r="BY164" i="5"/>
  <c r="EG164" i="5" s="1"/>
  <c r="BY165" i="5"/>
  <c r="EG165" i="5" s="1"/>
  <c r="BY166" i="5"/>
  <c r="EG166" i="5" s="1"/>
  <c r="BY167" i="5"/>
  <c r="EG167" i="5" s="1"/>
  <c r="BY168" i="5"/>
  <c r="EG168" i="5" s="1"/>
  <c r="BY169" i="5"/>
  <c r="EG169" i="5" s="1"/>
  <c r="BY170" i="5"/>
  <c r="EG170" i="5" s="1"/>
  <c r="BY171" i="5"/>
  <c r="EG171" i="5" s="1"/>
  <c r="BY172" i="5"/>
  <c r="EG172" i="5" s="1"/>
  <c r="BY173" i="5"/>
  <c r="EG173" i="5" s="1"/>
  <c r="BY174" i="5"/>
  <c r="EG174" i="5" s="1"/>
  <c r="BY175" i="5"/>
  <c r="EG175" i="5" s="1"/>
  <c r="BY176" i="5"/>
  <c r="EG176" i="5" s="1"/>
  <c r="BY177" i="5"/>
  <c r="EG177" i="5" s="1"/>
  <c r="BY178" i="5"/>
  <c r="EG178" i="5" s="1"/>
  <c r="BY179" i="5"/>
  <c r="EG179" i="5" s="1"/>
  <c r="BY180" i="5"/>
  <c r="EG180" i="5" s="1"/>
  <c r="BY181" i="5"/>
  <c r="EG181" i="5" s="1"/>
  <c r="BY182" i="5"/>
  <c r="EG182" i="5" s="1"/>
  <c r="BY183" i="5"/>
  <c r="EG183" i="5" s="1"/>
  <c r="BY184" i="5"/>
  <c r="EG184" i="5" s="1"/>
  <c r="BY185" i="5"/>
  <c r="EG185" i="5" s="1"/>
  <c r="BY186" i="5"/>
  <c r="EG186" i="5" s="1"/>
  <c r="BY187" i="5"/>
  <c r="EG187" i="5" s="1"/>
  <c r="BY188" i="5"/>
  <c r="EG188" i="5" s="1"/>
  <c r="BY189" i="5"/>
  <c r="EG189" i="5" s="1"/>
  <c r="BY190" i="5"/>
  <c r="EG190" i="5" s="1"/>
  <c r="BY191" i="5"/>
  <c r="EG191" i="5" s="1"/>
  <c r="BY192" i="5"/>
  <c r="EG192" i="5" s="1"/>
  <c r="BY193" i="5"/>
  <c r="EG193" i="5" s="1"/>
  <c r="BY194" i="5"/>
  <c r="EG194" i="5" s="1"/>
  <c r="BY195" i="5"/>
  <c r="EG195" i="5" s="1"/>
  <c r="BY196" i="5"/>
  <c r="EG196" i="5" s="1"/>
  <c r="BY197" i="5"/>
  <c r="EG197" i="5" s="1"/>
  <c r="BY198" i="5"/>
  <c r="EG198" i="5" s="1"/>
  <c r="BY199" i="5"/>
  <c r="EG199" i="5" s="1"/>
  <c r="BY200" i="5"/>
  <c r="EG200" i="5" s="1"/>
  <c r="BY201" i="5"/>
  <c r="EG201" i="5" s="1"/>
  <c r="BY202" i="5"/>
  <c r="EG202" i="5" s="1"/>
  <c r="BY203" i="5"/>
  <c r="EG203" i="5" s="1"/>
  <c r="BY204" i="5"/>
  <c r="EG204" i="5" s="1"/>
  <c r="BY205" i="5"/>
  <c r="EG205" i="5" s="1"/>
  <c r="BY206" i="5"/>
  <c r="EG206" i="5" s="1"/>
  <c r="BY207" i="5"/>
  <c r="EG207" i="5" s="1"/>
  <c r="BY208" i="5"/>
  <c r="EG208" i="5" s="1"/>
  <c r="BY209" i="5"/>
  <c r="EG209" i="5" s="1"/>
  <c r="BY81" i="5"/>
  <c r="EG81" i="5" s="1"/>
  <c r="BY97" i="5"/>
  <c r="EG97" i="5" s="1"/>
  <c r="BY100" i="5"/>
  <c r="EG100" i="5" s="1"/>
  <c r="BY104" i="5"/>
  <c r="EG104" i="5" s="1"/>
  <c r="BY108" i="5"/>
  <c r="EG108" i="5" s="1"/>
  <c r="BY112" i="5"/>
  <c r="EG112" i="5" s="1"/>
  <c r="BY116" i="5"/>
  <c r="EG116" i="5" s="1"/>
  <c r="BY120" i="5"/>
  <c r="EG120" i="5" s="1"/>
  <c r="BY124" i="5"/>
  <c r="EG124" i="5" s="1"/>
  <c r="BY128" i="5"/>
  <c r="EG128" i="5" s="1"/>
  <c r="BY132" i="5"/>
  <c r="EG132" i="5" s="1"/>
  <c r="BY136" i="5"/>
  <c r="EG136" i="5" s="1"/>
  <c r="BY140" i="5"/>
  <c r="EG140" i="5" s="1"/>
  <c r="BY144" i="5"/>
  <c r="EG144" i="5" s="1"/>
  <c r="BY148" i="5"/>
  <c r="EG148" i="5" s="1"/>
  <c r="BY109" i="5"/>
  <c r="EG109" i="5" s="1"/>
  <c r="BY125" i="5"/>
  <c r="EG125" i="5" s="1"/>
  <c r="BY141" i="5"/>
  <c r="EG141" i="5" s="1"/>
  <c r="BY154" i="5"/>
  <c r="EG154" i="5" s="1"/>
  <c r="BY85" i="5"/>
  <c r="EG85" i="5" s="1"/>
  <c r="BY113" i="5"/>
  <c r="EG113" i="5" s="1"/>
  <c r="BY129" i="5"/>
  <c r="EG129" i="5" s="1"/>
  <c r="BY145" i="5"/>
  <c r="EG145" i="5" s="1"/>
  <c r="BY156" i="5"/>
  <c r="EG156" i="5" s="1"/>
  <c r="BY210" i="5"/>
  <c r="EG210" i="5" s="1"/>
  <c r="BY211" i="5"/>
  <c r="EG211" i="5" s="1"/>
  <c r="BY212" i="5"/>
  <c r="EG212" i="5" s="1"/>
  <c r="BY213" i="5"/>
  <c r="EG213" i="5" s="1"/>
  <c r="BY214" i="5"/>
  <c r="EG214" i="5" s="1"/>
  <c r="BY215" i="5"/>
  <c r="EG215" i="5" s="1"/>
  <c r="BY216" i="5"/>
  <c r="EG216" i="5" s="1"/>
  <c r="BY217" i="5"/>
  <c r="EG217" i="5" s="1"/>
  <c r="BY218" i="5"/>
  <c r="EG218" i="5" s="1"/>
  <c r="BY219" i="5"/>
  <c r="EG219" i="5" s="1"/>
  <c r="BY220" i="5"/>
  <c r="EG220" i="5" s="1"/>
  <c r="BY221" i="5"/>
  <c r="EG221" i="5" s="1"/>
  <c r="BY222" i="5"/>
  <c r="EG222" i="5" s="1"/>
  <c r="BY223" i="5"/>
  <c r="EG223" i="5" s="1"/>
  <c r="BY224" i="5"/>
  <c r="EG224" i="5" s="1"/>
  <c r="BY225" i="5"/>
  <c r="EG225" i="5" s="1"/>
  <c r="BY226" i="5"/>
  <c r="EG226" i="5" s="1"/>
  <c r="BY227" i="5"/>
  <c r="EG227" i="5" s="1"/>
  <c r="BY228" i="5"/>
  <c r="EG228" i="5" s="1"/>
  <c r="BY229" i="5"/>
  <c r="EG229" i="5" s="1"/>
  <c r="BY230" i="5"/>
  <c r="EG230" i="5" s="1"/>
  <c r="BY231" i="5"/>
  <c r="EG231" i="5" s="1"/>
  <c r="BY232" i="5"/>
  <c r="EG232" i="5" s="1"/>
  <c r="BY233" i="5"/>
  <c r="EG233" i="5" s="1"/>
  <c r="BY234" i="5"/>
  <c r="EG234" i="5" s="1"/>
  <c r="BY235" i="5"/>
  <c r="EG235" i="5" s="1"/>
  <c r="BY236" i="5"/>
  <c r="EG236" i="5" s="1"/>
  <c r="BY237" i="5"/>
  <c r="EG237" i="5" s="1"/>
  <c r="BY238" i="5"/>
  <c r="EG238" i="5" s="1"/>
  <c r="BY239" i="5"/>
  <c r="EG239" i="5" s="1"/>
  <c r="BY240" i="5"/>
  <c r="EG240" i="5" s="1"/>
  <c r="BY241" i="5"/>
  <c r="EG241" i="5" s="1"/>
  <c r="BY242" i="5"/>
  <c r="EG242" i="5" s="1"/>
  <c r="BY243" i="5"/>
  <c r="EG243" i="5" s="1"/>
  <c r="BY244" i="5"/>
  <c r="EG244" i="5" s="1"/>
  <c r="BY245" i="5"/>
  <c r="EG245" i="5" s="1"/>
  <c r="BY246" i="5"/>
  <c r="EG246" i="5" s="1"/>
  <c r="BY247" i="5"/>
  <c r="EG247" i="5" s="1"/>
  <c r="BY248" i="5"/>
  <c r="EG248" i="5" s="1"/>
  <c r="BY249" i="5"/>
  <c r="EG249" i="5" s="1"/>
  <c r="BY250" i="5"/>
  <c r="EG250" i="5" s="1"/>
  <c r="BY251" i="5"/>
  <c r="EG251" i="5" s="1"/>
  <c r="BY117" i="5"/>
  <c r="EG117" i="5" s="1"/>
  <c r="BY133" i="5"/>
  <c r="EG133" i="5" s="1"/>
  <c r="BY149" i="5"/>
  <c r="EG149" i="5" s="1"/>
  <c r="BY158" i="5"/>
  <c r="EG158" i="5" s="1"/>
  <c r="BY121" i="5"/>
  <c r="EG121" i="5" s="1"/>
  <c r="BY253" i="5"/>
  <c r="EG253" i="5" s="1"/>
  <c r="BY255" i="5"/>
  <c r="EG255" i="5" s="1"/>
  <c r="BY257" i="5"/>
  <c r="EG257" i="5" s="1"/>
  <c r="BY259" i="5"/>
  <c r="EG259" i="5" s="1"/>
  <c r="BY137" i="5"/>
  <c r="EG137" i="5" s="1"/>
  <c r="BY152" i="5"/>
  <c r="EG152" i="5" s="1"/>
  <c r="BY252" i="5"/>
  <c r="EG252" i="5" s="1"/>
  <c r="BY254" i="5"/>
  <c r="EG254" i="5" s="1"/>
  <c r="BY256" i="5"/>
  <c r="EG256" i="5" s="1"/>
  <c r="BY258" i="5"/>
  <c r="EG258" i="5" s="1"/>
  <c r="BY261" i="5"/>
  <c r="EG261" i="5" s="1"/>
  <c r="BY262" i="5"/>
  <c r="EG262" i="5" s="1"/>
  <c r="BY263" i="5"/>
  <c r="EG263" i="5" s="1"/>
  <c r="BY264" i="5"/>
  <c r="EG264" i="5" s="1"/>
  <c r="BY265" i="5"/>
  <c r="EG265" i="5" s="1"/>
  <c r="BY266" i="5"/>
  <c r="EG266" i="5" s="1"/>
  <c r="BY267" i="5"/>
  <c r="EG267" i="5" s="1"/>
  <c r="BY268" i="5"/>
  <c r="EG268" i="5" s="1"/>
  <c r="BY269" i="5"/>
  <c r="EG269" i="5" s="1"/>
  <c r="BY270" i="5"/>
  <c r="EG270" i="5" s="1"/>
  <c r="BY271" i="5"/>
  <c r="EG271" i="5" s="1"/>
  <c r="BY272" i="5"/>
  <c r="EG272" i="5" s="1"/>
  <c r="BY273" i="5"/>
  <c r="EG273" i="5" s="1"/>
  <c r="BY274" i="5"/>
  <c r="EG274" i="5" s="1"/>
  <c r="BY275" i="5"/>
  <c r="EG275" i="5" s="1"/>
  <c r="BY276" i="5"/>
  <c r="EG276" i="5" s="1"/>
  <c r="BY277" i="5"/>
  <c r="EG277" i="5" s="1"/>
  <c r="BY278" i="5"/>
  <c r="EG278" i="5" s="1"/>
  <c r="BY279" i="5"/>
  <c r="EG279" i="5" s="1"/>
  <c r="BY280" i="5"/>
  <c r="EG280" i="5" s="1"/>
  <c r="BY281" i="5"/>
  <c r="EG281" i="5" s="1"/>
  <c r="BY282" i="5"/>
  <c r="EG282" i="5" s="1"/>
  <c r="BY283" i="5"/>
  <c r="EG283" i="5" s="1"/>
  <c r="BY284" i="5"/>
  <c r="EG284" i="5" s="1"/>
  <c r="BY285" i="5"/>
  <c r="EG285" i="5" s="1"/>
  <c r="BY286" i="5"/>
  <c r="EG286" i="5" s="1"/>
  <c r="BY287" i="5"/>
  <c r="EG287" i="5" s="1"/>
  <c r="BY288" i="5"/>
  <c r="EG288" i="5" s="1"/>
  <c r="BY289" i="5"/>
  <c r="EG289" i="5" s="1"/>
  <c r="BY290" i="5"/>
  <c r="EG290" i="5" s="1"/>
  <c r="BY291" i="5"/>
  <c r="EG291" i="5" s="1"/>
  <c r="BY292" i="5"/>
  <c r="EG292" i="5" s="1"/>
  <c r="BY293" i="5"/>
  <c r="EG293" i="5" s="1"/>
  <c r="BY294" i="5"/>
  <c r="EG294" i="5" s="1"/>
  <c r="BY295" i="5"/>
  <c r="EG295" i="5" s="1"/>
  <c r="BY296" i="5"/>
  <c r="EG296" i="5" s="1"/>
  <c r="BY297" i="5"/>
  <c r="EG297" i="5" s="1"/>
  <c r="BY298" i="5"/>
  <c r="EG298" i="5" s="1"/>
  <c r="BY299" i="5"/>
  <c r="EG299" i="5" s="1"/>
  <c r="BY300" i="5"/>
  <c r="EG300" i="5" s="1"/>
  <c r="BY301" i="5"/>
  <c r="EG301" i="5" s="1"/>
  <c r="BY302" i="5"/>
  <c r="EG302" i="5" s="1"/>
  <c r="BY303" i="5"/>
  <c r="EG303" i="5" s="1"/>
  <c r="BY304" i="5"/>
  <c r="EG304" i="5" s="1"/>
  <c r="BY305" i="5"/>
  <c r="EG305" i="5" s="1"/>
  <c r="BY306" i="5"/>
  <c r="EG306" i="5" s="1"/>
  <c r="BY307" i="5"/>
  <c r="EG307" i="5" s="1"/>
  <c r="BY308" i="5"/>
  <c r="EG308" i="5" s="1"/>
  <c r="BY309" i="5"/>
  <c r="EG309" i="5" s="1"/>
  <c r="BY310" i="5"/>
  <c r="EG310" i="5" s="1"/>
  <c r="BY311" i="5"/>
  <c r="EG311" i="5" s="1"/>
  <c r="BY312" i="5"/>
  <c r="EG312" i="5" s="1"/>
  <c r="BY313" i="5"/>
  <c r="EG313" i="5" s="1"/>
  <c r="BY314" i="5"/>
  <c r="EG314" i="5" s="1"/>
  <c r="BY315" i="5"/>
  <c r="EG315" i="5" s="1"/>
  <c r="BY316" i="5"/>
  <c r="EG316" i="5" s="1"/>
  <c r="BY317" i="5"/>
  <c r="EG317" i="5" s="1"/>
  <c r="BY318" i="5"/>
  <c r="EG318" i="5" s="1"/>
  <c r="BY319" i="5"/>
  <c r="EG319" i="5" s="1"/>
  <c r="BY320" i="5"/>
  <c r="EG320" i="5" s="1"/>
  <c r="BY321" i="5"/>
  <c r="EG321" i="5" s="1"/>
  <c r="BY322" i="5"/>
  <c r="EG322" i="5" s="1"/>
  <c r="BY323" i="5"/>
  <c r="EG323" i="5" s="1"/>
  <c r="BY324" i="5"/>
  <c r="EG324" i="5" s="1"/>
  <c r="BY325" i="5"/>
  <c r="EG325" i="5" s="1"/>
  <c r="BY326" i="5"/>
  <c r="EG326" i="5" s="1"/>
  <c r="BY327" i="5"/>
  <c r="EG327" i="5" s="1"/>
  <c r="BY328" i="5"/>
  <c r="EG328" i="5" s="1"/>
  <c r="BY329" i="5"/>
  <c r="EG329" i="5" s="1"/>
  <c r="BY330" i="5"/>
  <c r="EG330" i="5" s="1"/>
  <c r="BY331" i="5"/>
  <c r="EG331" i="5" s="1"/>
  <c r="BY332" i="5"/>
  <c r="EG332" i="5" s="1"/>
  <c r="BY333" i="5"/>
  <c r="EG333" i="5" s="1"/>
  <c r="BY334" i="5"/>
  <c r="EG334" i="5" s="1"/>
  <c r="BY335" i="5"/>
  <c r="EG335" i="5" s="1"/>
  <c r="BY336" i="5"/>
  <c r="EG336" i="5" s="1"/>
  <c r="BY337" i="5"/>
  <c r="EG337" i="5" s="1"/>
  <c r="BY338" i="5"/>
  <c r="EG338" i="5" s="1"/>
  <c r="BY339" i="5"/>
  <c r="EG339" i="5" s="1"/>
  <c r="BY340" i="5"/>
  <c r="EG340" i="5" s="1"/>
  <c r="BY341" i="5"/>
  <c r="EG341" i="5" s="1"/>
  <c r="BY342" i="5"/>
  <c r="EG342" i="5" s="1"/>
  <c r="BY343" i="5"/>
  <c r="EG343" i="5" s="1"/>
  <c r="BY344" i="5"/>
  <c r="EG344" i="5" s="1"/>
  <c r="BY345" i="5"/>
  <c r="EG345" i="5" s="1"/>
  <c r="BY346" i="5"/>
  <c r="EG346" i="5" s="1"/>
  <c r="BY347" i="5"/>
  <c r="EG347" i="5" s="1"/>
  <c r="BY348" i="5"/>
  <c r="EG348" i="5" s="1"/>
  <c r="BY349" i="5"/>
  <c r="EG349" i="5" s="1"/>
  <c r="BY350" i="5"/>
  <c r="EG350" i="5" s="1"/>
  <c r="BY351" i="5"/>
  <c r="EG351" i="5" s="1"/>
  <c r="BY352" i="5"/>
  <c r="EG352" i="5" s="1"/>
  <c r="BY353" i="5"/>
  <c r="EG353" i="5" s="1"/>
  <c r="BY354" i="5"/>
  <c r="EG354" i="5" s="1"/>
  <c r="BY355" i="5"/>
  <c r="EG355" i="5" s="1"/>
  <c r="BY356" i="5"/>
  <c r="EG356" i="5" s="1"/>
  <c r="BY357" i="5"/>
  <c r="EG357" i="5" s="1"/>
  <c r="BY358" i="5"/>
  <c r="EG358" i="5" s="1"/>
  <c r="BY359" i="5"/>
  <c r="EG359" i="5" s="1"/>
  <c r="BY360" i="5"/>
  <c r="EG360" i="5" s="1"/>
  <c r="BY361" i="5"/>
  <c r="EG361" i="5" s="1"/>
  <c r="BY362" i="5"/>
  <c r="EG362" i="5" s="1"/>
  <c r="BY363" i="5"/>
  <c r="EG363" i="5" s="1"/>
  <c r="BY364" i="5"/>
  <c r="EG364" i="5" s="1"/>
  <c r="BY365" i="5"/>
  <c r="EG365" i="5" s="1"/>
  <c r="BY366" i="5"/>
  <c r="EG366" i="5" s="1"/>
  <c r="BY367" i="5"/>
  <c r="EG367" i="5" s="1"/>
  <c r="BY368" i="5"/>
  <c r="EG368" i="5" s="1"/>
  <c r="BY369" i="5"/>
  <c r="EG369" i="5" s="1"/>
  <c r="BY370" i="5"/>
  <c r="EG370" i="5" s="1"/>
  <c r="BY371" i="5"/>
  <c r="EG371" i="5" s="1"/>
  <c r="BY372" i="5"/>
  <c r="EG372" i="5" s="1"/>
  <c r="BY373" i="5"/>
  <c r="EG373" i="5" s="1"/>
  <c r="BY374" i="5"/>
  <c r="EG374" i="5" s="1"/>
  <c r="BY375" i="5"/>
  <c r="EG375" i="5" s="1"/>
  <c r="BY376" i="5"/>
  <c r="EG376" i="5" s="1"/>
  <c r="BY377" i="5"/>
  <c r="EG377" i="5" s="1"/>
  <c r="BY105" i="5"/>
  <c r="EG105" i="5" s="1"/>
  <c r="BY160" i="5"/>
  <c r="EG160" i="5" s="1"/>
  <c r="BY378" i="5"/>
  <c r="EG378" i="5" s="1"/>
  <c r="BY379" i="5"/>
  <c r="EG379" i="5" s="1"/>
  <c r="BY380" i="5"/>
  <c r="EG380" i="5" s="1"/>
  <c r="BY381" i="5"/>
  <c r="EG381" i="5" s="1"/>
  <c r="BY382" i="5"/>
  <c r="EG382" i="5" s="1"/>
  <c r="BY383" i="5"/>
  <c r="EG383" i="5" s="1"/>
  <c r="BY384" i="5"/>
  <c r="EG384" i="5" s="1"/>
  <c r="BY385" i="5"/>
  <c r="EG385" i="5" s="1"/>
  <c r="BY386" i="5"/>
  <c r="EG386" i="5" s="1"/>
  <c r="BY260" i="5"/>
  <c r="EG260" i="5" s="1"/>
  <c r="BI3" i="5"/>
  <c r="DQ3" i="5" s="1"/>
  <c r="BI4" i="5"/>
  <c r="DQ4" i="5" s="1"/>
  <c r="BI5" i="5"/>
  <c r="DQ5" i="5" s="1"/>
  <c r="BI6" i="5"/>
  <c r="DQ6" i="5" s="1"/>
  <c r="BI7" i="5"/>
  <c r="DQ7" i="5" s="1"/>
  <c r="BI8" i="5"/>
  <c r="DQ8" i="5" s="1"/>
  <c r="BI9" i="5"/>
  <c r="DQ9" i="5" s="1"/>
  <c r="BI10" i="5"/>
  <c r="DQ10" i="5" s="1"/>
  <c r="BI11" i="5"/>
  <c r="DQ11" i="5" s="1"/>
  <c r="BI12" i="5"/>
  <c r="DQ12" i="5" s="1"/>
  <c r="BI13" i="5"/>
  <c r="DQ13" i="5" s="1"/>
  <c r="BI14" i="5"/>
  <c r="DQ14" i="5" s="1"/>
  <c r="BI15" i="5"/>
  <c r="DQ15" i="5" s="1"/>
  <c r="BI16" i="5"/>
  <c r="DQ16" i="5" s="1"/>
  <c r="BI17" i="5"/>
  <c r="DQ17" i="5" s="1"/>
  <c r="BI18" i="5"/>
  <c r="DQ18" i="5" s="1"/>
  <c r="BI19" i="5"/>
  <c r="DQ19" i="5" s="1"/>
  <c r="BI20" i="5"/>
  <c r="DQ20" i="5" s="1"/>
  <c r="BI21" i="5"/>
  <c r="DQ21" i="5" s="1"/>
  <c r="BI25" i="5"/>
  <c r="DQ25" i="5" s="1"/>
  <c r="BI29" i="5"/>
  <c r="DQ29" i="5" s="1"/>
  <c r="BI22" i="5"/>
  <c r="DQ22" i="5" s="1"/>
  <c r="BI26" i="5"/>
  <c r="DQ26" i="5" s="1"/>
  <c r="BI30" i="5"/>
  <c r="DQ30" i="5" s="1"/>
  <c r="BI23" i="5"/>
  <c r="DQ23" i="5" s="1"/>
  <c r="BI27" i="5"/>
  <c r="DQ27" i="5" s="1"/>
  <c r="BI31" i="5"/>
  <c r="DQ31" i="5" s="1"/>
  <c r="BI33" i="5"/>
  <c r="DQ33" i="5" s="1"/>
  <c r="BI34" i="5"/>
  <c r="DQ34" i="5" s="1"/>
  <c r="BI35" i="5"/>
  <c r="DQ35" i="5" s="1"/>
  <c r="BI36" i="5"/>
  <c r="DQ36" i="5" s="1"/>
  <c r="BI37" i="5"/>
  <c r="DQ37" i="5" s="1"/>
  <c r="BI38" i="5"/>
  <c r="DQ38" i="5" s="1"/>
  <c r="BI39" i="5"/>
  <c r="DQ39" i="5" s="1"/>
  <c r="BI40" i="5"/>
  <c r="DQ40" i="5" s="1"/>
  <c r="BI41" i="5"/>
  <c r="DQ41" i="5" s="1"/>
  <c r="BI42" i="5"/>
  <c r="DQ42" i="5" s="1"/>
  <c r="BI43" i="5"/>
  <c r="DQ43" i="5" s="1"/>
  <c r="BI44" i="5"/>
  <c r="DQ44" i="5" s="1"/>
  <c r="BI45" i="5"/>
  <c r="DQ45" i="5" s="1"/>
  <c r="BI46" i="5"/>
  <c r="DQ46" i="5" s="1"/>
  <c r="BI47" i="5"/>
  <c r="DQ47" i="5" s="1"/>
  <c r="BI48" i="5"/>
  <c r="DQ48" i="5" s="1"/>
  <c r="BI49" i="5"/>
  <c r="DQ49" i="5" s="1"/>
  <c r="BI50" i="5"/>
  <c r="DQ50" i="5" s="1"/>
  <c r="BI51" i="5"/>
  <c r="DQ51" i="5" s="1"/>
  <c r="BI52" i="5"/>
  <c r="DQ52" i="5" s="1"/>
  <c r="BI53" i="5"/>
  <c r="DQ53" i="5" s="1"/>
  <c r="BI54" i="5"/>
  <c r="DQ54" i="5" s="1"/>
  <c r="BI55" i="5"/>
  <c r="DQ55" i="5" s="1"/>
  <c r="BI56" i="5"/>
  <c r="DQ56" i="5" s="1"/>
  <c r="BI57" i="5"/>
  <c r="DQ57" i="5" s="1"/>
  <c r="BI58" i="5"/>
  <c r="DQ58" i="5" s="1"/>
  <c r="BI59" i="5"/>
  <c r="DQ59" i="5" s="1"/>
  <c r="BI60" i="5"/>
  <c r="DQ60" i="5" s="1"/>
  <c r="BI61" i="5"/>
  <c r="DQ61" i="5" s="1"/>
  <c r="BI62" i="5"/>
  <c r="DQ62" i="5" s="1"/>
  <c r="BI24" i="5"/>
  <c r="DQ24" i="5" s="1"/>
  <c r="BI63" i="5"/>
  <c r="DQ63" i="5" s="1"/>
  <c r="BI64" i="5"/>
  <c r="DQ64" i="5" s="1"/>
  <c r="BI65" i="5"/>
  <c r="DQ65" i="5" s="1"/>
  <c r="BI66" i="5"/>
  <c r="DQ66" i="5" s="1"/>
  <c r="BI67" i="5"/>
  <c r="DQ67" i="5" s="1"/>
  <c r="BI68" i="5"/>
  <c r="DQ68" i="5" s="1"/>
  <c r="BI69" i="5"/>
  <c r="DQ69" i="5" s="1"/>
  <c r="BI70" i="5"/>
  <c r="DQ70" i="5" s="1"/>
  <c r="BI71" i="5"/>
  <c r="DQ71" i="5" s="1"/>
  <c r="BI72" i="5"/>
  <c r="DQ72" i="5" s="1"/>
  <c r="BI73" i="5"/>
  <c r="DQ73" i="5" s="1"/>
  <c r="BI74" i="5"/>
  <c r="DQ74" i="5" s="1"/>
  <c r="BI75" i="5"/>
  <c r="DQ75" i="5" s="1"/>
  <c r="BI76" i="5"/>
  <c r="DQ76" i="5" s="1"/>
  <c r="BI77" i="5"/>
  <c r="DQ77" i="5" s="1"/>
  <c r="BI78" i="5"/>
  <c r="DQ78" i="5" s="1"/>
  <c r="BI79" i="5"/>
  <c r="DQ79" i="5" s="1"/>
  <c r="BI80" i="5"/>
  <c r="DQ80" i="5" s="1"/>
  <c r="BI81" i="5"/>
  <c r="DQ81" i="5" s="1"/>
  <c r="BI82" i="5"/>
  <c r="DQ82" i="5" s="1"/>
  <c r="BI83" i="5"/>
  <c r="DQ83" i="5" s="1"/>
  <c r="BI84" i="5"/>
  <c r="DQ84" i="5" s="1"/>
  <c r="BI85" i="5"/>
  <c r="DQ85" i="5" s="1"/>
  <c r="BI86" i="5"/>
  <c r="DQ86" i="5" s="1"/>
  <c r="BI87" i="5"/>
  <c r="DQ87" i="5" s="1"/>
  <c r="BI28" i="5"/>
  <c r="DQ28" i="5" s="1"/>
  <c r="BI32" i="5"/>
  <c r="DQ32" i="5" s="1"/>
  <c r="BI89" i="5"/>
  <c r="DQ89" i="5" s="1"/>
  <c r="BI90" i="5"/>
  <c r="DQ90" i="5" s="1"/>
  <c r="BI91" i="5"/>
  <c r="DQ91" i="5" s="1"/>
  <c r="BI92" i="5"/>
  <c r="DQ92" i="5" s="1"/>
  <c r="BI93" i="5"/>
  <c r="DQ93" i="5" s="1"/>
  <c r="BI94" i="5"/>
  <c r="DQ94" i="5" s="1"/>
  <c r="BI95" i="5"/>
  <c r="DQ95" i="5" s="1"/>
  <c r="BI96" i="5"/>
  <c r="DQ96" i="5" s="1"/>
  <c r="BI97" i="5"/>
  <c r="DQ97" i="5" s="1"/>
  <c r="BI98" i="5"/>
  <c r="DQ98" i="5" s="1"/>
  <c r="BI99" i="5"/>
  <c r="DQ99" i="5" s="1"/>
  <c r="BI100" i="5"/>
  <c r="DQ100" i="5" s="1"/>
  <c r="BI101" i="5"/>
  <c r="DQ101" i="5" s="1"/>
  <c r="BI102" i="5"/>
  <c r="DQ102" i="5" s="1"/>
  <c r="BI103" i="5"/>
  <c r="DQ103" i="5" s="1"/>
  <c r="BI104" i="5"/>
  <c r="DQ104" i="5" s="1"/>
  <c r="BI105" i="5"/>
  <c r="DQ105" i="5" s="1"/>
  <c r="BI106" i="5"/>
  <c r="DQ106" i="5" s="1"/>
  <c r="BI107" i="5"/>
  <c r="DQ107" i="5" s="1"/>
  <c r="BI108" i="5"/>
  <c r="DQ108" i="5" s="1"/>
  <c r="BI109" i="5"/>
  <c r="DQ109" i="5" s="1"/>
  <c r="BI110" i="5"/>
  <c r="DQ110" i="5" s="1"/>
  <c r="BI111" i="5"/>
  <c r="DQ111" i="5" s="1"/>
  <c r="BI112" i="5"/>
  <c r="DQ112" i="5" s="1"/>
  <c r="BI113" i="5"/>
  <c r="DQ113" i="5" s="1"/>
  <c r="BI114" i="5"/>
  <c r="DQ114" i="5" s="1"/>
  <c r="BI115" i="5"/>
  <c r="DQ115" i="5" s="1"/>
  <c r="BI88" i="5"/>
  <c r="DQ88" i="5" s="1"/>
  <c r="BI116" i="5"/>
  <c r="DQ116" i="5" s="1"/>
  <c r="BI117" i="5"/>
  <c r="DQ117" i="5" s="1"/>
  <c r="BI118" i="5"/>
  <c r="DQ118" i="5" s="1"/>
  <c r="BI119" i="5"/>
  <c r="DQ119" i="5" s="1"/>
  <c r="BI120" i="5"/>
  <c r="DQ120" i="5" s="1"/>
  <c r="BI121" i="5"/>
  <c r="DQ121" i="5" s="1"/>
  <c r="BI122" i="5"/>
  <c r="DQ122" i="5" s="1"/>
  <c r="BI123" i="5"/>
  <c r="DQ123" i="5" s="1"/>
  <c r="BI124" i="5"/>
  <c r="DQ124" i="5" s="1"/>
  <c r="BI125" i="5"/>
  <c r="DQ125" i="5" s="1"/>
  <c r="BI126" i="5"/>
  <c r="DQ126" i="5" s="1"/>
  <c r="BI127" i="5"/>
  <c r="DQ127" i="5" s="1"/>
  <c r="BI128" i="5"/>
  <c r="DQ128" i="5" s="1"/>
  <c r="BI129" i="5"/>
  <c r="DQ129" i="5" s="1"/>
  <c r="BI130" i="5"/>
  <c r="DQ130" i="5" s="1"/>
  <c r="BI131" i="5"/>
  <c r="DQ131" i="5" s="1"/>
  <c r="BI132" i="5"/>
  <c r="DQ132" i="5" s="1"/>
  <c r="BI133" i="5"/>
  <c r="DQ133" i="5" s="1"/>
  <c r="BI134" i="5"/>
  <c r="DQ134" i="5" s="1"/>
  <c r="BI135" i="5"/>
  <c r="DQ135" i="5" s="1"/>
  <c r="BI136" i="5"/>
  <c r="DQ136" i="5" s="1"/>
  <c r="BI137" i="5"/>
  <c r="DQ137" i="5" s="1"/>
  <c r="BI138" i="5"/>
  <c r="DQ138" i="5" s="1"/>
  <c r="BI139" i="5"/>
  <c r="DQ139" i="5" s="1"/>
  <c r="BI140" i="5"/>
  <c r="DQ140" i="5" s="1"/>
  <c r="BI141" i="5"/>
  <c r="DQ141" i="5" s="1"/>
  <c r="BI142" i="5"/>
  <c r="DQ142" i="5" s="1"/>
  <c r="BI143" i="5"/>
  <c r="DQ143" i="5" s="1"/>
  <c r="BI144" i="5"/>
  <c r="DQ144" i="5" s="1"/>
  <c r="BI145" i="5"/>
  <c r="DQ145" i="5" s="1"/>
  <c r="BI146" i="5"/>
  <c r="DQ146" i="5" s="1"/>
  <c r="BI147" i="5"/>
  <c r="DQ147" i="5" s="1"/>
  <c r="BI148" i="5"/>
  <c r="DQ148" i="5" s="1"/>
  <c r="BI149" i="5"/>
  <c r="DQ149" i="5" s="1"/>
  <c r="BI150" i="5"/>
  <c r="DQ150" i="5" s="1"/>
  <c r="BI151" i="5"/>
  <c r="DQ151" i="5" s="1"/>
  <c r="BI152" i="5"/>
  <c r="DQ152" i="5" s="1"/>
  <c r="BI153" i="5"/>
  <c r="DQ153" i="5" s="1"/>
  <c r="BI154" i="5"/>
  <c r="DQ154" i="5" s="1"/>
  <c r="BI155" i="5"/>
  <c r="DQ155" i="5" s="1"/>
  <c r="BI156" i="5"/>
  <c r="DQ156" i="5" s="1"/>
  <c r="BI157" i="5"/>
  <c r="DQ157" i="5" s="1"/>
  <c r="BI158" i="5"/>
  <c r="DQ158" i="5" s="1"/>
  <c r="BI159" i="5"/>
  <c r="DQ159" i="5" s="1"/>
  <c r="BI160" i="5"/>
  <c r="DQ160" i="5" s="1"/>
  <c r="BI161" i="5"/>
  <c r="DQ161" i="5" s="1"/>
  <c r="BI162" i="5"/>
  <c r="DQ162" i="5" s="1"/>
  <c r="BI163" i="5"/>
  <c r="DQ163" i="5" s="1"/>
  <c r="BI164" i="5"/>
  <c r="DQ164" i="5" s="1"/>
  <c r="BI165" i="5"/>
  <c r="DQ165" i="5" s="1"/>
  <c r="BI166" i="5"/>
  <c r="DQ166" i="5" s="1"/>
  <c r="BI167" i="5"/>
  <c r="DQ167" i="5" s="1"/>
  <c r="BI169" i="5"/>
  <c r="DQ169" i="5" s="1"/>
  <c r="BI171" i="5"/>
  <c r="DQ171" i="5" s="1"/>
  <c r="BI173" i="5"/>
  <c r="DQ173" i="5" s="1"/>
  <c r="BI168" i="5"/>
  <c r="DQ168" i="5" s="1"/>
  <c r="BI170" i="5"/>
  <c r="DQ170" i="5" s="1"/>
  <c r="BI172" i="5"/>
  <c r="DQ172" i="5" s="1"/>
  <c r="BI176" i="5"/>
  <c r="DQ176" i="5" s="1"/>
  <c r="BI180" i="5"/>
  <c r="DQ180" i="5" s="1"/>
  <c r="BI184" i="5"/>
  <c r="DQ184" i="5" s="1"/>
  <c r="BI188" i="5"/>
  <c r="DQ188" i="5" s="1"/>
  <c r="BI192" i="5"/>
  <c r="DQ192" i="5" s="1"/>
  <c r="BI196" i="5"/>
  <c r="DQ196" i="5" s="1"/>
  <c r="BI200" i="5"/>
  <c r="DQ200" i="5" s="1"/>
  <c r="BI204" i="5"/>
  <c r="DQ204" i="5" s="1"/>
  <c r="BI208" i="5"/>
  <c r="DQ208" i="5" s="1"/>
  <c r="BI212" i="5"/>
  <c r="DQ212" i="5" s="1"/>
  <c r="BI216" i="5"/>
  <c r="DQ216" i="5" s="1"/>
  <c r="BI217" i="5"/>
  <c r="DQ217" i="5" s="1"/>
  <c r="BI219" i="5"/>
  <c r="DQ219" i="5" s="1"/>
  <c r="BI221" i="5"/>
  <c r="DQ221" i="5" s="1"/>
  <c r="BI223" i="5"/>
  <c r="DQ223" i="5" s="1"/>
  <c r="BI177" i="5"/>
  <c r="DQ177" i="5" s="1"/>
  <c r="BI181" i="5"/>
  <c r="DQ181" i="5" s="1"/>
  <c r="BI185" i="5"/>
  <c r="DQ185" i="5" s="1"/>
  <c r="BI189" i="5"/>
  <c r="DQ189" i="5" s="1"/>
  <c r="BI193" i="5"/>
  <c r="DQ193" i="5" s="1"/>
  <c r="BI197" i="5"/>
  <c r="DQ197" i="5" s="1"/>
  <c r="BI201" i="5"/>
  <c r="DQ201" i="5" s="1"/>
  <c r="BI205" i="5"/>
  <c r="DQ205" i="5" s="1"/>
  <c r="BI209" i="5"/>
  <c r="DQ209" i="5" s="1"/>
  <c r="BI213" i="5"/>
  <c r="DQ213" i="5" s="1"/>
  <c r="BI174" i="5"/>
  <c r="DQ174" i="5" s="1"/>
  <c r="BI178" i="5"/>
  <c r="DQ178" i="5" s="1"/>
  <c r="BI182" i="5"/>
  <c r="DQ182" i="5" s="1"/>
  <c r="BI186" i="5"/>
  <c r="DQ186" i="5" s="1"/>
  <c r="BI190" i="5"/>
  <c r="DQ190" i="5" s="1"/>
  <c r="BI194" i="5"/>
  <c r="DQ194" i="5" s="1"/>
  <c r="BI198" i="5"/>
  <c r="DQ198" i="5" s="1"/>
  <c r="BI202" i="5"/>
  <c r="DQ202" i="5" s="1"/>
  <c r="BI206" i="5"/>
  <c r="DQ206" i="5" s="1"/>
  <c r="BI210" i="5"/>
  <c r="DQ210" i="5" s="1"/>
  <c r="BI214" i="5"/>
  <c r="DQ214" i="5" s="1"/>
  <c r="BI218" i="5"/>
  <c r="DQ218" i="5" s="1"/>
  <c r="BI220" i="5"/>
  <c r="DQ220" i="5" s="1"/>
  <c r="BI222" i="5"/>
  <c r="DQ222" i="5" s="1"/>
  <c r="BI224" i="5"/>
  <c r="DQ224" i="5" s="1"/>
  <c r="BI225" i="5"/>
  <c r="DQ225" i="5" s="1"/>
  <c r="BI226" i="5"/>
  <c r="DQ226" i="5" s="1"/>
  <c r="BI227" i="5"/>
  <c r="DQ227" i="5" s="1"/>
  <c r="BI228" i="5"/>
  <c r="DQ228" i="5" s="1"/>
  <c r="BI229" i="5"/>
  <c r="DQ229" i="5" s="1"/>
  <c r="BI230" i="5"/>
  <c r="DQ230" i="5" s="1"/>
  <c r="BI231" i="5"/>
  <c r="DQ231" i="5" s="1"/>
  <c r="BI232" i="5"/>
  <c r="DQ232" i="5" s="1"/>
  <c r="BI233" i="5"/>
  <c r="DQ233" i="5" s="1"/>
  <c r="BI234" i="5"/>
  <c r="DQ234" i="5" s="1"/>
  <c r="BI235" i="5"/>
  <c r="DQ235" i="5" s="1"/>
  <c r="BI236" i="5"/>
  <c r="DQ236" i="5" s="1"/>
  <c r="BI237" i="5"/>
  <c r="DQ237" i="5" s="1"/>
  <c r="BI238" i="5"/>
  <c r="DQ238" i="5" s="1"/>
  <c r="BI239" i="5"/>
  <c r="DQ239" i="5" s="1"/>
  <c r="BI240" i="5"/>
  <c r="DQ240" i="5" s="1"/>
  <c r="BI241" i="5"/>
  <c r="DQ241" i="5" s="1"/>
  <c r="BI242" i="5"/>
  <c r="DQ242" i="5" s="1"/>
  <c r="BI243" i="5"/>
  <c r="DQ243" i="5" s="1"/>
  <c r="BI244" i="5"/>
  <c r="DQ244" i="5" s="1"/>
  <c r="BI245" i="5"/>
  <c r="DQ245" i="5" s="1"/>
  <c r="BI246" i="5"/>
  <c r="DQ246" i="5" s="1"/>
  <c r="BI247" i="5"/>
  <c r="DQ247" i="5" s="1"/>
  <c r="BI248" i="5"/>
  <c r="DQ248" i="5" s="1"/>
  <c r="BI249" i="5"/>
  <c r="DQ249" i="5" s="1"/>
  <c r="BI250" i="5"/>
  <c r="DQ250" i="5" s="1"/>
  <c r="BI251" i="5"/>
  <c r="DQ251" i="5" s="1"/>
  <c r="BI252" i="5"/>
  <c r="DQ252" i="5" s="1"/>
  <c r="BI253" i="5"/>
  <c r="DQ253" i="5" s="1"/>
  <c r="BI254" i="5"/>
  <c r="DQ254" i="5" s="1"/>
  <c r="BI255" i="5"/>
  <c r="DQ255" i="5" s="1"/>
  <c r="BI256" i="5"/>
  <c r="DQ256" i="5" s="1"/>
  <c r="BI257" i="5"/>
  <c r="DQ257" i="5" s="1"/>
  <c r="BI258" i="5"/>
  <c r="DQ258" i="5" s="1"/>
  <c r="BI259" i="5"/>
  <c r="DQ259" i="5" s="1"/>
  <c r="BI260" i="5"/>
  <c r="DQ260" i="5" s="1"/>
  <c r="BI261" i="5"/>
  <c r="DQ261" i="5" s="1"/>
  <c r="BI262" i="5"/>
  <c r="DQ262" i="5" s="1"/>
  <c r="BI263" i="5"/>
  <c r="DQ263" i="5" s="1"/>
  <c r="BI264" i="5"/>
  <c r="DQ264" i="5" s="1"/>
  <c r="BI265" i="5"/>
  <c r="DQ265" i="5" s="1"/>
  <c r="BI266" i="5"/>
  <c r="DQ266" i="5" s="1"/>
  <c r="BI267" i="5"/>
  <c r="DQ267" i="5" s="1"/>
  <c r="BI268" i="5"/>
  <c r="DQ268" i="5" s="1"/>
  <c r="BI269" i="5"/>
  <c r="DQ269" i="5" s="1"/>
  <c r="BI270" i="5"/>
  <c r="DQ270" i="5" s="1"/>
  <c r="BI271" i="5"/>
  <c r="DQ271" i="5" s="1"/>
  <c r="BI272" i="5"/>
  <c r="DQ272" i="5" s="1"/>
  <c r="BI273" i="5"/>
  <c r="DQ273" i="5" s="1"/>
  <c r="BI175" i="5"/>
  <c r="DQ175" i="5" s="1"/>
  <c r="BI191" i="5"/>
  <c r="DQ191" i="5" s="1"/>
  <c r="BI207" i="5"/>
  <c r="DQ207" i="5" s="1"/>
  <c r="BI274" i="5"/>
  <c r="DQ274" i="5" s="1"/>
  <c r="BI275" i="5"/>
  <c r="DQ275" i="5" s="1"/>
  <c r="BI276" i="5"/>
  <c r="DQ276" i="5" s="1"/>
  <c r="BI277" i="5"/>
  <c r="DQ277" i="5" s="1"/>
  <c r="BI278" i="5"/>
  <c r="DQ278" i="5" s="1"/>
  <c r="BI279" i="5"/>
  <c r="DQ279" i="5" s="1"/>
  <c r="BI280" i="5"/>
  <c r="DQ280" i="5" s="1"/>
  <c r="BI281" i="5"/>
  <c r="DQ281" i="5" s="1"/>
  <c r="BI282" i="5"/>
  <c r="DQ282" i="5" s="1"/>
  <c r="BI283" i="5"/>
  <c r="DQ283" i="5" s="1"/>
  <c r="BI284" i="5"/>
  <c r="DQ284" i="5" s="1"/>
  <c r="BI285" i="5"/>
  <c r="DQ285" i="5" s="1"/>
  <c r="BI286" i="5"/>
  <c r="DQ286" i="5" s="1"/>
  <c r="BI287" i="5"/>
  <c r="DQ287" i="5" s="1"/>
  <c r="BI288" i="5"/>
  <c r="DQ288" i="5" s="1"/>
  <c r="BI289" i="5"/>
  <c r="DQ289" i="5" s="1"/>
  <c r="BI290" i="5"/>
  <c r="DQ290" i="5" s="1"/>
  <c r="BI291" i="5"/>
  <c r="DQ291" i="5" s="1"/>
  <c r="BI292" i="5"/>
  <c r="DQ292" i="5" s="1"/>
  <c r="BI293" i="5"/>
  <c r="DQ293" i="5" s="1"/>
  <c r="BI294" i="5"/>
  <c r="DQ294" i="5" s="1"/>
  <c r="BI295" i="5"/>
  <c r="DQ295" i="5" s="1"/>
  <c r="BI296" i="5"/>
  <c r="DQ296" i="5" s="1"/>
  <c r="BI297" i="5"/>
  <c r="DQ297" i="5" s="1"/>
  <c r="BI298" i="5"/>
  <c r="DQ298" i="5" s="1"/>
  <c r="BI299" i="5"/>
  <c r="DQ299" i="5" s="1"/>
  <c r="BI300" i="5"/>
  <c r="DQ300" i="5" s="1"/>
  <c r="BI301" i="5"/>
  <c r="DQ301" i="5" s="1"/>
  <c r="BI302" i="5"/>
  <c r="DQ302" i="5" s="1"/>
  <c r="BI303" i="5"/>
  <c r="DQ303" i="5" s="1"/>
  <c r="BI304" i="5"/>
  <c r="DQ304" i="5" s="1"/>
  <c r="BI305" i="5"/>
  <c r="DQ305" i="5" s="1"/>
  <c r="BI306" i="5"/>
  <c r="DQ306" i="5" s="1"/>
  <c r="BI307" i="5"/>
  <c r="DQ307" i="5" s="1"/>
  <c r="BI308" i="5"/>
  <c r="DQ308" i="5" s="1"/>
  <c r="BI309" i="5"/>
  <c r="DQ309" i="5" s="1"/>
  <c r="BI310" i="5"/>
  <c r="DQ310" i="5" s="1"/>
  <c r="BI311" i="5"/>
  <c r="DQ311" i="5" s="1"/>
  <c r="BI312" i="5"/>
  <c r="DQ312" i="5" s="1"/>
  <c r="BI313" i="5"/>
  <c r="DQ313" i="5" s="1"/>
  <c r="BI314" i="5"/>
  <c r="DQ314" i="5" s="1"/>
  <c r="BI315" i="5"/>
  <c r="DQ315" i="5" s="1"/>
  <c r="BI316" i="5"/>
  <c r="DQ316" i="5" s="1"/>
  <c r="BI317" i="5"/>
  <c r="DQ317" i="5" s="1"/>
  <c r="BI318" i="5"/>
  <c r="DQ318" i="5" s="1"/>
  <c r="BI319" i="5"/>
  <c r="DQ319" i="5" s="1"/>
  <c r="BI320" i="5"/>
  <c r="DQ320" i="5" s="1"/>
  <c r="BI321" i="5"/>
  <c r="DQ321" i="5" s="1"/>
  <c r="BI322" i="5"/>
  <c r="DQ322" i="5" s="1"/>
  <c r="BI323" i="5"/>
  <c r="DQ323" i="5" s="1"/>
  <c r="BI324" i="5"/>
  <c r="DQ324" i="5" s="1"/>
  <c r="BI325" i="5"/>
  <c r="DQ325" i="5" s="1"/>
  <c r="BI326" i="5"/>
  <c r="DQ326" i="5" s="1"/>
  <c r="BI327" i="5"/>
  <c r="DQ327" i="5" s="1"/>
  <c r="BI328" i="5"/>
  <c r="DQ328" i="5" s="1"/>
  <c r="BI329" i="5"/>
  <c r="DQ329" i="5" s="1"/>
  <c r="BI330" i="5"/>
  <c r="DQ330" i="5" s="1"/>
  <c r="BI331" i="5"/>
  <c r="DQ331" i="5" s="1"/>
  <c r="BI332" i="5"/>
  <c r="DQ332" i="5" s="1"/>
  <c r="BI333" i="5"/>
  <c r="DQ333" i="5" s="1"/>
  <c r="BI334" i="5"/>
  <c r="DQ334" i="5" s="1"/>
  <c r="BI335" i="5"/>
  <c r="DQ335" i="5" s="1"/>
  <c r="BI336" i="5"/>
  <c r="DQ336" i="5" s="1"/>
  <c r="BI337" i="5"/>
  <c r="DQ337" i="5" s="1"/>
  <c r="BI338" i="5"/>
  <c r="DQ338" i="5" s="1"/>
  <c r="BI339" i="5"/>
  <c r="DQ339" i="5" s="1"/>
  <c r="BI340" i="5"/>
  <c r="DQ340" i="5" s="1"/>
  <c r="BI341" i="5"/>
  <c r="DQ341" i="5" s="1"/>
  <c r="BI342" i="5"/>
  <c r="DQ342" i="5" s="1"/>
  <c r="BI343" i="5"/>
  <c r="DQ343" i="5" s="1"/>
  <c r="BI344" i="5"/>
  <c r="DQ344" i="5" s="1"/>
  <c r="BI345" i="5"/>
  <c r="DQ345" i="5" s="1"/>
  <c r="BI346" i="5"/>
  <c r="DQ346" i="5" s="1"/>
  <c r="BI347" i="5"/>
  <c r="DQ347" i="5" s="1"/>
  <c r="BI348" i="5"/>
  <c r="DQ348" i="5" s="1"/>
  <c r="BI349" i="5"/>
  <c r="DQ349" i="5" s="1"/>
  <c r="BI350" i="5"/>
  <c r="DQ350" i="5" s="1"/>
  <c r="BI351" i="5"/>
  <c r="DQ351" i="5" s="1"/>
  <c r="BI352" i="5"/>
  <c r="DQ352" i="5" s="1"/>
  <c r="BI353" i="5"/>
  <c r="DQ353" i="5" s="1"/>
  <c r="BI354" i="5"/>
  <c r="DQ354" i="5" s="1"/>
  <c r="BI355" i="5"/>
  <c r="DQ355" i="5" s="1"/>
  <c r="BI356" i="5"/>
  <c r="DQ356" i="5" s="1"/>
  <c r="BI357" i="5"/>
  <c r="DQ357" i="5" s="1"/>
  <c r="BI358" i="5"/>
  <c r="DQ358" i="5" s="1"/>
  <c r="BI359" i="5"/>
  <c r="DQ359" i="5" s="1"/>
  <c r="BI360" i="5"/>
  <c r="DQ360" i="5" s="1"/>
  <c r="BI361" i="5"/>
  <c r="DQ361" i="5" s="1"/>
  <c r="BI362" i="5"/>
  <c r="DQ362" i="5" s="1"/>
  <c r="BI363" i="5"/>
  <c r="DQ363" i="5" s="1"/>
  <c r="BI364" i="5"/>
  <c r="DQ364" i="5" s="1"/>
  <c r="BI365" i="5"/>
  <c r="DQ365" i="5" s="1"/>
  <c r="BI366" i="5"/>
  <c r="DQ366" i="5" s="1"/>
  <c r="BI367" i="5"/>
  <c r="DQ367" i="5" s="1"/>
  <c r="BI368" i="5"/>
  <c r="DQ368" i="5" s="1"/>
  <c r="BI369" i="5"/>
  <c r="DQ369" i="5" s="1"/>
  <c r="BI370" i="5"/>
  <c r="DQ370" i="5" s="1"/>
  <c r="BI371" i="5"/>
  <c r="DQ371" i="5" s="1"/>
  <c r="BI372" i="5"/>
  <c r="DQ372" i="5" s="1"/>
  <c r="BI373" i="5"/>
  <c r="DQ373" i="5" s="1"/>
  <c r="BI374" i="5"/>
  <c r="DQ374" i="5" s="1"/>
  <c r="BI375" i="5"/>
  <c r="DQ375" i="5" s="1"/>
  <c r="BI376" i="5"/>
  <c r="DQ376" i="5" s="1"/>
  <c r="BI377" i="5"/>
  <c r="DQ377" i="5" s="1"/>
  <c r="BI378" i="5"/>
  <c r="DQ378" i="5" s="1"/>
  <c r="BI379" i="5"/>
  <c r="DQ379" i="5" s="1"/>
  <c r="BI380" i="5"/>
  <c r="DQ380" i="5" s="1"/>
  <c r="BI381" i="5"/>
  <c r="DQ381" i="5" s="1"/>
  <c r="BI382" i="5"/>
  <c r="DQ382" i="5" s="1"/>
  <c r="BI383" i="5"/>
  <c r="DQ383" i="5" s="1"/>
  <c r="BI384" i="5"/>
  <c r="DQ384" i="5" s="1"/>
  <c r="BI385" i="5"/>
  <c r="DQ385" i="5" s="1"/>
  <c r="BI386" i="5"/>
  <c r="DQ386" i="5" s="1"/>
  <c r="BI187" i="5"/>
  <c r="DQ187" i="5" s="1"/>
  <c r="BI179" i="5"/>
  <c r="DQ179" i="5" s="1"/>
  <c r="BI195" i="5"/>
  <c r="DQ195" i="5" s="1"/>
  <c r="BI211" i="5"/>
  <c r="DQ211" i="5" s="1"/>
  <c r="BI203" i="5"/>
  <c r="DQ203" i="5" s="1"/>
  <c r="BI183" i="5"/>
  <c r="DQ183" i="5" s="1"/>
  <c r="BI199" i="5"/>
  <c r="DQ199" i="5" s="1"/>
  <c r="BI215" i="5"/>
  <c r="DQ215" i="5" s="1"/>
  <c r="BJ3" i="5"/>
  <c r="DR3" i="5" s="1"/>
  <c r="BJ5" i="5"/>
  <c r="DR5" i="5" s="1"/>
  <c r="BJ9" i="5"/>
  <c r="DR9" i="5" s="1"/>
  <c r="BJ13" i="5"/>
  <c r="DR13" i="5" s="1"/>
  <c r="BJ17" i="5"/>
  <c r="DR17" i="5" s="1"/>
  <c r="BJ21" i="5"/>
  <c r="DR21" i="5" s="1"/>
  <c r="BJ22" i="5"/>
  <c r="DR22" i="5" s="1"/>
  <c r="BJ23" i="5"/>
  <c r="DR23" i="5" s="1"/>
  <c r="BJ24" i="5"/>
  <c r="DR24" i="5" s="1"/>
  <c r="BJ25" i="5"/>
  <c r="DR25" i="5" s="1"/>
  <c r="BJ26" i="5"/>
  <c r="DR26" i="5" s="1"/>
  <c r="BJ27" i="5"/>
  <c r="DR27" i="5" s="1"/>
  <c r="BJ28" i="5"/>
  <c r="DR28" i="5" s="1"/>
  <c r="BJ29" i="5"/>
  <c r="DR29" i="5" s="1"/>
  <c r="BJ30" i="5"/>
  <c r="DR30" i="5" s="1"/>
  <c r="BJ31" i="5"/>
  <c r="DR31" i="5" s="1"/>
  <c r="BJ32" i="5"/>
  <c r="DR32" i="5" s="1"/>
  <c r="BJ6" i="5"/>
  <c r="DR6" i="5" s="1"/>
  <c r="BJ10" i="5"/>
  <c r="DR10" i="5" s="1"/>
  <c r="BJ14" i="5"/>
  <c r="DR14" i="5" s="1"/>
  <c r="BJ18" i="5"/>
  <c r="DR18" i="5" s="1"/>
  <c r="BJ7" i="5"/>
  <c r="DR7" i="5" s="1"/>
  <c r="BJ11" i="5"/>
  <c r="DR11" i="5" s="1"/>
  <c r="BJ15" i="5"/>
  <c r="DR15" i="5" s="1"/>
  <c r="BJ19" i="5"/>
  <c r="DR19" i="5" s="1"/>
  <c r="BJ4" i="5"/>
  <c r="DR4" i="5" s="1"/>
  <c r="BJ20" i="5"/>
  <c r="DR20" i="5" s="1"/>
  <c r="BJ8" i="5"/>
  <c r="DR8" i="5" s="1"/>
  <c r="BJ12" i="5"/>
  <c r="DR12" i="5" s="1"/>
  <c r="BJ36" i="5"/>
  <c r="DR36" i="5" s="1"/>
  <c r="BJ40" i="5"/>
  <c r="DR40" i="5" s="1"/>
  <c r="BJ44" i="5"/>
  <c r="DR44" i="5" s="1"/>
  <c r="BJ48" i="5"/>
  <c r="DR48" i="5" s="1"/>
  <c r="BJ52" i="5"/>
  <c r="DR52" i="5" s="1"/>
  <c r="BJ56" i="5"/>
  <c r="DR56" i="5" s="1"/>
  <c r="BJ60" i="5"/>
  <c r="DR60" i="5" s="1"/>
  <c r="BJ62" i="5"/>
  <c r="DR62" i="5" s="1"/>
  <c r="BJ33" i="5"/>
  <c r="DR33" i="5" s="1"/>
  <c r="BJ37" i="5"/>
  <c r="DR37" i="5" s="1"/>
  <c r="BJ41" i="5"/>
  <c r="DR41" i="5" s="1"/>
  <c r="BJ45" i="5"/>
  <c r="DR45" i="5" s="1"/>
  <c r="BJ49" i="5"/>
  <c r="DR49" i="5" s="1"/>
  <c r="BJ53" i="5"/>
  <c r="DR53" i="5" s="1"/>
  <c r="BJ57" i="5"/>
  <c r="DR57" i="5" s="1"/>
  <c r="BJ34" i="5"/>
  <c r="DR34" i="5" s="1"/>
  <c r="BJ38" i="5"/>
  <c r="DR38" i="5" s="1"/>
  <c r="BJ42" i="5"/>
  <c r="DR42" i="5" s="1"/>
  <c r="BJ46" i="5"/>
  <c r="DR46" i="5" s="1"/>
  <c r="BJ50" i="5"/>
  <c r="DR50" i="5" s="1"/>
  <c r="BJ54" i="5"/>
  <c r="DR54" i="5" s="1"/>
  <c r="BJ58" i="5"/>
  <c r="DR58" i="5" s="1"/>
  <c r="BJ61" i="5"/>
  <c r="DR61" i="5" s="1"/>
  <c r="BJ63" i="5"/>
  <c r="DR63" i="5" s="1"/>
  <c r="BJ64" i="5"/>
  <c r="DR64" i="5" s="1"/>
  <c r="BJ65" i="5"/>
  <c r="DR65" i="5" s="1"/>
  <c r="BJ66" i="5"/>
  <c r="DR66" i="5" s="1"/>
  <c r="BJ67" i="5"/>
  <c r="DR67" i="5" s="1"/>
  <c r="BJ68" i="5"/>
  <c r="DR68" i="5" s="1"/>
  <c r="BJ69" i="5"/>
  <c r="DR69" i="5" s="1"/>
  <c r="BJ70" i="5"/>
  <c r="DR70" i="5" s="1"/>
  <c r="BJ71" i="5"/>
  <c r="DR71" i="5" s="1"/>
  <c r="BJ72" i="5"/>
  <c r="DR72" i="5" s="1"/>
  <c r="BJ73" i="5"/>
  <c r="DR73" i="5" s="1"/>
  <c r="BJ74" i="5"/>
  <c r="DR74" i="5" s="1"/>
  <c r="BJ75" i="5"/>
  <c r="DR75" i="5" s="1"/>
  <c r="BJ76" i="5"/>
  <c r="DR76" i="5" s="1"/>
  <c r="BJ77" i="5"/>
  <c r="DR77" i="5" s="1"/>
  <c r="BJ78" i="5"/>
  <c r="DR78" i="5" s="1"/>
  <c r="BJ79" i="5"/>
  <c r="DR79" i="5" s="1"/>
  <c r="BJ80" i="5"/>
  <c r="DR80" i="5" s="1"/>
  <c r="BJ81" i="5"/>
  <c r="DR81" i="5" s="1"/>
  <c r="BJ82" i="5"/>
  <c r="DR82" i="5" s="1"/>
  <c r="BJ83" i="5"/>
  <c r="DR83" i="5" s="1"/>
  <c r="BJ84" i="5"/>
  <c r="DR84" i="5" s="1"/>
  <c r="BJ85" i="5"/>
  <c r="DR85" i="5" s="1"/>
  <c r="BJ86" i="5"/>
  <c r="DR86" i="5" s="1"/>
  <c r="BJ87" i="5"/>
  <c r="DR87" i="5" s="1"/>
  <c r="BJ88" i="5"/>
  <c r="DR88" i="5" s="1"/>
  <c r="BJ16" i="5"/>
  <c r="DR16" i="5" s="1"/>
  <c r="BJ39" i="5"/>
  <c r="DR39" i="5" s="1"/>
  <c r="BJ55" i="5"/>
  <c r="DR55" i="5" s="1"/>
  <c r="BJ43" i="5"/>
  <c r="DR43" i="5" s="1"/>
  <c r="BJ59" i="5"/>
  <c r="DR59" i="5" s="1"/>
  <c r="BJ47" i="5"/>
  <c r="DR47" i="5" s="1"/>
  <c r="BJ89" i="5"/>
  <c r="DR89" i="5" s="1"/>
  <c r="BJ90" i="5"/>
  <c r="DR90" i="5" s="1"/>
  <c r="BJ91" i="5"/>
  <c r="DR91" i="5" s="1"/>
  <c r="BJ92" i="5"/>
  <c r="DR92" i="5" s="1"/>
  <c r="BJ93" i="5"/>
  <c r="DR93" i="5" s="1"/>
  <c r="BJ94" i="5"/>
  <c r="DR94" i="5" s="1"/>
  <c r="BJ95" i="5"/>
  <c r="DR95" i="5" s="1"/>
  <c r="BJ96" i="5"/>
  <c r="DR96" i="5" s="1"/>
  <c r="BJ97" i="5"/>
  <c r="DR97" i="5" s="1"/>
  <c r="BJ98" i="5"/>
  <c r="DR98" i="5" s="1"/>
  <c r="BJ99" i="5"/>
  <c r="DR99" i="5" s="1"/>
  <c r="BJ100" i="5"/>
  <c r="DR100" i="5" s="1"/>
  <c r="BJ101" i="5"/>
  <c r="DR101" i="5" s="1"/>
  <c r="BJ102" i="5"/>
  <c r="DR102" i="5" s="1"/>
  <c r="BJ103" i="5"/>
  <c r="DR103" i="5" s="1"/>
  <c r="BJ104" i="5"/>
  <c r="DR104" i="5" s="1"/>
  <c r="BJ105" i="5"/>
  <c r="DR105" i="5" s="1"/>
  <c r="BJ106" i="5"/>
  <c r="DR106" i="5" s="1"/>
  <c r="BJ107" i="5"/>
  <c r="DR107" i="5" s="1"/>
  <c r="BJ108" i="5"/>
  <c r="DR108" i="5" s="1"/>
  <c r="BJ109" i="5"/>
  <c r="DR109" i="5" s="1"/>
  <c r="BJ110" i="5"/>
  <c r="DR110" i="5" s="1"/>
  <c r="BJ111" i="5"/>
  <c r="DR111" i="5" s="1"/>
  <c r="BJ112" i="5"/>
  <c r="DR112" i="5" s="1"/>
  <c r="BJ113" i="5"/>
  <c r="DR113" i="5" s="1"/>
  <c r="BJ114" i="5"/>
  <c r="DR114" i="5" s="1"/>
  <c r="BJ115" i="5"/>
  <c r="DR115" i="5" s="1"/>
  <c r="BJ35" i="5"/>
  <c r="DR35" i="5" s="1"/>
  <c r="BJ116" i="5"/>
  <c r="DR116" i="5" s="1"/>
  <c r="BJ117" i="5"/>
  <c r="DR117" i="5" s="1"/>
  <c r="BJ118" i="5"/>
  <c r="DR118" i="5" s="1"/>
  <c r="BJ119" i="5"/>
  <c r="DR119" i="5" s="1"/>
  <c r="BJ120" i="5"/>
  <c r="DR120" i="5" s="1"/>
  <c r="BJ121" i="5"/>
  <c r="DR121" i="5" s="1"/>
  <c r="BJ122" i="5"/>
  <c r="DR122" i="5" s="1"/>
  <c r="BJ123" i="5"/>
  <c r="DR123" i="5" s="1"/>
  <c r="BJ124" i="5"/>
  <c r="DR124" i="5" s="1"/>
  <c r="BJ125" i="5"/>
  <c r="DR125" i="5" s="1"/>
  <c r="BJ126" i="5"/>
  <c r="DR126" i="5" s="1"/>
  <c r="BJ127" i="5"/>
  <c r="DR127" i="5" s="1"/>
  <c r="BJ128" i="5"/>
  <c r="DR128" i="5" s="1"/>
  <c r="BJ129" i="5"/>
  <c r="DR129" i="5" s="1"/>
  <c r="BJ130" i="5"/>
  <c r="DR130" i="5" s="1"/>
  <c r="BJ131" i="5"/>
  <c r="DR131" i="5" s="1"/>
  <c r="BJ132" i="5"/>
  <c r="DR132" i="5" s="1"/>
  <c r="BJ133" i="5"/>
  <c r="DR133" i="5" s="1"/>
  <c r="BJ134" i="5"/>
  <c r="DR134" i="5" s="1"/>
  <c r="BJ135" i="5"/>
  <c r="DR135" i="5" s="1"/>
  <c r="BJ136" i="5"/>
  <c r="DR136" i="5" s="1"/>
  <c r="BJ137" i="5"/>
  <c r="DR137" i="5" s="1"/>
  <c r="BJ138" i="5"/>
  <c r="DR138" i="5" s="1"/>
  <c r="BJ139" i="5"/>
  <c r="DR139" i="5" s="1"/>
  <c r="BJ140" i="5"/>
  <c r="DR140" i="5" s="1"/>
  <c r="BJ141" i="5"/>
  <c r="DR141" i="5" s="1"/>
  <c r="BJ142" i="5"/>
  <c r="DR142" i="5" s="1"/>
  <c r="BJ143" i="5"/>
  <c r="DR143" i="5" s="1"/>
  <c r="BJ144" i="5"/>
  <c r="DR144" i="5" s="1"/>
  <c r="BJ145" i="5"/>
  <c r="DR145" i="5" s="1"/>
  <c r="BJ146" i="5"/>
  <c r="DR146" i="5" s="1"/>
  <c r="BJ147" i="5"/>
  <c r="DR147" i="5" s="1"/>
  <c r="BJ148" i="5"/>
  <c r="DR148" i="5" s="1"/>
  <c r="BJ149" i="5"/>
  <c r="DR149" i="5" s="1"/>
  <c r="BJ150" i="5"/>
  <c r="DR150" i="5" s="1"/>
  <c r="BJ151" i="5"/>
  <c r="DR151" i="5" s="1"/>
  <c r="BJ152" i="5"/>
  <c r="DR152" i="5" s="1"/>
  <c r="BJ153" i="5"/>
  <c r="DR153" i="5" s="1"/>
  <c r="BJ154" i="5"/>
  <c r="DR154" i="5" s="1"/>
  <c r="BJ155" i="5"/>
  <c r="DR155" i="5" s="1"/>
  <c r="BJ156" i="5"/>
  <c r="DR156" i="5" s="1"/>
  <c r="BJ157" i="5"/>
  <c r="DR157" i="5" s="1"/>
  <c r="BJ158" i="5"/>
  <c r="DR158" i="5" s="1"/>
  <c r="BJ159" i="5"/>
  <c r="DR159" i="5" s="1"/>
  <c r="BJ160" i="5"/>
  <c r="DR160" i="5" s="1"/>
  <c r="BJ161" i="5"/>
  <c r="DR161" i="5" s="1"/>
  <c r="BJ162" i="5"/>
  <c r="DR162" i="5" s="1"/>
  <c r="BJ163" i="5"/>
  <c r="DR163" i="5" s="1"/>
  <c r="BJ164" i="5"/>
  <c r="DR164" i="5" s="1"/>
  <c r="BJ165" i="5"/>
  <c r="DR165" i="5" s="1"/>
  <c r="BJ166" i="5"/>
  <c r="DR166" i="5" s="1"/>
  <c r="BJ167" i="5"/>
  <c r="DR167" i="5" s="1"/>
  <c r="BJ168" i="5"/>
  <c r="DR168" i="5" s="1"/>
  <c r="BJ169" i="5"/>
  <c r="DR169" i="5" s="1"/>
  <c r="BJ170" i="5"/>
  <c r="DR170" i="5" s="1"/>
  <c r="BJ171" i="5"/>
  <c r="DR171" i="5" s="1"/>
  <c r="BJ172" i="5"/>
  <c r="DR172" i="5" s="1"/>
  <c r="BJ173" i="5"/>
  <c r="DR173" i="5" s="1"/>
  <c r="BJ51" i="5"/>
  <c r="DR51" i="5" s="1"/>
  <c r="BJ174" i="5"/>
  <c r="DR174" i="5" s="1"/>
  <c r="BJ175" i="5"/>
  <c r="DR175" i="5" s="1"/>
  <c r="BJ176" i="5"/>
  <c r="DR176" i="5" s="1"/>
  <c r="BJ177" i="5"/>
  <c r="DR177" i="5" s="1"/>
  <c r="BJ178" i="5"/>
  <c r="DR178" i="5" s="1"/>
  <c r="BJ179" i="5"/>
  <c r="DR179" i="5" s="1"/>
  <c r="BJ180" i="5"/>
  <c r="DR180" i="5" s="1"/>
  <c r="BJ181" i="5"/>
  <c r="DR181" i="5" s="1"/>
  <c r="BJ182" i="5"/>
  <c r="DR182" i="5" s="1"/>
  <c r="BJ183" i="5"/>
  <c r="DR183" i="5" s="1"/>
  <c r="BJ184" i="5"/>
  <c r="DR184" i="5" s="1"/>
  <c r="BJ185" i="5"/>
  <c r="DR185" i="5" s="1"/>
  <c r="BJ186" i="5"/>
  <c r="DR186" i="5" s="1"/>
  <c r="BJ187" i="5"/>
  <c r="DR187" i="5" s="1"/>
  <c r="BJ188" i="5"/>
  <c r="DR188" i="5" s="1"/>
  <c r="BJ189" i="5"/>
  <c r="DR189" i="5" s="1"/>
  <c r="BJ190" i="5"/>
  <c r="DR190" i="5" s="1"/>
  <c r="BJ191" i="5"/>
  <c r="DR191" i="5" s="1"/>
  <c r="BJ192" i="5"/>
  <c r="DR192" i="5" s="1"/>
  <c r="BJ193" i="5"/>
  <c r="DR193" i="5" s="1"/>
  <c r="BJ194" i="5"/>
  <c r="DR194" i="5" s="1"/>
  <c r="BJ195" i="5"/>
  <c r="DR195" i="5" s="1"/>
  <c r="BJ196" i="5"/>
  <c r="DR196" i="5" s="1"/>
  <c r="BJ197" i="5"/>
  <c r="DR197" i="5" s="1"/>
  <c r="BJ198" i="5"/>
  <c r="DR198" i="5" s="1"/>
  <c r="BJ199" i="5"/>
  <c r="DR199" i="5" s="1"/>
  <c r="BJ200" i="5"/>
  <c r="DR200" i="5" s="1"/>
  <c r="BJ201" i="5"/>
  <c r="DR201" i="5" s="1"/>
  <c r="BJ202" i="5"/>
  <c r="DR202" i="5" s="1"/>
  <c r="BJ203" i="5"/>
  <c r="DR203" i="5" s="1"/>
  <c r="BJ204" i="5"/>
  <c r="DR204" i="5" s="1"/>
  <c r="BJ205" i="5"/>
  <c r="DR205" i="5" s="1"/>
  <c r="BJ206" i="5"/>
  <c r="DR206" i="5" s="1"/>
  <c r="BJ207" i="5"/>
  <c r="DR207" i="5" s="1"/>
  <c r="BJ208" i="5"/>
  <c r="DR208" i="5" s="1"/>
  <c r="BJ209" i="5"/>
  <c r="DR209" i="5" s="1"/>
  <c r="BJ210" i="5"/>
  <c r="DR210" i="5" s="1"/>
  <c r="BJ211" i="5"/>
  <c r="DR211" i="5" s="1"/>
  <c r="BJ212" i="5"/>
  <c r="DR212" i="5" s="1"/>
  <c r="BJ213" i="5"/>
  <c r="DR213" i="5" s="1"/>
  <c r="BJ214" i="5"/>
  <c r="DR214" i="5" s="1"/>
  <c r="BJ215" i="5"/>
  <c r="DR215" i="5" s="1"/>
  <c r="BJ216" i="5"/>
  <c r="DR216" i="5" s="1"/>
  <c r="BJ217" i="5"/>
  <c r="DR217" i="5" s="1"/>
  <c r="BJ219" i="5"/>
  <c r="DR219" i="5" s="1"/>
  <c r="BJ221" i="5"/>
  <c r="DR221" i="5" s="1"/>
  <c r="BJ223" i="5"/>
  <c r="DR223" i="5" s="1"/>
  <c r="BJ218" i="5"/>
  <c r="DR218" i="5" s="1"/>
  <c r="BJ224" i="5"/>
  <c r="DR224" i="5" s="1"/>
  <c r="BJ228" i="5"/>
  <c r="DR228" i="5" s="1"/>
  <c r="BJ232" i="5"/>
  <c r="DR232" i="5" s="1"/>
  <c r="BJ236" i="5"/>
  <c r="DR236" i="5" s="1"/>
  <c r="BJ240" i="5"/>
  <c r="DR240" i="5" s="1"/>
  <c r="BJ244" i="5"/>
  <c r="DR244" i="5" s="1"/>
  <c r="BJ248" i="5"/>
  <c r="DR248" i="5" s="1"/>
  <c r="BJ252" i="5"/>
  <c r="DR252" i="5" s="1"/>
  <c r="BJ256" i="5"/>
  <c r="DR256" i="5" s="1"/>
  <c r="BJ260" i="5"/>
  <c r="DR260" i="5" s="1"/>
  <c r="BJ264" i="5"/>
  <c r="DR264" i="5" s="1"/>
  <c r="BJ266" i="5"/>
  <c r="DR266" i="5" s="1"/>
  <c r="BJ268" i="5"/>
  <c r="DR268" i="5" s="1"/>
  <c r="BJ270" i="5"/>
  <c r="DR270" i="5" s="1"/>
  <c r="BJ272" i="5"/>
  <c r="DR272" i="5" s="1"/>
  <c r="BJ231" i="5"/>
  <c r="DR231" i="5" s="1"/>
  <c r="BJ220" i="5"/>
  <c r="DR220" i="5" s="1"/>
  <c r="BJ225" i="5"/>
  <c r="DR225" i="5" s="1"/>
  <c r="BJ229" i="5"/>
  <c r="DR229" i="5" s="1"/>
  <c r="BJ233" i="5"/>
  <c r="DR233" i="5" s="1"/>
  <c r="BJ237" i="5"/>
  <c r="DR237" i="5" s="1"/>
  <c r="BJ241" i="5"/>
  <c r="DR241" i="5" s="1"/>
  <c r="BJ245" i="5"/>
  <c r="DR245" i="5" s="1"/>
  <c r="BJ249" i="5"/>
  <c r="DR249" i="5" s="1"/>
  <c r="BJ253" i="5"/>
  <c r="DR253" i="5" s="1"/>
  <c r="BJ257" i="5"/>
  <c r="DR257" i="5" s="1"/>
  <c r="BJ261" i="5"/>
  <c r="DR261" i="5" s="1"/>
  <c r="BJ274" i="5"/>
  <c r="DR274" i="5" s="1"/>
  <c r="BJ275" i="5"/>
  <c r="DR275" i="5" s="1"/>
  <c r="BJ276" i="5"/>
  <c r="DR276" i="5" s="1"/>
  <c r="BJ277" i="5"/>
  <c r="DR277" i="5" s="1"/>
  <c r="BJ278" i="5"/>
  <c r="DR278" i="5" s="1"/>
  <c r="BJ279" i="5"/>
  <c r="DR279" i="5" s="1"/>
  <c r="BJ280" i="5"/>
  <c r="DR280" i="5" s="1"/>
  <c r="BJ281" i="5"/>
  <c r="DR281" i="5" s="1"/>
  <c r="BJ282" i="5"/>
  <c r="DR282" i="5" s="1"/>
  <c r="BJ283" i="5"/>
  <c r="DR283" i="5" s="1"/>
  <c r="BJ284" i="5"/>
  <c r="DR284" i="5" s="1"/>
  <c r="BJ285" i="5"/>
  <c r="DR285" i="5" s="1"/>
  <c r="BJ286" i="5"/>
  <c r="DR286" i="5" s="1"/>
  <c r="BJ287" i="5"/>
  <c r="DR287" i="5" s="1"/>
  <c r="BJ288" i="5"/>
  <c r="DR288" i="5" s="1"/>
  <c r="BJ289" i="5"/>
  <c r="DR289" i="5" s="1"/>
  <c r="BJ290" i="5"/>
  <c r="DR290" i="5" s="1"/>
  <c r="BJ291" i="5"/>
  <c r="DR291" i="5" s="1"/>
  <c r="BJ292" i="5"/>
  <c r="DR292" i="5" s="1"/>
  <c r="BJ293" i="5"/>
  <c r="DR293" i="5" s="1"/>
  <c r="BJ294" i="5"/>
  <c r="DR294" i="5" s="1"/>
  <c r="BJ295" i="5"/>
  <c r="DR295" i="5" s="1"/>
  <c r="BJ296" i="5"/>
  <c r="DR296" i="5" s="1"/>
  <c r="BJ297" i="5"/>
  <c r="DR297" i="5" s="1"/>
  <c r="BJ298" i="5"/>
  <c r="DR298" i="5" s="1"/>
  <c r="BJ299" i="5"/>
  <c r="DR299" i="5" s="1"/>
  <c r="BJ300" i="5"/>
  <c r="DR300" i="5" s="1"/>
  <c r="BJ301" i="5"/>
  <c r="DR301" i="5" s="1"/>
  <c r="BJ302" i="5"/>
  <c r="DR302" i="5" s="1"/>
  <c r="BJ303" i="5"/>
  <c r="DR303" i="5" s="1"/>
  <c r="BJ304" i="5"/>
  <c r="DR304" i="5" s="1"/>
  <c r="BJ305" i="5"/>
  <c r="DR305" i="5" s="1"/>
  <c r="BJ306" i="5"/>
  <c r="DR306" i="5" s="1"/>
  <c r="BJ307" i="5"/>
  <c r="DR307" i="5" s="1"/>
  <c r="BJ308" i="5"/>
  <c r="DR308" i="5" s="1"/>
  <c r="BJ309" i="5"/>
  <c r="DR309" i="5" s="1"/>
  <c r="BJ310" i="5"/>
  <c r="DR310" i="5" s="1"/>
  <c r="BJ311" i="5"/>
  <c r="DR311" i="5" s="1"/>
  <c r="BJ312" i="5"/>
  <c r="DR312" i="5" s="1"/>
  <c r="BJ313" i="5"/>
  <c r="DR313" i="5" s="1"/>
  <c r="BJ314" i="5"/>
  <c r="DR314" i="5" s="1"/>
  <c r="BJ315" i="5"/>
  <c r="DR315" i="5" s="1"/>
  <c r="BJ316" i="5"/>
  <c r="DR316" i="5" s="1"/>
  <c r="BJ317" i="5"/>
  <c r="DR317" i="5" s="1"/>
  <c r="BJ318" i="5"/>
  <c r="DR318" i="5" s="1"/>
  <c r="BJ319" i="5"/>
  <c r="DR319" i="5" s="1"/>
  <c r="BJ320" i="5"/>
  <c r="DR320" i="5" s="1"/>
  <c r="BJ321" i="5"/>
  <c r="DR321" i="5" s="1"/>
  <c r="BJ322" i="5"/>
  <c r="DR322" i="5" s="1"/>
  <c r="BJ323" i="5"/>
  <c r="DR323" i="5" s="1"/>
  <c r="BJ324" i="5"/>
  <c r="DR324" i="5" s="1"/>
  <c r="BJ325" i="5"/>
  <c r="DR325" i="5" s="1"/>
  <c r="BJ326" i="5"/>
  <c r="DR326" i="5" s="1"/>
  <c r="BJ327" i="5"/>
  <c r="DR327" i="5" s="1"/>
  <c r="BJ328" i="5"/>
  <c r="DR328" i="5" s="1"/>
  <c r="BJ329" i="5"/>
  <c r="DR329" i="5" s="1"/>
  <c r="BJ330" i="5"/>
  <c r="DR330" i="5" s="1"/>
  <c r="BJ331" i="5"/>
  <c r="DR331" i="5" s="1"/>
  <c r="BJ332" i="5"/>
  <c r="DR332" i="5" s="1"/>
  <c r="BJ333" i="5"/>
  <c r="DR333" i="5" s="1"/>
  <c r="BJ334" i="5"/>
  <c r="DR334" i="5" s="1"/>
  <c r="BJ335" i="5"/>
  <c r="DR335" i="5" s="1"/>
  <c r="BJ336" i="5"/>
  <c r="DR336" i="5" s="1"/>
  <c r="BJ337" i="5"/>
  <c r="DR337" i="5" s="1"/>
  <c r="BJ338" i="5"/>
  <c r="DR338" i="5" s="1"/>
  <c r="BJ339" i="5"/>
  <c r="DR339" i="5" s="1"/>
  <c r="BJ340" i="5"/>
  <c r="DR340" i="5" s="1"/>
  <c r="BJ341" i="5"/>
  <c r="DR341" i="5" s="1"/>
  <c r="BJ342" i="5"/>
  <c r="DR342" i="5" s="1"/>
  <c r="BJ343" i="5"/>
  <c r="DR343" i="5" s="1"/>
  <c r="BJ344" i="5"/>
  <c r="DR344" i="5" s="1"/>
  <c r="BJ345" i="5"/>
  <c r="DR345" i="5" s="1"/>
  <c r="BJ346" i="5"/>
  <c r="DR346" i="5" s="1"/>
  <c r="BJ347" i="5"/>
  <c r="DR347" i="5" s="1"/>
  <c r="BJ348" i="5"/>
  <c r="DR348" i="5" s="1"/>
  <c r="BJ349" i="5"/>
  <c r="DR349" i="5" s="1"/>
  <c r="BJ350" i="5"/>
  <c r="DR350" i="5" s="1"/>
  <c r="BJ351" i="5"/>
  <c r="DR351" i="5" s="1"/>
  <c r="BJ352" i="5"/>
  <c r="DR352" i="5" s="1"/>
  <c r="BJ353" i="5"/>
  <c r="DR353" i="5" s="1"/>
  <c r="BJ354" i="5"/>
  <c r="DR354" i="5" s="1"/>
  <c r="BJ355" i="5"/>
  <c r="DR355" i="5" s="1"/>
  <c r="BJ356" i="5"/>
  <c r="DR356" i="5" s="1"/>
  <c r="BJ357" i="5"/>
  <c r="DR357" i="5" s="1"/>
  <c r="BJ358" i="5"/>
  <c r="DR358" i="5" s="1"/>
  <c r="BJ359" i="5"/>
  <c r="DR359" i="5" s="1"/>
  <c r="BJ360" i="5"/>
  <c r="DR360" i="5" s="1"/>
  <c r="BJ361" i="5"/>
  <c r="DR361" i="5" s="1"/>
  <c r="BJ362" i="5"/>
  <c r="DR362" i="5" s="1"/>
  <c r="BJ363" i="5"/>
  <c r="DR363" i="5" s="1"/>
  <c r="BJ364" i="5"/>
  <c r="DR364" i="5" s="1"/>
  <c r="BJ365" i="5"/>
  <c r="DR365" i="5" s="1"/>
  <c r="BJ366" i="5"/>
  <c r="DR366" i="5" s="1"/>
  <c r="BJ367" i="5"/>
  <c r="DR367" i="5" s="1"/>
  <c r="BJ368" i="5"/>
  <c r="DR368" i="5" s="1"/>
  <c r="BJ369" i="5"/>
  <c r="DR369" i="5" s="1"/>
  <c r="BJ370" i="5"/>
  <c r="DR370" i="5" s="1"/>
  <c r="BJ371" i="5"/>
  <c r="DR371" i="5" s="1"/>
  <c r="BJ372" i="5"/>
  <c r="DR372" i="5" s="1"/>
  <c r="BJ373" i="5"/>
  <c r="DR373" i="5" s="1"/>
  <c r="BJ374" i="5"/>
  <c r="DR374" i="5" s="1"/>
  <c r="BJ375" i="5"/>
  <c r="DR375" i="5" s="1"/>
  <c r="BJ376" i="5"/>
  <c r="DR376" i="5" s="1"/>
  <c r="BJ377" i="5"/>
  <c r="DR377" i="5" s="1"/>
  <c r="BJ378" i="5"/>
  <c r="DR378" i="5" s="1"/>
  <c r="BJ379" i="5"/>
  <c r="DR379" i="5" s="1"/>
  <c r="BJ380" i="5"/>
  <c r="DR380" i="5" s="1"/>
  <c r="BJ381" i="5"/>
  <c r="DR381" i="5" s="1"/>
  <c r="BJ382" i="5"/>
  <c r="DR382" i="5" s="1"/>
  <c r="BJ383" i="5"/>
  <c r="DR383" i="5" s="1"/>
  <c r="BJ384" i="5"/>
  <c r="DR384" i="5" s="1"/>
  <c r="BJ385" i="5"/>
  <c r="DR385" i="5" s="1"/>
  <c r="BJ386" i="5"/>
  <c r="DR386" i="5" s="1"/>
  <c r="BJ227" i="5"/>
  <c r="DR227" i="5" s="1"/>
  <c r="BJ235" i="5"/>
  <c r="DR235" i="5" s="1"/>
  <c r="BJ222" i="5"/>
  <c r="DR222" i="5" s="1"/>
  <c r="BJ226" i="5"/>
  <c r="DR226" i="5" s="1"/>
  <c r="BJ230" i="5"/>
  <c r="DR230" i="5" s="1"/>
  <c r="BJ234" i="5"/>
  <c r="DR234" i="5" s="1"/>
  <c r="BJ238" i="5"/>
  <c r="DR238" i="5" s="1"/>
  <c r="BJ242" i="5"/>
  <c r="DR242" i="5" s="1"/>
  <c r="BJ246" i="5"/>
  <c r="DR246" i="5" s="1"/>
  <c r="BJ250" i="5"/>
  <c r="DR250" i="5" s="1"/>
  <c r="BJ254" i="5"/>
  <c r="DR254" i="5" s="1"/>
  <c r="BJ258" i="5"/>
  <c r="DR258" i="5" s="1"/>
  <c r="BJ262" i="5"/>
  <c r="DR262" i="5" s="1"/>
  <c r="BJ265" i="5"/>
  <c r="DR265" i="5" s="1"/>
  <c r="BJ267" i="5"/>
  <c r="DR267" i="5" s="1"/>
  <c r="BJ269" i="5"/>
  <c r="DR269" i="5" s="1"/>
  <c r="BJ271" i="5"/>
  <c r="DR271" i="5" s="1"/>
  <c r="BJ247" i="5"/>
  <c r="DR247" i="5" s="1"/>
  <c r="BJ263" i="5"/>
  <c r="DR263" i="5" s="1"/>
  <c r="BJ259" i="5"/>
  <c r="DR259" i="5" s="1"/>
  <c r="BJ273" i="5"/>
  <c r="DR273" i="5" s="1"/>
  <c r="BJ251" i="5"/>
  <c r="DR251" i="5" s="1"/>
  <c r="BJ243" i="5"/>
  <c r="DR243" i="5" s="1"/>
  <c r="BJ239" i="5"/>
  <c r="DR239" i="5" s="1"/>
  <c r="BJ255" i="5"/>
  <c r="DR255" i="5" s="1"/>
  <c r="AZ3" i="5"/>
  <c r="DH3" i="5" s="1"/>
  <c r="AZ4" i="5"/>
  <c r="DH4" i="5" s="1"/>
  <c r="AZ5" i="5"/>
  <c r="DH5" i="5" s="1"/>
  <c r="AZ6" i="5"/>
  <c r="DH6" i="5" s="1"/>
  <c r="AZ7" i="5"/>
  <c r="DH7" i="5" s="1"/>
  <c r="AZ8" i="5"/>
  <c r="DH8" i="5" s="1"/>
  <c r="AZ9" i="5"/>
  <c r="DH9" i="5" s="1"/>
  <c r="AZ10" i="5"/>
  <c r="DH10" i="5" s="1"/>
  <c r="AZ11" i="5"/>
  <c r="DH11" i="5" s="1"/>
  <c r="AZ12" i="5"/>
  <c r="DH12" i="5" s="1"/>
  <c r="AZ13" i="5"/>
  <c r="DH13" i="5" s="1"/>
  <c r="AZ14" i="5"/>
  <c r="DH14" i="5" s="1"/>
  <c r="AZ15" i="5"/>
  <c r="DH15" i="5" s="1"/>
  <c r="AZ16" i="5"/>
  <c r="DH16" i="5" s="1"/>
  <c r="AZ17" i="5"/>
  <c r="DH17" i="5" s="1"/>
  <c r="AZ18" i="5"/>
  <c r="DH18" i="5" s="1"/>
  <c r="AZ19" i="5"/>
  <c r="DH19" i="5" s="1"/>
  <c r="AZ20" i="5"/>
  <c r="DH20" i="5" s="1"/>
  <c r="AZ21" i="5"/>
  <c r="DH21" i="5" s="1"/>
  <c r="AZ22" i="5"/>
  <c r="DH22" i="5" s="1"/>
  <c r="AZ23" i="5"/>
  <c r="DH23" i="5" s="1"/>
  <c r="AZ24" i="5"/>
  <c r="DH24" i="5" s="1"/>
  <c r="AZ25" i="5"/>
  <c r="DH25" i="5" s="1"/>
  <c r="AZ26" i="5"/>
  <c r="DH26" i="5" s="1"/>
  <c r="AZ27" i="5"/>
  <c r="DH27" i="5" s="1"/>
  <c r="AZ28" i="5"/>
  <c r="DH28" i="5" s="1"/>
  <c r="AZ29" i="5"/>
  <c r="DH29" i="5" s="1"/>
  <c r="AZ30" i="5"/>
  <c r="DH30" i="5" s="1"/>
  <c r="AZ31" i="5"/>
  <c r="DH31" i="5" s="1"/>
  <c r="AZ32" i="5"/>
  <c r="DH32" i="5" s="1"/>
  <c r="AZ33" i="5"/>
  <c r="DH33" i="5" s="1"/>
  <c r="AZ34" i="5"/>
  <c r="DH34" i="5" s="1"/>
  <c r="AZ35" i="5"/>
  <c r="DH35" i="5" s="1"/>
  <c r="AZ36" i="5"/>
  <c r="DH36" i="5" s="1"/>
  <c r="AZ37" i="5"/>
  <c r="DH37" i="5" s="1"/>
  <c r="AZ38" i="5"/>
  <c r="DH38" i="5" s="1"/>
  <c r="AZ39" i="5"/>
  <c r="DH39" i="5" s="1"/>
  <c r="AZ40" i="5"/>
  <c r="DH40" i="5" s="1"/>
  <c r="AZ41" i="5"/>
  <c r="DH41" i="5" s="1"/>
  <c r="AZ42" i="5"/>
  <c r="DH42" i="5" s="1"/>
  <c r="AZ43" i="5"/>
  <c r="DH43" i="5" s="1"/>
  <c r="AZ44" i="5"/>
  <c r="DH44" i="5" s="1"/>
  <c r="AZ45" i="5"/>
  <c r="DH45" i="5" s="1"/>
  <c r="AZ46" i="5"/>
  <c r="DH46" i="5" s="1"/>
  <c r="AZ47" i="5"/>
  <c r="DH47" i="5" s="1"/>
  <c r="AZ48" i="5"/>
  <c r="DH48" i="5" s="1"/>
  <c r="AZ49" i="5"/>
  <c r="DH49" i="5" s="1"/>
  <c r="AZ50" i="5"/>
  <c r="DH50" i="5" s="1"/>
  <c r="AZ51" i="5"/>
  <c r="DH51" i="5" s="1"/>
  <c r="AZ52" i="5"/>
  <c r="DH52" i="5" s="1"/>
  <c r="AZ53" i="5"/>
  <c r="DH53" i="5" s="1"/>
  <c r="AZ54" i="5"/>
  <c r="DH54" i="5" s="1"/>
  <c r="AZ55" i="5"/>
  <c r="DH55" i="5" s="1"/>
  <c r="AZ56" i="5"/>
  <c r="DH56" i="5" s="1"/>
  <c r="AZ57" i="5"/>
  <c r="DH57" i="5" s="1"/>
  <c r="AZ58" i="5"/>
  <c r="DH58" i="5" s="1"/>
  <c r="AZ59" i="5"/>
  <c r="DH59" i="5" s="1"/>
  <c r="AZ60" i="5"/>
  <c r="DH60" i="5" s="1"/>
  <c r="AZ61" i="5"/>
  <c r="DH61" i="5" s="1"/>
  <c r="AZ62" i="5"/>
  <c r="DH62" i="5" s="1"/>
  <c r="AZ63" i="5"/>
  <c r="DH63" i="5" s="1"/>
  <c r="AZ64" i="5"/>
  <c r="DH64" i="5" s="1"/>
  <c r="AZ65" i="5"/>
  <c r="DH65" i="5" s="1"/>
  <c r="AZ66" i="5"/>
  <c r="DH66" i="5" s="1"/>
  <c r="AZ67" i="5"/>
  <c r="DH67" i="5" s="1"/>
  <c r="AZ68" i="5"/>
  <c r="DH68" i="5" s="1"/>
  <c r="AZ69" i="5"/>
  <c r="DH69" i="5" s="1"/>
  <c r="AZ70" i="5"/>
  <c r="DH70" i="5" s="1"/>
  <c r="AZ71" i="5"/>
  <c r="DH71" i="5" s="1"/>
  <c r="AZ72" i="5"/>
  <c r="DH72" i="5" s="1"/>
  <c r="AZ73" i="5"/>
  <c r="DH73" i="5" s="1"/>
  <c r="AZ74" i="5"/>
  <c r="DH74" i="5" s="1"/>
  <c r="AZ75" i="5"/>
  <c r="DH75" i="5" s="1"/>
  <c r="AZ76" i="5"/>
  <c r="DH76" i="5" s="1"/>
  <c r="AZ77" i="5"/>
  <c r="DH77" i="5" s="1"/>
  <c r="AZ78" i="5"/>
  <c r="DH78" i="5" s="1"/>
  <c r="AZ79" i="5"/>
  <c r="DH79" i="5" s="1"/>
  <c r="AZ80" i="5"/>
  <c r="DH80" i="5" s="1"/>
  <c r="AZ81" i="5"/>
  <c r="DH81" i="5" s="1"/>
  <c r="AZ82" i="5"/>
  <c r="DH82" i="5" s="1"/>
  <c r="AZ83" i="5"/>
  <c r="DH83" i="5" s="1"/>
  <c r="AZ84" i="5"/>
  <c r="DH84" i="5" s="1"/>
  <c r="AZ86" i="5"/>
  <c r="DH86" i="5" s="1"/>
  <c r="AZ88" i="5"/>
  <c r="DH88" i="5" s="1"/>
  <c r="AZ89" i="5"/>
  <c r="DH89" i="5" s="1"/>
  <c r="AZ90" i="5"/>
  <c r="DH90" i="5" s="1"/>
  <c r="AZ91" i="5"/>
  <c r="DH91" i="5" s="1"/>
  <c r="AZ92" i="5"/>
  <c r="DH92" i="5" s="1"/>
  <c r="AZ93" i="5"/>
  <c r="DH93" i="5" s="1"/>
  <c r="AZ94" i="5"/>
  <c r="DH94" i="5" s="1"/>
  <c r="AZ95" i="5"/>
  <c r="DH95" i="5" s="1"/>
  <c r="AZ96" i="5"/>
  <c r="DH96" i="5" s="1"/>
  <c r="AZ97" i="5"/>
  <c r="DH97" i="5" s="1"/>
  <c r="AZ98" i="5"/>
  <c r="DH98" i="5" s="1"/>
  <c r="AZ99" i="5"/>
  <c r="DH99" i="5" s="1"/>
  <c r="AZ100" i="5"/>
  <c r="DH100" i="5" s="1"/>
  <c r="AZ101" i="5"/>
  <c r="DH101" i="5" s="1"/>
  <c r="AZ102" i="5"/>
  <c r="DH102" i="5" s="1"/>
  <c r="AZ103" i="5"/>
  <c r="DH103" i="5" s="1"/>
  <c r="AZ104" i="5"/>
  <c r="DH104" i="5" s="1"/>
  <c r="AZ105" i="5"/>
  <c r="DH105" i="5" s="1"/>
  <c r="AZ106" i="5"/>
  <c r="DH106" i="5" s="1"/>
  <c r="AZ107" i="5"/>
  <c r="DH107" i="5" s="1"/>
  <c r="AZ108" i="5"/>
  <c r="DH108" i="5" s="1"/>
  <c r="AZ109" i="5"/>
  <c r="DH109" i="5" s="1"/>
  <c r="AZ110" i="5"/>
  <c r="DH110" i="5" s="1"/>
  <c r="AZ111" i="5"/>
  <c r="DH111" i="5" s="1"/>
  <c r="AZ112" i="5"/>
  <c r="DH112" i="5" s="1"/>
  <c r="AZ85" i="5"/>
  <c r="DH85" i="5" s="1"/>
  <c r="AZ87" i="5"/>
  <c r="DH87" i="5" s="1"/>
  <c r="AZ114" i="5"/>
  <c r="DH114" i="5" s="1"/>
  <c r="AZ116" i="5"/>
  <c r="DH116" i="5" s="1"/>
  <c r="AZ113" i="5"/>
  <c r="DH113" i="5" s="1"/>
  <c r="AZ115" i="5"/>
  <c r="DH115" i="5" s="1"/>
  <c r="AZ119" i="5"/>
  <c r="DH119" i="5" s="1"/>
  <c r="AZ123" i="5"/>
  <c r="DH123" i="5" s="1"/>
  <c r="AZ127" i="5"/>
  <c r="DH127" i="5" s="1"/>
  <c r="AZ131" i="5"/>
  <c r="DH131" i="5" s="1"/>
  <c r="AZ135" i="5"/>
  <c r="DH135" i="5" s="1"/>
  <c r="AZ139" i="5"/>
  <c r="DH139" i="5" s="1"/>
  <c r="AZ143" i="5"/>
  <c r="DH143" i="5" s="1"/>
  <c r="AZ147" i="5"/>
  <c r="DH147" i="5" s="1"/>
  <c r="AZ151" i="5"/>
  <c r="DH151" i="5" s="1"/>
  <c r="AZ155" i="5"/>
  <c r="DH155" i="5" s="1"/>
  <c r="AZ159" i="5"/>
  <c r="DH159" i="5" s="1"/>
  <c r="AZ163" i="5"/>
  <c r="DH163" i="5" s="1"/>
  <c r="AZ167" i="5"/>
  <c r="DH167" i="5" s="1"/>
  <c r="AZ120" i="5"/>
  <c r="DH120" i="5" s="1"/>
  <c r="AZ124" i="5"/>
  <c r="DH124" i="5" s="1"/>
  <c r="AZ128" i="5"/>
  <c r="DH128" i="5" s="1"/>
  <c r="AZ132" i="5"/>
  <c r="DH132" i="5" s="1"/>
  <c r="AZ136" i="5"/>
  <c r="DH136" i="5" s="1"/>
  <c r="AZ140" i="5"/>
  <c r="DH140" i="5" s="1"/>
  <c r="AZ144" i="5"/>
  <c r="DH144" i="5" s="1"/>
  <c r="AZ148" i="5"/>
  <c r="DH148" i="5" s="1"/>
  <c r="AZ152" i="5"/>
  <c r="DH152" i="5" s="1"/>
  <c r="AZ156" i="5"/>
  <c r="DH156" i="5" s="1"/>
  <c r="AZ160" i="5"/>
  <c r="DH160" i="5" s="1"/>
  <c r="AZ164" i="5"/>
  <c r="DH164" i="5" s="1"/>
  <c r="AZ168" i="5"/>
  <c r="DH168" i="5" s="1"/>
  <c r="AZ170" i="5"/>
  <c r="DH170" i="5" s="1"/>
  <c r="AZ172" i="5"/>
  <c r="DH172" i="5" s="1"/>
  <c r="AZ117" i="5"/>
  <c r="DH117" i="5" s="1"/>
  <c r="AZ121" i="5"/>
  <c r="DH121" i="5" s="1"/>
  <c r="AZ125" i="5"/>
  <c r="DH125" i="5" s="1"/>
  <c r="AZ129" i="5"/>
  <c r="DH129" i="5" s="1"/>
  <c r="AZ133" i="5"/>
  <c r="DH133" i="5" s="1"/>
  <c r="AZ137" i="5"/>
  <c r="DH137" i="5" s="1"/>
  <c r="AZ141" i="5"/>
  <c r="DH141" i="5" s="1"/>
  <c r="AZ145" i="5"/>
  <c r="DH145" i="5" s="1"/>
  <c r="AZ149" i="5"/>
  <c r="DH149" i="5" s="1"/>
  <c r="AZ153" i="5"/>
  <c r="DH153" i="5" s="1"/>
  <c r="AZ157" i="5"/>
  <c r="DH157" i="5" s="1"/>
  <c r="AZ161" i="5"/>
  <c r="DH161" i="5" s="1"/>
  <c r="AZ165" i="5"/>
  <c r="DH165" i="5" s="1"/>
  <c r="AZ175" i="5"/>
  <c r="DH175" i="5" s="1"/>
  <c r="AZ176" i="5"/>
  <c r="DH176" i="5" s="1"/>
  <c r="AZ177" i="5"/>
  <c r="DH177" i="5" s="1"/>
  <c r="AZ178" i="5"/>
  <c r="DH178" i="5" s="1"/>
  <c r="AZ179" i="5"/>
  <c r="DH179" i="5" s="1"/>
  <c r="AZ180" i="5"/>
  <c r="DH180" i="5" s="1"/>
  <c r="AZ181" i="5"/>
  <c r="DH181" i="5" s="1"/>
  <c r="AZ182" i="5"/>
  <c r="DH182" i="5" s="1"/>
  <c r="AZ183" i="5"/>
  <c r="DH183" i="5" s="1"/>
  <c r="AZ184" i="5"/>
  <c r="DH184" i="5" s="1"/>
  <c r="AZ185" i="5"/>
  <c r="DH185" i="5" s="1"/>
  <c r="AZ186" i="5"/>
  <c r="DH186" i="5" s="1"/>
  <c r="AZ187" i="5"/>
  <c r="DH187" i="5" s="1"/>
  <c r="AZ188" i="5"/>
  <c r="DH188" i="5" s="1"/>
  <c r="AZ189" i="5"/>
  <c r="DH189" i="5" s="1"/>
  <c r="AZ190" i="5"/>
  <c r="DH190" i="5" s="1"/>
  <c r="AZ191" i="5"/>
  <c r="DH191" i="5" s="1"/>
  <c r="AZ192" i="5"/>
  <c r="DH192" i="5" s="1"/>
  <c r="AZ193" i="5"/>
  <c r="DH193" i="5" s="1"/>
  <c r="AZ194" i="5"/>
  <c r="DH194" i="5" s="1"/>
  <c r="AZ195" i="5"/>
  <c r="DH195" i="5" s="1"/>
  <c r="AZ196" i="5"/>
  <c r="DH196" i="5" s="1"/>
  <c r="AZ197" i="5"/>
  <c r="DH197" i="5" s="1"/>
  <c r="AZ198" i="5"/>
  <c r="DH198" i="5" s="1"/>
  <c r="AZ199" i="5"/>
  <c r="DH199" i="5" s="1"/>
  <c r="AZ200" i="5"/>
  <c r="DH200" i="5" s="1"/>
  <c r="AZ201" i="5"/>
  <c r="DH201" i="5" s="1"/>
  <c r="AZ202" i="5"/>
  <c r="DH202" i="5" s="1"/>
  <c r="AZ203" i="5"/>
  <c r="DH203" i="5" s="1"/>
  <c r="AZ204" i="5"/>
  <c r="DH204" i="5" s="1"/>
  <c r="AZ205" i="5"/>
  <c r="DH205" i="5" s="1"/>
  <c r="AZ206" i="5"/>
  <c r="DH206" i="5" s="1"/>
  <c r="AZ207" i="5"/>
  <c r="DH207" i="5" s="1"/>
  <c r="AZ208" i="5"/>
  <c r="DH208" i="5" s="1"/>
  <c r="AZ209" i="5"/>
  <c r="DH209" i="5" s="1"/>
  <c r="AZ210" i="5"/>
  <c r="DH210" i="5" s="1"/>
  <c r="AZ211" i="5"/>
  <c r="DH211" i="5" s="1"/>
  <c r="AZ212" i="5"/>
  <c r="DH212" i="5" s="1"/>
  <c r="AZ213" i="5"/>
  <c r="DH213" i="5" s="1"/>
  <c r="AZ214" i="5"/>
  <c r="DH214" i="5" s="1"/>
  <c r="AZ215" i="5"/>
  <c r="DH215" i="5" s="1"/>
  <c r="AZ216" i="5"/>
  <c r="DH216" i="5" s="1"/>
  <c r="AZ217" i="5"/>
  <c r="DH217" i="5" s="1"/>
  <c r="AZ218" i="5"/>
  <c r="DH218" i="5" s="1"/>
  <c r="AZ219" i="5"/>
  <c r="DH219" i="5" s="1"/>
  <c r="AZ220" i="5"/>
  <c r="DH220" i="5" s="1"/>
  <c r="AZ221" i="5"/>
  <c r="DH221" i="5" s="1"/>
  <c r="AZ222" i="5"/>
  <c r="DH222" i="5" s="1"/>
  <c r="AZ223" i="5"/>
  <c r="DH223" i="5" s="1"/>
  <c r="AZ224" i="5"/>
  <c r="DH224" i="5" s="1"/>
  <c r="AZ126" i="5"/>
  <c r="DH126" i="5" s="1"/>
  <c r="AZ142" i="5"/>
  <c r="DH142" i="5" s="1"/>
  <c r="AZ158" i="5"/>
  <c r="DH158" i="5" s="1"/>
  <c r="AZ171" i="5"/>
  <c r="DH171" i="5" s="1"/>
  <c r="AZ174" i="5"/>
  <c r="DH174" i="5" s="1"/>
  <c r="AZ130" i="5"/>
  <c r="DH130" i="5" s="1"/>
  <c r="AZ146" i="5"/>
  <c r="DH146" i="5" s="1"/>
  <c r="AZ162" i="5"/>
  <c r="DH162" i="5" s="1"/>
  <c r="AZ173" i="5"/>
  <c r="DH173" i="5" s="1"/>
  <c r="AZ225" i="5"/>
  <c r="DH225" i="5" s="1"/>
  <c r="AZ226" i="5"/>
  <c r="DH226" i="5" s="1"/>
  <c r="AZ227" i="5"/>
  <c r="DH227" i="5" s="1"/>
  <c r="AZ228" i="5"/>
  <c r="DH228" i="5" s="1"/>
  <c r="AZ229" i="5"/>
  <c r="DH229" i="5" s="1"/>
  <c r="AZ230" i="5"/>
  <c r="DH230" i="5" s="1"/>
  <c r="AZ231" i="5"/>
  <c r="DH231" i="5" s="1"/>
  <c r="AZ232" i="5"/>
  <c r="DH232" i="5" s="1"/>
  <c r="AZ233" i="5"/>
  <c r="DH233" i="5" s="1"/>
  <c r="AZ234" i="5"/>
  <c r="DH234" i="5" s="1"/>
  <c r="AZ235" i="5"/>
  <c r="DH235" i="5" s="1"/>
  <c r="AZ236" i="5"/>
  <c r="DH236" i="5" s="1"/>
  <c r="AZ237" i="5"/>
  <c r="DH237" i="5" s="1"/>
  <c r="AZ238" i="5"/>
  <c r="DH238" i="5" s="1"/>
  <c r="AZ239" i="5"/>
  <c r="DH239" i="5" s="1"/>
  <c r="AZ240" i="5"/>
  <c r="DH240" i="5" s="1"/>
  <c r="AZ241" i="5"/>
  <c r="DH241" i="5" s="1"/>
  <c r="AZ242" i="5"/>
  <c r="DH242" i="5" s="1"/>
  <c r="AZ243" i="5"/>
  <c r="DH243" i="5" s="1"/>
  <c r="AZ244" i="5"/>
  <c r="DH244" i="5" s="1"/>
  <c r="AZ245" i="5"/>
  <c r="DH245" i="5" s="1"/>
  <c r="AZ246" i="5"/>
  <c r="DH246" i="5" s="1"/>
  <c r="AZ247" i="5"/>
  <c r="DH247" i="5" s="1"/>
  <c r="AZ248" i="5"/>
  <c r="DH248" i="5" s="1"/>
  <c r="AZ249" i="5"/>
  <c r="DH249" i="5" s="1"/>
  <c r="AZ250" i="5"/>
  <c r="DH250" i="5" s="1"/>
  <c r="AZ251" i="5"/>
  <c r="DH251" i="5" s="1"/>
  <c r="AZ252" i="5"/>
  <c r="DH252" i="5" s="1"/>
  <c r="AZ253" i="5"/>
  <c r="DH253" i="5" s="1"/>
  <c r="AZ254" i="5"/>
  <c r="DH254" i="5" s="1"/>
  <c r="AZ255" i="5"/>
  <c r="DH255" i="5" s="1"/>
  <c r="AZ256" i="5"/>
  <c r="DH256" i="5" s="1"/>
  <c r="AZ257" i="5"/>
  <c r="DH257" i="5" s="1"/>
  <c r="AZ258" i="5"/>
  <c r="DH258" i="5" s="1"/>
  <c r="AZ259" i="5"/>
  <c r="DH259" i="5" s="1"/>
  <c r="AZ260" i="5"/>
  <c r="DH260" i="5" s="1"/>
  <c r="AZ261" i="5"/>
  <c r="DH261" i="5" s="1"/>
  <c r="AZ262" i="5"/>
  <c r="DH262" i="5" s="1"/>
  <c r="AZ263" i="5"/>
  <c r="DH263" i="5" s="1"/>
  <c r="AZ264" i="5"/>
  <c r="DH264" i="5" s="1"/>
  <c r="AZ265" i="5"/>
  <c r="DH265" i="5" s="1"/>
  <c r="AZ118" i="5"/>
  <c r="DH118" i="5" s="1"/>
  <c r="AZ134" i="5"/>
  <c r="DH134" i="5" s="1"/>
  <c r="AZ150" i="5"/>
  <c r="DH150" i="5" s="1"/>
  <c r="AZ166" i="5"/>
  <c r="DH166" i="5" s="1"/>
  <c r="AZ122" i="5"/>
  <c r="DH122" i="5" s="1"/>
  <c r="AZ169" i="5"/>
  <c r="DH169" i="5" s="1"/>
  <c r="AZ138" i="5"/>
  <c r="DH138" i="5" s="1"/>
  <c r="AZ267" i="5"/>
  <c r="DH267" i="5" s="1"/>
  <c r="AZ269" i="5"/>
  <c r="DH269" i="5" s="1"/>
  <c r="AZ271" i="5"/>
  <c r="DH271" i="5" s="1"/>
  <c r="AZ273" i="5"/>
  <c r="DH273" i="5" s="1"/>
  <c r="AZ154" i="5"/>
  <c r="DH154" i="5" s="1"/>
  <c r="AZ266" i="5"/>
  <c r="DH266" i="5" s="1"/>
  <c r="AZ277" i="5"/>
  <c r="DH277" i="5" s="1"/>
  <c r="AZ281" i="5"/>
  <c r="DH281" i="5" s="1"/>
  <c r="AZ285" i="5"/>
  <c r="DH285" i="5" s="1"/>
  <c r="AZ289" i="5"/>
  <c r="DH289" i="5" s="1"/>
  <c r="AZ293" i="5"/>
  <c r="DH293" i="5" s="1"/>
  <c r="AZ297" i="5"/>
  <c r="DH297" i="5" s="1"/>
  <c r="AZ301" i="5"/>
  <c r="DH301" i="5" s="1"/>
  <c r="AZ305" i="5"/>
  <c r="DH305" i="5" s="1"/>
  <c r="AZ309" i="5"/>
  <c r="DH309" i="5" s="1"/>
  <c r="AZ313" i="5"/>
  <c r="DH313" i="5" s="1"/>
  <c r="AZ317" i="5"/>
  <c r="DH317" i="5" s="1"/>
  <c r="AZ321" i="5"/>
  <c r="DH321" i="5" s="1"/>
  <c r="AZ325" i="5"/>
  <c r="DH325" i="5" s="1"/>
  <c r="AZ329" i="5"/>
  <c r="DH329" i="5" s="1"/>
  <c r="AZ333" i="5"/>
  <c r="DH333" i="5" s="1"/>
  <c r="AZ337" i="5"/>
  <c r="DH337" i="5" s="1"/>
  <c r="AZ341" i="5"/>
  <c r="DH341" i="5" s="1"/>
  <c r="AZ345" i="5"/>
  <c r="DH345" i="5" s="1"/>
  <c r="AZ349" i="5"/>
  <c r="DH349" i="5" s="1"/>
  <c r="AZ353" i="5"/>
  <c r="DH353" i="5" s="1"/>
  <c r="AZ357" i="5"/>
  <c r="DH357" i="5" s="1"/>
  <c r="AZ361" i="5"/>
  <c r="DH361" i="5" s="1"/>
  <c r="AZ365" i="5"/>
  <c r="DH365" i="5" s="1"/>
  <c r="AZ369" i="5"/>
  <c r="DH369" i="5" s="1"/>
  <c r="AZ373" i="5"/>
  <c r="DH373" i="5" s="1"/>
  <c r="AZ377" i="5"/>
  <c r="DH377" i="5" s="1"/>
  <c r="AZ381" i="5"/>
  <c r="DH381" i="5" s="1"/>
  <c r="AZ385" i="5"/>
  <c r="DH385" i="5" s="1"/>
  <c r="AZ280" i="5"/>
  <c r="DH280" i="5" s="1"/>
  <c r="AZ288" i="5"/>
  <c r="DH288" i="5" s="1"/>
  <c r="AZ296" i="5"/>
  <c r="DH296" i="5" s="1"/>
  <c r="AZ300" i="5"/>
  <c r="DH300" i="5" s="1"/>
  <c r="AZ320" i="5"/>
  <c r="DH320" i="5" s="1"/>
  <c r="AZ324" i="5"/>
  <c r="DH324" i="5" s="1"/>
  <c r="AZ332" i="5"/>
  <c r="DH332" i="5" s="1"/>
  <c r="AZ344" i="5"/>
  <c r="DH344" i="5" s="1"/>
  <c r="AZ356" i="5"/>
  <c r="DH356" i="5" s="1"/>
  <c r="AZ372" i="5"/>
  <c r="DH372" i="5" s="1"/>
  <c r="AZ268" i="5"/>
  <c r="DH268" i="5" s="1"/>
  <c r="AZ274" i="5"/>
  <c r="DH274" i="5" s="1"/>
  <c r="AZ278" i="5"/>
  <c r="DH278" i="5" s="1"/>
  <c r="AZ282" i="5"/>
  <c r="DH282" i="5" s="1"/>
  <c r="AZ286" i="5"/>
  <c r="DH286" i="5" s="1"/>
  <c r="AZ290" i="5"/>
  <c r="DH290" i="5" s="1"/>
  <c r="AZ294" i="5"/>
  <c r="DH294" i="5" s="1"/>
  <c r="AZ298" i="5"/>
  <c r="DH298" i="5" s="1"/>
  <c r="AZ302" i="5"/>
  <c r="DH302" i="5" s="1"/>
  <c r="AZ306" i="5"/>
  <c r="DH306" i="5" s="1"/>
  <c r="AZ310" i="5"/>
  <c r="DH310" i="5" s="1"/>
  <c r="AZ314" i="5"/>
  <c r="DH314" i="5" s="1"/>
  <c r="AZ318" i="5"/>
  <c r="DH318" i="5" s="1"/>
  <c r="AZ322" i="5"/>
  <c r="DH322" i="5" s="1"/>
  <c r="AZ326" i="5"/>
  <c r="DH326" i="5" s="1"/>
  <c r="AZ330" i="5"/>
  <c r="DH330" i="5" s="1"/>
  <c r="AZ334" i="5"/>
  <c r="DH334" i="5" s="1"/>
  <c r="AZ338" i="5"/>
  <c r="DH338" i="5" s="1"/>
  <c r="AZ342" i="5"/>
  <c r="DH342" i="5" s="1"/>
  <c r="AZ346" i="5"/>
  <c r="DH346" i="5" s="1"/>
  <c r="AZ350" i="5"/>
  <c r="DH350" i="5" s="1"/>
  <c r="AZ354" i="5"/>
  <c r="DH354" i="5" s="1"/>
  <c r="AZ358" i="5"/>
  <c r="DH358" i="5" s="1"/>
  <c r="AZ362" i="5"/>
  <c r="DH362" i="5" s="1"/>
  <c r="AZ366" i="5"/>
  <c r="DH366" i="5" s="1"/>
  <c r="AZ370" i="5"/>
  <c r="DH370" i="5" s="1"/>
  <c r="AZ374" i="5"/>
  <c r="DH374" i="5" s="1"/>
  <c r="AZ378" i="5"/>
  <c r="DH378" i="5" s="1"/>
  <c r="AZ382" i="5"/>
  <c r="DH382" i="5" s="1"/>
  <c r="AZ386" i="5"/>
  <c r="DH386" i="5" s="1"/>
  <c r="AZ272" i="5"/>
  <c r="DH272" i="5" s="1"/>
  <c r="AZ276" i="5"/>
  <c r="DH276" i="5" s="1"/>
  <c r="AZ284" i="5"/>
  <c r="DH284" i="5" s="1"/>
  <c r="AZ292" i="5"/>
  <c r="DH292" i="5" s="1"/>
  <c r="AZ316" i="5"/>
  <c r="DH316" i="5" s="1"/>
  <c r="AZ340" i="5"/>
  <c r="DH340" i="5" s="1"/>
  <c r="AZ348" i="5"/>
  <c r="DH348" i="5" s="1"/>
  <c r="AZ352" i="5"/>
  <c r="DH352" i="5" s="1"/>
  <c r="AZ360" i="5"/>
  <c r="DH360" i="5" s="1"/>
  <c r="AZ368" i="5"/>
  <c r="DH368" i="5" s="1"/>
  <c r="AZ380" i="5"/>
  <c r="DH380" i="5" s="1"/>
  <c r="AZ384" i="5"/>
  <c r="DH384" i="5" s="1"/>
  <c r="AZ270" i="5"/>
  <c r="DH270" i="5" s="1"/>
  <c r="AZ275" i="5"/>
  <c r="DH275" i="5" s="1"/>
  <c r="AZ279" i="5"/>
  <c r="DH279" i="5" s="1"/>
  <c r="AZ283" i="5"/>
  <c r="DH283" i="5" s="1"/>
  <c r="AZ287" i="5"/>
  <c r="DH287" i="5" s="1"/>
  <c r="AZ291" i="5"/>
  <c r="DH291" i="5" s="1"/>
  <c r="AZ295" i="5"/>
  <c r="DH295" i="5" s="1"/>
  <c r="AZ299" i="5"/>
  <c r="DH299" i="5" s="1"/>
  <c r="AZ303" i="5"/>
  <c r="DH303" i="5" s="1"/>
  <c r="AZ307" i="5"/>
  <c r="DH307" i="5" s="1"/>
  <c r="AZ311" i="5"/>
  <c r="DH311" i="5" s="1"/>
  <c r="AZ315" i="5"/>
  <c r="DH315" i="5" s="1"/>
  <c r="AZ319" i="5"/>
  <c r="DH319" i="5" s="1"/>
  <c r="AZ323" i="5"/>
  <c r="DH323" i="5" s="1"/>
  <c r="AZ327" i="5"/>
  <c r="DH327" i="5" s="1"/>
  <c r="AZ331" i="5"/>
  <c r="DH331" i="5" s="1"/>
  <c r="AZ335" i="5"/>
  <c r="DH335" i="5" s="1"/>
  <c r="AZ339" i="5"/>
  <c r="DH339" i="5" s="1"/>
  <c r="AZ343" i="5"/>
  <c r="DH343" i="5" s="1"/>
  <c r="AZ347" i="5"/>
  <c r="DH347" i="5" s="1"/>
  <c r="AZ351" i="5"/>
  <c r="DH351" i="5" s="1"/>
  <c r="AZ355" i="5"/>
  <c r="DH355" i="5" s="1"/>
  <c r="AZ359" i="5"/>
  <c r="DH359" i="5" s="1"/>
  <c r="AZ363" i="5"/>
  <c r="DH363" i="5" s="1"/>
  <c r="AZ367" i="5"/>
  <c r="DH367" i="5" s="1"/>
  <c r="AZ371" i="5"/>
  <c r="DH371" i="5" s="1"/>
  <c r="AZ375" i="5"/>
  <c r="DH375" i="5" s="1"/>
  <c r="AZ379" i="5"/>
  <c r="DH379" i="5" s="1"/>
  <c r="AZ383" i="5"/>
  <c r="DH383" i="5" s="1"/>
  <c r="AZ304" i="5"/>
  <c r="DH304" i="5" s="1"/>
  <c r="AZ308" i="5"/>
  <c r="DH308" i="5" s="1"/>
  <c r="AZ312" i="5"/>
  <c r="DH312" i="5" s="1"/>
  <c r="AZ328" i="5"/>
  <c r="DH328" i="5" s="1"/>
  <c r="AZ336" i="5"/>
  <c r="DH336" i="5" s="1"/>
  <c r="AZ364" i="5"/>
  <c r="DH364" i="5" s="1"/>
  <c r="AZ376" i="5"/>
  <c r="DH376" i="5" s="1"/>
  <c r="BD3" i="5"/>
  <c r="DL3" i="5" s="1"/>
  <c r="BD4" i="5"/>
  <c r="DL4" i="5" s="1"/>
  <c r="BD5" i="5"/>
  <c r="DL5" i="5" s="1"/>
  <c r="BD6" i="5"/>
  <c r="DL6" i="5" s="1"/>
  <c r="BD7" i="5"/>
  <c r="DL7" i="5" s="1"/>
  <c r="BD8" i="5"/>
  <c r="DL8" i="5" s="1"/>
  <c r="BD9" i="5"/>
  <c r="DL9" i="5" s="1"/>
  <c r="BD10" i="5"/>
  <c r="DL10" i="5" s="1"/>
  <c r="BD11" i="5"/>
  <c r="DL11" i="5" s="1"/>
  <c r="BD12" i="5"/>
  <c r="DL12" i="5" s="1"/>
  <c r="BD13" i="5"/>
  <c r="DL13" i="5" s="1"/>
  <c r="BD14" i="5"/>
  <c r="DL14" i="5" s="1"/>
  <c r="BD15" i="5"/>
  <c r="DL15" i="5" s="1"/>
  <c r="BD16" i="5"/>
  <c r="DL16" i="5" s="1"/>
  <c r="BD17" i="5"/>
  <c r="DL17" i="5" s="1"/>
  <c r="BD18" i="5"/>
  <c r="DL18" i="5" s="1"/>
  <c r="BD19" i="5"/>
  <c r="DL19" i="5" s="1"/>
  <c r="BD20" i="5"/>
  <c r="DL20" i="5" s="1"/>
  <c r="BD21" i="5"/>
  <c r="DL21" i="5" s="1"/>
  <c r="BD22" i="5"/>
  <c r="DL22" i="5" s="1"/>
  <c r="BD23" i="5"/>
  <c r="DL23" i="5" s="1"/>
  <c r="BD24" i="5"/>
  <c r="DL24" i="5" s="1"/>
  <c r="BD25" i="5"/>
  <c r="DL25" i="5" s="1"/>
  <c r="BD26" i="5"/>
  <c r="DL26" i="5" s="1"/>
  <c r="BD27" i="5"/>
  <c r="DL27" i="5" s="1"/>
  <c r="BD28" i="5"/>
  <c r="DL28" i="5" s="1"/>
  <c r="BD29" i="5"/>
  <c r="DL29" i="5" s="1"/>
  <c r="BD30" i="5"/>
  <c r="DL30" i="5" s="1"/>
  <c r="BD31" i="5"/>
  <c r="DL31" i="5" s="1"/>
  <c r="BD32" i="5"/>
  <c r="DL32" i="5" s="1"/>
  <c r="BD33" i="5"/>
  <c r="DL33" i="5" s="1"/>
  <c r="BD34" i="5"/>
  <c r="DL34" i="5" s="1"/>
  <c r="BD35" i="5"/>
  <c r="DL35" i="5" s="1"/>
  <c r="BD36" i="5"/>
  <c r="DL36" i="5" s="1"/>
  <c r="BD37" i="5"/>
  <c r="DL37" i="5" s="1"/>
  <c r="BD38" i="5"/>
  <c r="DL38" i="5" s="1"/>
  <c r="BD39" i="5"/>
  <c r="DL39" i="5" s="1"/>
  <c r="BD40" i="5"/>
  <c r="DL40" i="5" s="1"/>
  <c r="BD41" i="5"/>
  <c r="DL41" i="5" s="1"/>
  <c r="BD42" i="5"/>
  <c r="DL42" i="5" s="1"/>
  <c r="BD43" i="5"/>
  <c r="DL43" i="5" s="1"/>
  <c r="BD44" i="5"/>
  <c r="DL44" i="5" s="1"/>
  <c r="BD45" i="5"/>
  <c r="DL45" i="5" s="1"/>
  <c r="BD46" i="5"/>
  <c r="DL46" i="5" s="1"/>
  <c r="BD47" i="5"/>
  <c r="DL47" i="5" s="1"/>
  <c r="BD48" i="5"/>
  <c r="DL48" i="5" s="1"/>
  <c r="BD49" i="5"/>
  <c r="DL49" i="5" s="1"/>
  <c r="BD50" i="5"/>
  <c r="DL50" i="5" s="1"/>
  <c r="BD51" i="5"/>
  <c r="DL51" i="5" s="1"/>
  <c r="BD52" i="5"/>
  <c r="DL52" i="5" s="1"/>
  <c r="BD53" i="5"/>
  <c r="DL53" i="5" s="1"/>
  <c r="BD54" i="5"/>
  <c r="DL54" i="5" s="1"/>
  <c r="BD55" i="5"/>
  <c r="DL55" i="5" s="1"/>
  <c r="BD56" i="5"/>
  <c r="DL56" i="5" s="1"/>
  <c r="BD57" i="5"/>
  <c r="DL57" i="5" s="1"/>
  <c r="BD58" i="5"/>
  <c r="DL58" i="5" s="1"/>
  <c r="BD59" i="5"/>
  <c r="DL59" i="5" s="1"/>
  <c r="BD60" i="5"/>
  <c r="DL60" i="5" s="1"/>
  <c r="BD61" i="5"/>
  <c r="DL61" i="5" s="1"/>
  <c r="BD62" i="5"/>
  <c r="DL62" i="5" s="1"/>
  <c r="BD63" i="5"/>
  <c r="DL63" i="5" s="1"/>
  <c r="BD64" i="5"/>
  <c r="DL64" i="5" s="1"/>
  <c r="BD65" i="5"/>
  <c r="DL65" i="5" s="1"/>
  <c r="BD66" i="5"/>
  <c r="DL66" i="5" s="1"/>
  <c r="BD67" i="5"/>
  <c r="DL67" i="5" s="1"/>
  <c r="BD68" i="5"/>
  <c r="DL68" i="5" s="1"/>
  <c r="BD69" i="5"/>
  <c r="DL69" i="5" s="1"/>
  <c r="BD70" i="5"/>
  <c r="DL70" i="5" s="1"/>
  <c r="BD71" i="5"/>
  <c r="DL71" i="5" s="1"/>
  <c r="BD72" i="5"/>
  <c r="DL72" i="5" s="1"/>
  <c r="BD73" i="5"/>
  <c r="DL73" i="5" s="1"/>
  <c r="BD74" i="5"/>
  <c r="DL74" i="5" s="1"/>
  <c r="BD75" i="5"/>
  <c r="DL75" i="5" s="1"/>
  <c r="BD76" i="5"/>
  <c r="DL76" i="5" s="1"/>
  <c r="BD77" i="5"/>
  <c r="DL77" i="5" s="1"/>
  <c r="BD78" i="5"/>
  <c r="DL78" i="5" s="1"/>
  <c r="BD79" i="5"/>
  <c r="DL79" i="5" s="1"/>
  <c r="BD80" i="5"/>
  <c r="DL80" i="5" s="1"/>
  <c r="BD81" i="5"/>
  <c r="DL81" i="5" s="1"/>
  <c r="BD82" i="5"/>
  <c r="DL82" i="5" s="1"/>
  <c r="BD83" i="5"/>
  <c r="DL83" i="5" s="1"/>
  <c r="BD84" i="5"/>
  <c r="DL84" i="5" s="1"/>
  <c r="BD85" i="5"/>
  <c r="DL85" i="5" s="1"/>
  <c r="BD87" i="5"/>
  <c r="DL87" i="5" s="1"/>
  <c r="BD89" i="5"/>
  <c r="DL89" i="5" s="1"/>
  <c r="BD90" i="5"/>
  <c r="DL90" i="5" s="1"/>
  <c r="BD91" i="5"/>
  <c r="DL91" i="5" s="1"/>
  <c r="BD92" i="5"/>
  <c r="DL92" i="5" s="1"/>
  <c r="BD93" i="5"/>
  <c r="DL93" i="5" s="1"/>
  <c r="BD94" i="5"/>
  <c r="DL94" i="5" s="1"/>
  <c r="BD95" i="5"/>
  <c r="DL95" i="5" s="1"/>
  <c r="BD96" i="5"/>
  <c r="DL96" i="5" s="1"/>
  <c r="BD97" i="5"/>
  <c r="DL97" i="5" s="1"/>
  <c r="BD98" i="5"/>
  <c r="DL98" i="5" s="1"/>
  <c r="BD99" i="5"/>
  <c r="DL99" i="5" s="1"/>
  <c r="BD100" i="5"/>
  <c r="DL100" i="5" s="1"/>
  <c r="BD101" i="5"/>
  <c r="DL101" i="5" s="1"/>
  <c r="BD102" i="5"/>
  <c r="DL102" i="5" s="1"/>
  <c r="BD103" i="5"/>
  <c r="DL103" i="5" s="1"/>
  <c r="BD104" i="5"/>
  <c r="DL104" i="5" s="1"/>
  <c r="BD105" i="5"/>
  <c r="DL105" i="5" s="1"/>
  <c r="BD106" i="5"/>
  <c r="DL106" i="5" s="1"/>
  <c r="BD107" i="5"/>
  <c r="DL107" i="5" s="1"/>
  <c r="BD108" i="5"/>
  <c r="DL108" i="5" s="1"/>
  <c r="BD109" i="5"/>
  <c r="DL109" i="5" s="1"/>
  <c r="BD110" i="5"/>
  <c r="DL110" i="5" s="1"/>
  <c r="BD111" i="5"/>
  <c r="DL111" i="5" s="1"/>
  <c r="BD112" i="5"/>
  <c r="DL112" i="5" s="1"/>
  <c r="BD86" i="5"/>
  <c r="DL86" i="5" s="1"/>
  <c r="BD88" i="5"/>
  <c r="DL88" i="5" s="1"/>
  <c r="BD113" i="5"/>
  <c r="DL113" i="5" s="1"/>
  <c r="BD115" i="5"/>
  <c r="DL115" i="5" s="1"/>
  <c r="BD114" i="5"/>
  <c r="DL114" i="5" s="1"/>
  <c r="BD118" i="5"/>
  <c r="DL118" i="5" s="1"/>
  <c r="BD122" i="5"/>
  <c r="DL122" i="5" s="1"/>
  <c r="BD126" i="5"/>
  <c r="DL126" i="5" s="1"/>
  <c r="BD130" i="5"/>
  <c r="DL130" i="5" s="1"/>
  <c r="BD134" i="5"/>
  <c r="DL134" i="5" s="1"/>
  <c r="BD138" i="5"/>
  <c r="DL138" i="5" s="1"/>
  <c r="BD142" i="5"/>
  <c r="DL142" i="5" s="1"/>
  <c r="BD146" i="5"/>
  <c r="DL146" i="5" s="1"/>
  <c r="BD150" i="5"/>
  <c r="DL150" i="5" s="1"/>
  <c r="BD154" i="5"/>
  <c r="DL154" i="5" s="1"/>
  <c r="BD158" i="5"/>
  <c r="DL158" i="5" s="1"/>
  <c r="BD162" i="5"/>
  <c r="DL162" i="5" s="1"/>
  <c r="BD166" i="5"/>
  <c r="DL166" i="5" s="1"/>
  <c r="BD119" i="5"/>
  <c r="DL119" i="5" s="1"/>
  <c r="BD123" i="5"/>
  <c r="DL123" i="5" s="1"/>
  <c r="BD127" i="5"/>
  <c r="DL127" i="5" s="1"/>
  <c r="BD131" i="5"/>
  <c r="DL131" i="5" s="1"/>
  <c r="BD135" i="5"/>
  <c r="DL135" i="5" s="1"/>
  <c r="BD139" i="5"/>
  <c r="DL139" i="5" s="1"/>
  <c r="BD143" i="5"/>
  <c r="DL143" i="5" s="1"/>
  <c r="BD147" i="5"/>
  <c r="DL147" i="5" s="1"/>
  <c r="BD151" i="5"/>
  <c r="DL151" i="5" s="1"/>
  <c r="BD155" i="5"/>
  <c r="DL155" i="5" s="1"/>
  <c r="BD159" i="5"/>
  <c r="DL159" i="5" s="1"/>
  <c r="BD163" i="5"/>
  <c r="DL163" i="5" s="1"/>
  <c r="BD167" i="5"/>
  <c r="DL167" i="5" s="1"/>
  <c r="BD169" i="5"/>
  <c r="DL169" i="5" s="1"/>
  <c r="BD171" i="5"/>
  <c r="DL171" i="5" s="1"/>
  <c r="BD173" i="5"/>
  <c r="DL173" i="5" s="1"/>
  <c r="BD116" i="5"/>
  <c r="DL116" i="5" s="1"/>
  <c r="BD120" i="5"/>
  <c r="DL120" i="5" s="1"/>
  <c r="BD124" i="5"/>
  <c r="DL124" i="5" s="1"/>
  <c r="BD128" i="5"/>
  <c r="DL128" i="5" s="1"/>
  <c r="BD132" i="5"/>
  <c r="DL132" i="5" s="1"/>
  <c r="BD136" i="5"/>
  <c r="DL136" i="5" s="1"/>
  <c r="BD140" i="5"/>
  <c r="DL140" i="5" s="1"/>
  <c r="BD144" i="5"/>
  <c r="DL144" i="5" s="1"/>
  <c r="BD148" i="5"/>
  <c r="DL148" i="5" s="1"/>
  <c r="BD152" i="5"/>
  <c r="DL152" i="5" s="1"/>
  <c r="BD156" i="5"/>
  <c r="DL156" i="5" s="1"/>
  <c r="BD160" i="5"/>
  <c r="DL160" i="5" s="1"/>
  <c r="BD164" i="5"/>
  <c r="DL164" i="5" s="1"/>
  <c r="BD174" i="5"/>
  <c r="DL174" i="5" s="1"/>
  <c r="BD175" i="5"/>
  <c r="DL175" i="5" s="1"/>
  <c r="BD176" i="5"/>
  <c r="DL176" i="5" s="1"/>
  <c r="BD177" i="5"/>
  <c r="DL177" i="5" s="1"/>
  <c r="BD178" i="5"/>
  <c r="DL178" i="5" s="1"/>
  <c r="BD179" i="5"/>
  <c r="DL179" i="5" s="1"/>
  <c r="BD180" i="5"/>
  <c r="DL180" i="5" s="1"/>
  <c r="BD181" i="5"/>
  <c r="DL181" i="5" s="1"/>
  <c r="BD182" i="5"/>
  <c r="DL182" i="5" s="1"/>
  <c r="BD183" i="5"/>
  <c r="DL183" i="5" s="1"/>
  <c r="BD184" i="5"/>
  <c r="DL184" i="5" s="1"/>
  <c r="BD185" i="5"/>
  <c r="DL185" i="5" s="1"/>
  <c r="BD186" i="5"/>
  <c r="DL186" i="5" s="1"/>
  <c r="BD187" i="5"/>
  <c r="DL187" i="5" s="1"/>
  <c r="BD188" i="5"/>
  <c r="DL188" i="5" s="1"/>
  <c r="BD189" i="5"/>
  <c r="DL189" i="5" s="1"/>
  <c r="BD190" i="5"/>
  <c r="DL190" i="5" s="1"/>
  <c r="BD191" i="5"/>
  <c r="DL191" i="5" s="1"/>
  <c r="BD192" i="5"/>
  <c r="DL192" i="5" s="1"/>
  <c r="BD193" i="5"/>
  <c r="DL193" i="5" s="1"/>
  <c r="BD194" i="5"/>
  <c r="DL194" i="5" s="1"/>
  <c r="BD195" i="5"/>
  <c r="DL195" i="5" s="1"/>
  <c r="BD196" i="5"/>
  <c r="DL196" i="5" s="1"/>
  <c r="BD197" i="5"/>
  <c r="DL197" i="5" s="1"/>
  <c r="BD198" i="5"/>
  <c r="DL198" i="5" s="1"/>
  <c r="BD199" i="5"/>
  <c r="DL199" i="5" s="1"/>
  <c r="BD200" i="5"/>
  <c r="DL200" i="5" s="1"/>
  <c r="BD201" i="5"/>
  <c r="DL201" i="5" s="1"/>
  <c r="BD202" i="5"/>
  <c r="DL202" i="5" s="1"/>
  <c r="BD203" i="5"/>
  <c r="DL203" i="5" s="1"/>
  <c r="BD204" i="5"/>
  <c r="DL204" i="5" s="1"/>
  <c r="BD205" i="5"/>
  <c r="DL205" i="5" s="1"/>
  <c r="BD206" i="5"/>
  <c r="DL206" i="5" s="1"/>
  <c r="BD207" i="5"/>
  <c r="DL207" i="5" s="1"/>
  <c r="BD208" i="5"/>
  <c r="DL208" i="5" s="1"/>
  <c r="BD209" i="5"/>
  <c r="DL209" i="5" s="1"/>
  <c r="BD210" i="5"/>
  <c r="DL210" i="5" s="1"/>
  <c r="BD211" i="5"/>
  <c r="DL211" i="5" s="1"/>
  <c r="BD212" i="5"/>
  <c r="DL212" i="5" s="1"/>
  <c r="BD213" i="5"/>
  <c r="DL213" i="5" s="1"/>
  <c r="BD214" i="5"/>
  <c r="DL214" i="5" s="1"/>
  <c r="BD215" i="5"/>
  <c r="DL215" i="5" s="1"/>
  <c r="BD216" i="5"/>
  <c r="DL216" i="5" s="1"/>
  <c r="BD217" i="5"/>
  <c r="DL217" i="5" s="1"/>
  <c r="BD218" i="5"/>
  <c r="DL218" i="5" s="1"/>
  <c r="BD219" i="5"/>
  <c r="DL219" i="5" s="1"/>
  <c r="BD220" i="5"/>
  <c r="DL220" i="5" s="1"/>
  <c r="BD221" i="5"/>
  <c r="DL221" i="5" s="1"/>
  <c r="BD222" i="5"/>
  <c r="DL222" i="5" s="1"/>
  <c r="BD223" i="5"/>
  <c r="DL223" i="5" s="1"/>
  <c r="BD224" i="5"/>
  <c r="DL224" i="5" s="1"/>
  <c r="BD129" i="5"/>
  <c r="DL129" i="5" s="1"/>
  <c r="BD145" i="5"/>
  <c r="DL145" i="5" s="1"/>
  <c r="BD161" i="5"/>
  <c r="DL161" i="5" s="1"/>
  <c r="BD117" i="5"/>
  <c r="DL117" i="5" s="1"/>
  <c r="BD133" i="5"/>
  <c r="DL133" i="5" s="1"/>
  <c r="BD149" i="5"/>
  <c r="DL149" i="5" s="1"/>
  <c r="BD165" i="5"/>
  <c r="DL165" i="5" s="1"/>
  <c r="BD168" i="5"/>
  <c r="DL168" i="5" s="1"/>
  <c r="BD225" i="5"/>
  <c r="DL225" i="5" s="1"/>
  <c r="BD226" i="5"/>
  <c r="DL226" i="5" s="1"/>
  <c r="BD227" i="5"/>
  <c r="DL227" i="5" s="1"/>
  <c r="BD228" i="5"/>
  <c r="DL228" i="5" s="1"/>
  <c r="BD229" i="5"/>
  <c r="DL229" i="5" s="1"/>
  <c r="BD230" i="5"/>
  <c r="DL230" i="5" s="1"/>
  <c r="BD231" i="5"/>
  <c r="DL231" i="5" s="1"/>
  <c r="BD232" i="5"/>
  <c r="DL232" i="5" s="1"/>
  <c r="BD233" i="5"/>
  <c r="DL233" i="5" s="1"/>
  <c r="BD234" i="5"/>
  <c r="DL234" i="5" s="1"/>
  <c r="BD235" i="5"/>
  <c r="DL235" i="5" s="1"/>
  <c r="BD236" i="5"/>
  <c r="DL236" i="5" s="1"/>
  <c r="BD237" i="5"/>
  <c r="DL237" i="5" s="1"/>
  <c r="BD238" i="5"/>
  <c r="DL238" i="5" s="1"/>
  <c r="BD239" i="5"/>
  <c r="DL239" i="5" s="1"/>
  <c r="BD240" i="5"/>
  <c r="DL240" i="5" s="1"/>
  <c r="BD241" i="5"/>
  <c r="DL241" i="5" s="1"/>
  <c r="BD242" i="5"/>
  <c r="DL242" i="5" s="1"/>
  <c r="BD243" i="5"/>
  <c r="DL243" i="5" s="1"/>
  <c r="BD244" i="5"/>
  <c r="DL244" i="5" s="1"/>
  <c r="BD245" i="5"/>
  <c r="DL245" i="5" s="1"/>
  <c r="BD246" i="5"/>
  <c r="DL246" i="5" s="1"/>
  <c r="BD247" i="5"/>
  <c r="DL247" i="5" s="1"/>
  <c r="BD248" i="5"/>
  <c r="DL248" i="5" s="1"/>
  <c r="BD249" i="5"/>
  <c r="DL249" i="5" s="1"/>
  <c r="BD250" i="5"/>
  <c r="DL250" i="5" s="1"/>
  <c r="BD251" i="5"/>
  <c r="DL251" i="5" s="1"/>
  <c r="BD252" i="5"/>
  <c r="DL252" i="5" s="1"/>
  <c r="BD253" i="5"/>
  <c r="DL253" i="5" s="1"/>
  <c r="BD254" i="5"/>
  <c r="DL254" i="5" s="1"/>
  <c r="BD255" i="5"/>
  <c r="DL255" i="5" s="1"/>
  <c r="BD256" i="5"/>
  <c r="DL256" i="5" s="1"/>
  <c r="BD257" i="5"/>
  <c r="DL257" i="5" s="1"/>
  <c r="BD258" i="5"/>
  <c r="DL258" i="5" s="1"/>
  <c r="BD259" i="5"/>
  <c r="DL259" i="5" s="1"/>
  <c r="BD260" i="5"/>
  <c r="DL260" i="5" s="1"/>
  <c r="BD261" i="5"/>
  <c r="DL261" i="5" s="1"/>
  <c r="BD262" i="5"/>
  <c r="DL262" i="5" s="1"/>
  <c r="BD263" i="5"/>
  <c r="DL263" i="5" s="1"/>
  <c r="BD264" i="5"/>
  <c r="DL264" i="5" s="1"/>
  <c r="BD265" i="5"/>
  <c r="DL265" i="5" s="1"/>
  <c r="BD121" i="5"/>
  <c r="DL121" i="5" s="1"/>
  <c r="BD137" i="5"/>
  <c r="DL137" i="5" s="1"/>
  <c r="BD153" i="5"/>
  <c r="DL153" i="5" s="1"/>
  <c r="BD170" i="5"/>
  <c r="DL170" i="5" s="1"/>
  <c r="BD125" i="5"/>
  <c r="DL125" i="5" s="1"/>
  <c r="BD172" i="5"/>
  <c r="DL172" i="5" s="1"/>
  <c r="BD266" i="5"/>
  <c r="DL266" i="5" s="1"/>
  <c r="BD268" i="5"/>
  <c r="DL268" i="5" s="1"/>
  <c r="BD270" i="5"/>
  <c r="DL270" i="5" s="1"/>
  <c r="BD272" i="5"/>
  <c r="DL272" i="5" s="1"/>
  <c r="BD157" i="5"/>
  <c r="DL157" i="5" s="1"/>
  <c r="BD141" i="5"/>
  <c r="DL141" i="5" s="1"/>
  <c r="BD269" i="5"/>
  <c r="DL269" i="5" s="1"/>
  <c r="BD276" i="5"/>
  <c r="DL276" i="5" s="1"/>
  <c r="BD280" i="5"/>
  <c r="DL280" i="5" s="1"/>
  <c r="BD284" i="5"/>
  <c r="DL284" i="5" s="1"/>
  <c r="BD288" i="5"/>
  <c r="DL288" i="5" s="1"/>
  <c r="BD292" i="5"/>
  <c r="DL292" i="5" s="1"/>
  <c r="BD296" i="5"/>
  <c r="DL296" i="5" s="1"/>
  <c r="BD300" i="5"/>
  <c r="DL300" i="5" s="1"/>
  <c r="BD304" i="5"/>
  <c r="DL304" i="5" s="1"/>
  <c r="BD308" i="5"/>
  <c r="DL308" i="5" s="1"/>
  <c r="BD312" i="5"/>
  <c r="DL312" i="5" s="1"/>
  <c r="BD316" i="5"/>
  <c r="DL316" i="5" s="1"/>
  <c r="BD320" i="5"/>
  <c r="DL320" i="5" s="1"/>
  <c r="BD324" i="5"/>
  <c r="DL324" i="5" s="1"/>
  <c r="BD328" i="5"/>
  <c r="DL328" i="5" s="1"/>
  <c r="BD332" i="5"/>
  <c r="DL332" i="5" s="1"/>
  <c r="BD336" i="5"/>
  <c r="DL336" i="5" s="1"/>
  <c r="BD340" i="5"/>
  <c r="DL340" i="5" s="1"/>
  <c r="BD344" i="5"/>
  <c r="DL344" i="5" s="1"/>
  <c r="BD348" i="5"/>
  <c r="DL348" i="5" s="1"/>
  <c r="BD352" i="5"/>
  <c r="DL352" i="5" s="1"/>
  <c r="BD356" i="5"/>
  <c r="DL356" i="5" s="1"/>
  <c r="BD360" i="5"/>
  <c r="DL360" i="5" s="1"/>
  <c r="BD364" i="5"/>
  <c r="DL364" i="5" s="1"/>
  <c r="BD368" i="5"/>
  <c r="DL368" i="5" s="1"/>
  <c r="BD372" i="5"/>
  <c r="DL372" i="5" s="1"/>
  <c r="BD376" i="5"/>
  <c r="DL376" i="5" s="1"/>
  <c r="BD380" i="5"/>
  <c r="DL380" i="5" s="1"/>
  <c r="BD384" i="5"/>
  <c r="DL384" i="5" s="1"/>
  <c r="BD275" i="5"/>
  <c r="DL275" i="5" s="1"/>
  <c r="BD283" i="5"/>
  <c r="DL283" i="5" s="1"/>
  <c r="BD291" i="5"/>
  <c r="DL291" i="5" s="1"/>
  <c r="BD303" i="5"/>
  <c r="DL303" i="5" s="1"/>
  <c r="BD315" i="5"/>
  <c r="DL315" i="5" s="1"/>
  <c r="BD335" i="5"/>
  <c r="DL335" i="5" s="1"/>
  <c r="BD351" i="5"/>
  <c r="DL351" i="5" s="1"/>
  <c r="BD363" i="5"/>
  <c r="DL363" i="5" s="1"/>
  <c r="BD367" i="5"/>
  <c r="DL367" i="5" s="1"/>
  <c r="BD379" i="5"/>
  <c r="DL379" i="5" s="1"/>
  <c r="BD271" i="5"/>
  <c r="DL271" i="5" s="1"/>
  <c r="BD277" i="5"/>
  <c r="DL277" i="5" s="1"/>
  <c r="BD281" i="5"/>
  <c r="DL281" i="5" s="1"/>
  <c r="BD285" i="5"/>
  <c r="DL285" i="5" s="1"/>
  <c r="BD289" i="5"/>
  <c r="DL289" i="5" s="1"/>
  <c r="BD293" i="5"/>
  <c r="DL293" i="5" s="1"/>
  <c r="BD297" i="5"/>
  <c r="DL297" i="5" s="1"/>
  <c r="BD301" i="5"/>
  <c r="DL301" i="5" s="1"/>
  <c r="BD305" i="5"/>
  <c r="DL305" i="5" s="1"/>
  <c r="BD309" i="5"/>
  <c r="DL309" i="5" s="1"/>
  <c r="BD313" i="5"/>
  <c r="DL313" i="5" s="1"/>
  <c r="BD317" i="5"/>
  <c r="DL317" i="5" s="1"/>
  <c r="BD321" i="5"/>
  <c r="DL321" i="5" s="1"/>
  <c r="BD325" i="5"/>
  <c r="DL325" i="5" s="1"/>
  <c r="BD329" i="5"/>
  <c r="DL329" i="5" s="1"/>
  <c r="BD333" i="5"/>
  <c r="DL333" i="5" s="1"/>
  <c r="BD337" i="5"/>
  <c r="DL337" i="5" s="1"/>
  <c r="BD341" i="5"/>
  <c r="DL341" i="5" s="1"/>
  <c r="BD345" i="5"/>
  <c r="DL345" i="5" s="1"/>
  <c r="BD349" i="5"/>
  <c r="DL349" i="5" s="1"/>
  <c r="BD353" i="5"/>
  <c r="DL353" i="5" s="1"/>
  <c r="BD357" i="5"/>
  <c r="DL357" i="5" s="1"/>
  <c r="BD361" i="5"/>
  <c r="DL361" i="5" s="1"/>
  <c r="BD365" i="5"/>
  <c r="DL365" i="5" s="1"/>
  <c r="BD369" i="5"/>
  <c r="DL369" i="5" s="1"/>
  <c r="BD373" i="5"/>
  <c r="DL373" i="5" s="1"/>
  <c r="BD377" i="5"/>
  <c r="DL377" i="5" s="1"/>
  <c r="BD381" i="5"/>
  <c r="DL381" i="5" s="1"/>
  <c r="BD385" i="5"/>
  <c r="DL385" i="5" s="1"/>
  <c r="BD267" i="5"/>
  <c r="DL267" i="5" s="1"/>
  <c r="BD279" i="5"/>
  <c r="DL279" i="5" s="1"/>
  <c r="BD287" i="5"/>
  <c r="DL287" i="5" s="1"/>
  <c r="BD295" i="5"/>
  <c r="DL295" i="5" s="1"/>
  <c r="BD299" i="5"/>
  <c r="DL299" i="5" s="1"/>
  <c r="BD307" i="5"/>
  <c r="DL307" i="5" s="1"/>
  <c r="BD311" i="5"/>
  <c r="DL311" i="5" s="1"/>
  <c r="BD319" i="5"/>
  <c r="DL319" i="5" s="1"/>
  <c r="BD327" i="5"/>
  <c r="DL327" i="5" s="1"/>
  <c r="BD331" i="5"/>
  <c r="DL331" i="5" s="1"/>
  <c r="BD339" i="5"/>
  <c r="DL339" i="5" s="1"/>
  <c r="BD375" i="5"/>
  <c r="DL375" i="5" s="1"/>
  <c r="BD273" i="5"/>
  <c r="DL273" i="5" s="1"/>
  <c r="BD274" i="5"/>
  <c r="DL274" i="5" s="1"/>
  <c r="BD278" i="5"/>
  <c r="DL278" i="5" s="1"/>
  <c r="BD282" i="5"/>
  <c r="DL282" i="5" s="1"/>
  <c r="BD286" i="5"/>
  <c r="DL286" i="5" s="1"/>
  <c r="BD290" i="5"/>
  <c r="DL290" i="5" s="1"/>
  <c r="BD294" i="5"/>
  <c r="DL294" i="5" s="1"/>
  <c r="BD298" i="5"/>
  <c r="DL298" i="5" s="1"/>
  <c r="BD302" i="5"/>
  <c r="DL302" i="5" s="1"/>
  <c r="BD306" i="5"/>
  <c r="DL306" i="5" s="1"/>
  <c r="BD310" i="5"/>
  <c r="DL310" i="5" s="1"/>
  <c r="BD314" i="5"/>
  <c r="DL314" i="5" s="1"/>
  <c r="BD318" i="5"/>
  <c r="DL318" i="5" s="1"/>
  <c r="BD322" i="5"/>
  <c r="DL322" i="5" s="1"/>
  <c r="BD326" i="5"/>
  <c r="DL326" i="5" s="1"/>
  <c r="BD330" i="5"/>
  <c r="DL330" i="5" s="1"/>
  <c r="BD334" i="5"/>
  <c r="DL334" i="5" s="1"/>
  <c r="BD338" i="5"/>
  <c r="DL338" i="5" s="1"/>
  <c r="BD342" i="5"/>
  <c r="DL342" i="5" s="1"/>
  <c r="BD346" i="5"/>
  <c r="DL346" i="5" s="1"/>
  <c r="BD350" i="5"/>
  <c r="DL350" i="5" s="1"/>
  <c r="BD354" i="5"/>
  <c r="DL354" i="5" s="1"/>
  <c r="BD358" i="5"/>
  <c r="DL358" i="5" s="1"/>
  <c r="BD362" i="5"/>
  <c r="DL362" i="5" s="1"/>
  <c r="BD366" i="5"/>
  <c r="DL366" i="5" s="1"/>
  <c r="BD370" i="5"/>
  <c r="DL370" i="5" s="1"/>
  <c r="BD374" i="5"/>
  <c r="DL374" i="5" s="1"/>
  <c r="BD378" i="5"/>
  <c r="DL378" i="5" s="1"/>
  <c r="BD382" i="5"/>
  <c r="DL382" i="5" s="1"/>
  <c r="BD386" i="5"/>
  <c r="DL386" i="5" s="1"/>
  <c r="BD323" i="5"/>
  <c r="DL323" i="5" s="1"/>
  <c r="BD343" i="5"/>
  <c r="DL343" i="5" s="1"/>
  <c r="BD347" i="5"/>
  <c r="DL347" i="5" s="1"/>
  <c r="BD355" i="5"/>
  <c r="DL355" i="5" s="1"/>
  <c r="BD359" i="5"/>
  <c r="DL359" i="5" s="1"/>
  <c r="BD371" i="5"/>
  <c r="DL371" i="5" s="1"/>
  <c r="BD383" i="5"/>
  <c r="DL383" i="5" s="1"/>
  <c r="AU4" i="5"/>
  <c r="DC4" i="5" s="1"/>
  <c r="AU5" i="5"/>
  <c r="DC5" i="5" s="1"/>
  <c r="AU6" i="5"/>
  <c r="DC6" i="5" s="1"/>
  <c r="AU7" i="5"/>
  <c r="DC7" i="5" s="1"/>
  <c r="AU8" i="5"/>
  <c r="DC8" i="5" s="1"/>
  <c r="AU9" i="5"/>
  <c r="DC9" i="5" s="1"/>
  <c r="AU10" i="5"/>
  <c r="DC10" i="5" s="1"/>
  <c r="AU11" i="5"/>
  <c r="DC11" i="5" s="1"/>
  <c r="AU12" i="5"/>
  <c r="DC12" i="5" s="1"/>
  <c r="AU13" i="5"/>
  <c r="DC13" i="5" s="1"/>
  <c r="AU14" i="5"/>
  <c r="DC14" i="5" s="1"/>
  <c r="AU15" i="5"/>
  <c r="DC15" i="5" s="1"/>
  <c r="AU16" i="5"/>
  <c r="DC16" i="5" s="1"/>
  <c r="AU17" i="5"/>
  <c r="DC17" i="5" s="1"/>
  <c r="AU18" i="5"/>
  <c r="DC18" i="5" s="1"/>
  <c r="AU19" i="5"/>
  <c r="DC19" i="5" s="1"/>
  <c r="AU20" i="5"/>
  <c r="DC20" i="5" s="1"/>
  <c r="AU21" i="5"/>
  <c r="DC21" i="5" s="1"/>
  <c r="AU22" i="5"/>
  <c r="DC22" i="5" s="1"/>
  <c r="AU23" i="5"/>
  <c r="DC23" i="5" s="1"/>
  <c r="AU24" i="5"/>
  <c r="DC24" i="5" s="1"/>
  <c r="AU25" i="5"/>
  <c r="DC25" i="5" s="1"/>
  <c r="AU26" i="5"/>
  <c r="DC26" i="5" s="1"/>
  <c r="AU27" i="5"/>
  <c r="DC27" i="5" s="1"/>
  <c r="AU28" i="5"/>
  <c r="DC28" i="5" s="1"/>
  <c r="AU29" i="5"/>
  <c r="DC29" i="5" s="1"/>
  <c r="AU30" i="5"/>
  <c r="DC30" i="5" s="1"/>
  <c r="AU31" i="5"/>
  <c r="DC31" i="5" s="1"/>
  <c r="AU32" i="5"/>
  <c r="DC32" i="5" s="1"/>
  <c r="AU33" i="5"/>
  <c r="DC33" i="5" s="1"/>
  <c r="AU34" i="5"/>
  <c r="DC34" i="5" s="1"/>
  <c r="AU35" i="5"/>
  <c r="DC35" i="5" s="1"/>
  <c r="AU36" i="5"/>
  <c r="DC36" i="5" s="1"/>
  <c r="AU37" i="5"/>
  <c r="DC37" i="5" s="1"/>
  <c r="AU38" i="5"/>
  <c r="DC38" i="5" s="1"/>
  <c r="AU39" i="5"/>
  <c r="DC39" i="5" s="1"/>
  <c r="AU40" i="5"/>
  <c r="DC40" i="5" s="1"/>
  <c r="AU41" i="5"/>
  <c r="DC41" i="5" s="1"/>
  <c r="AU42" i="5"/>
  <c r="DC42" i="5" s="1"/>
  <c r="AU43" i="5"/>
  <c r="DC43" i="5" s="1"/>
  <c r="AU44" i="5"/>
  <c r="DC44" i="5" s="1"/>
  <c r="AU45" i="5"/>
  <c r="DC45" i="5" s="1"/>
  <c r="AU46" i="5"/>
  <c r="DC46" i="5" s="1"/>
  <c r="AU47" i="5"/>
  <c r="DC47" i="5" s="1"/>
  <c r="AU48" i="5"/>
  <c r="DC48" i="5" s="1"/>
  <c r="AU49" i="5"/>
  <c r="DC49" i="5" s="1"/>
  <c r="AU50" i="5"/>
  <c r="DC50" i="5" s="1"/>
  <c r="AU51" i="5"/>
  <c r="DC51" i="5" s="1"/>
  <c r="AU52" i="5"/>
  <c r="DC52" i="5" s="1"/>
  <c r="AU53" i="5"/>
  <c r="DC53" i="5" s="1"/>
  <c r="AU54" i="5"/>
  <c r="DC54" i="5" s="1"/>
  <c r="AU55" i="5"/>
  <c r="DC55" i="5" s="1"/>
  <c r="AU56" i="5"/>
  <c r="DC56" i="5" s="1"/>
  <c r="AU57" i="5"/>
  <c r="DC57" i="5" s="1"/>
  <c r="AU58" i="5"/>
  <c r="DC58" i="5" s="1"/>
  <c r="AU59" i="5"/>
  <c r="DC59" i="5" s="1"/>
  <c r="AU60" i="5"/>
  <c r="DC60" i="5" s="1"/>
  <c r="AU61" i="5"/>
  <c r="DC61" i="5" s="1"/>
  <c r="AU62" i="5"/>
  <c r="DC62" i="5" s="1"/>
  <c r="AU65" i="5"/>
  <c r="DC65" i="5" s="1"/>
  <c r="AU69" i="5"/>
  <c r="DC69" i="5" s="1"/>
  <c r="AU73" i="5"/>
  <c r="DC73" i="5" s="1"/>
  <c r="AU77" i="5"/>
  <c r="DC77" i="5" s="1"/>
  <c r="AU81" i="5"/>
  <c r="DC81" i="5" s="1"/>
  <c r="AU85" i="5"/>
  <c r="DC85" i="5" s="1"/>
  <c r="AU66" i="5"/>
  <c r="DC66" i="5" s="1"/>
  <c r="AU70" i="5"/>
  <c r="DC70" i="5" s="1"/>
  <c r="AU74" i="5"/>
  <c r="DC74" i="5" s="1"/>
  <c r="AU78" i="5"/>
  <c r="DC78" i="5" s="1"/>
  <c r="AU82" i="5"/>
  <c r="DC82" i="5" s="1"/>
  <c r="AU86" i="5"/>
  <c r="DC86" i="5" s="1"/>
  <c r="AU88" i="5"/>
  <c r="DC88" i="5" s="1"/>
  <c r="AU67" i="5"/>
  <c r="DC67" i="5" s="1"/>
  <c r="AU71" i="5"/>
  <c r="DC71" i="5" s="1"/>
  <c r="AU75" i="5"/>
  <c r="DC75" i="5" s="1"/>
  <c r="AU79" i="5"/>
  <c r="DC79" i="5" s="1"/>
  <c r="AU83" i="5"/>
  <c r="DC83" i="5" s="1"/>
  <c r="AU68" i="5"/>
  <c r="DC68" i="5" s="1"/>
  <c r="AU84" i="5"/>
  <c r="DC84" i="5" s="1"/>
  <c r="AU89" i="5"/>
  <c r="DC89" i="5" s="1"/>
  <c r="AU93" i="5"/>
  <c r="DC93" i="5" s="1"/>
  <c r="AU97" i="5"/>
  <c r="DC97" i="5" s="1"/>
  <c r="AU101" i="5"/>
  <c r="DC101" i="5" s="1"/>
  <c r="AU105" i="5"/>
  <c r="DC105" i="5" s="1"/>
  <c r="AU109" i="5"/>
  <c r="DC109" i="5" s="1"/>
  <c r="AU113" i="5"/>
  <c r="DC113" i="5" s="1"/>
  <c r="AU72" i="5"/>
  <c r="DC72" i="5" s="1"/>
  <c r="AU90" i="5"/>
  <c r="DC90" i="5" s="1"/>
  <c r="AU94" i="5"/>
  <c r="DC94" i="5" s="1"/>
  <c r="AU98" i="5"/>
  <c r="DC98" i="5" s="1"/>
  <c r="AU102" i="5"/>
  <c r="DC102" i="5" s="1"/>
  <c r="AU106" i="5"/>
  <c r="DC106" i="5" s="1"/>
  <c r="AU110" i="5"/>
  <c r="DC110" i="5" s="1"/>
  <c r="AU114" i="5"/>
  <c r="DC114" i="5" s="1"/>
  <c r="AU116" i="5"/>
  <c r="DC116" i="5" s="1"/>
  <c r="AU63" i="5"/>
  <c r="DC63" i="5" s="1"/>
  <c r="AU76" i="5"/>
  <c r="DC76" i="5" s="1"/>
  <c r="AU87" i="5"/>
  <c r="DC87" i="5" s="1"/>
  <c r="AU91" i="5"/>
  <c r="DC91" i="5" s="1"/>
  <c r="AU95" i="5"/>
  <c r="DC95" i="5" s="1"/>
  <c r="AU99" i="5"/>
  <c r="DC99" i="5" s="1"/>
  <c r="AU103" i="5"/>
  <c r="DC103" i="5" s="1"/>
  <c r="AU107" i="5"/>
  <c r="DC107" i="5" s="1"/>
  <c r="AU111" i="5"/>
  <c r="DC111" i="5" s="1"/>
  <c r="AU117" i="5"/>
  <c r="DC117" i="5" s="1"/>
  <c r="AU118" i="5"/>
  <c r="DC118" i="5" s="1"/>
  <c r="AU119" i="5"/>
  <c r="DC119" i="5" s="1"/>
  <c r="AU120" i="5"/>
  <c r="DC120" i="5" s="1"/>
  <c r="AU121" i="5"/>
  <c r="DC121" i="5" s="1"/>
  <c r="AU122" i="5"/>
  <c r="DC122" i="5" s="1"/>
  <c r="AU123" i="5"/>
  <c r="DC123" i="5" s="1"/>
  <c r="AU124" i="5"/>
  <c r="DC124" i="5" s="1"/>
  <c r="AU125" i="5"/>
  <c r="DC125" i="5" s="1"/>
  <c r="AU126" i="5"/>
  <c r="DC126" i="5" s="1"/>
  <c r="AU127" i="5"/>
  <c r="DC127" i="5" s="1"/>
  <c r="AU128" i="5"/>
  <c r="DC128" i="5" s="1"/>
  <c r="AU129" i="5"/>
  <c r="DC129" i="5" s="1"/>
  <c r="AU130" i="5"/>
  <c r="DC130" i="5" s="1"/>
  <c r="AU131" i="5"/>
  <c r="DC131" i="5" s="1"/>
  <c r="AU132" i="5"/>
  <c r="DC132" i="5" s="1"/>
  <c r="AU133" i="5"/>
  <c r="DC133" i="5" s="1"/>
  <c r="AU134" i="5"/>
  <c r="DC134" i="5" s="1"/>
  <c r="AU135" i="5"/>
  <c r="DC135" i="5" s="1"/>
  <c r="AU136" i="5"/>
  <c r="DC136" i="5" s="1"/>
  <c r="AU137" i="5"/>
  <c r="DC137" i="5" s="1"/>
  <c r="AU138" i="5"/>
  <c r="DC138" i="5" s="1"/>
  <c r="AU139" i="5"/>
  <c r="DC139" i="5" s="1"/>
  <c r="AU140" i="5"/>
  <c r="DC140" i="5" s="1"/>
  <c r="AU141" i="5"/>
  <c r="DC141" i="5" s="1"/>
  <c r="AU142" i="5"/>
  <c r="DC142" i="5" s="1"/>
  <c r="AU143" i="5"/>
  <c r="DC143" i="5" s="1"/>
  <c r="AU144" i="5"/>
  <c r="DC144" i="5" s="1"/>
  <c r="AU145" i="5"/>
  <c r="DC145" i="5" s="1"/>
  <c r="AU146" i="5"/>
  <c r="DC146" i="5" s="1"/>
  <c r="AU147" i="5"/>
  <c r="DC147" i="5" s="1"/>
  <c r="AU148" i="5"/>
  <c r="DC148" i="5" s="1"/>
  <c r="AU149" i="5"/>
  <c r="DC149" i="5" s="1"/>
  <c r="AU150" i="5"/>
  <c r="DC150" i="5" s="1"/>
  <c r="AU151" i="5"/>
  <c r="DC151" i="5" s="1"/>
  <c r="AU152" i="5"/>
  <c r="DC152" i="5" s="1"/>
  <c r="AU153" i="5"/>
  <c r="DC153" i="5" s="1"/>
  <c r="AU154" i="5"/>
  <c r="DC154" i="5" s="1"/>
  <c r="AU155" i="5"/>
  <c r="DC155" i="5" s="1"/>
  <c r="AU156" i="5"/>
  <c r="DC156" i="5" s="1"/>
  <c r="AU157" i="5"/>
  <c r="DC157" i="5" s="1"/>
  <c r="AU158" i="5"/>
  <c r="DC158" i="5" s="1"/>
  <c r="AU159" i="5"/>
  <c r="DC159" i="5" s="1"/>
  <c r="AU160" i="5"/>
  <c r="DC160" i="5" s="1"/>
  <c r="AU161" i="5"/>
  <c r="DC161" i="5" s="1"/>
  <c r="AU162" i="5"/>
  <c r="DC162" i="5" s="1"/>
  <c r="AU163" i="5"/>
  <c r="DC163" i="5" s="1"/>
  <c r="AU164" i="5"/>
  <c r="DC164" i="5" s="1"/>
  <c r="AU165" i="5"/>
  <c r="DC165" i="5" s="1"/>
  <c r="AU166" i="5"/>
  <c r="DC166" i="5" s="1"/>
  <c r="AU167" i="5"/>
  <c r="DC167" i="5" s="1"/>
  <c r="AU168" i="5"/>
  <c r="DC168" i="5" s="1"/>
  <c r="AU169" i="5"/>
  <c r="DC169" i="5" s="1"/>
  <c r="AU170" i="5"/>
  <c r="DC170" i="5" s="1"/>
  <c r="AU171" i="5"/>
  <c r="DC171" i="5" s="1"/>
  <c r="AU172" i="5"/>
  <c r="DC172" i="5" s="1"/>
  <c r="AU173" i="5"/>
  <c r="DC173" i="5" s="1"/>
  <c r="AU174" i="5"/>
  <c r="DC174" i="5" s="1"/>
  <c r="AU96" i="5"/>
  <c r="DC96" i="5" s="1"/>
  <c r="AU112" i="5"/>
  <c r="DC112" i="5" s="1"/>
  <c r="AU100" i="5"/>
  <c r="DC100" i="5" s="1"/>
  <c r="AU175" i="5"/>
  <c r="DC175" i="5" s="1"/>
  <c r="AU176" i="5"/>
  <c r="DC176" i="5" s="1"/>
  <c r="AU177" i="5"/>
  <c r="DC177" i="5" s="1"/>
  <c r="AU178" i="5"/>
  <c r="DC178" i="5" s="1"/>
  <c r="AU179" i="5"/>
  <c r="DC179" i="5" s="1"/>
  <c r="AU180" i="5"/>
  <c r="DC180" i="5" s="1"/>
  <c r="AU181" i="5"/>
  <c r="DC181" i="5" s="1"/>
  <c r="AU182" i="5"/>
  <c r="DC182" i="5" s="1"/>
  <c r="AU183" i="5"/>
  <c r="DC183" i="5" s="1"/>
  <c r="AU184" i="5"/>
  <c r="DC184" i="5" s="1"/>
  <c r="AU185" i="5"/>
  <c r="DC185" i="5" s="1"/>
  <c r="AU186" i="5"/>
  <c r="DC186" i="5" s="1"/>
  <c r="AU187" i="5"/>
  <c r="DC187" i="5" s="1"/>
  <c r="AU188" i="5"/>
  <c r="DC188" i="5" s="1"/>
  <c r="AU189" i="5"/>
  <c r="DC189" i="5" s="1"/>
  <c r="AU190" i="5"/>
  <c r="DC190" i="5" s="1"/>
  <c r="AU191" i="5"/>
  <c r="DC191" i="5" s="1"/>
  <c r="AU192" i="5"/>
  <c r="DC192" i="5" s="1"/>
  <c r="AU193" i="5"/>
  <c r="DC193" i="5" s="1"/>
  <c r="AU194" i="5"/>
  <c r="DC194" i="5" s="1"/>
  <c r="AU195" i="5"/>
  <c r="DC195" i="5" s="1"/>
  <c r="AU196" i="5"/>
  <c r="DC196" i="5" s="1"/>
  <c r="AU197" i="5"/>
  <c r="DC197" i="5" s="1"/>
  <c r="AU198" i="5"/>
  <c r="DC198" i="5" s="1"/>
  <c r="AU199" i="5"/>
  <c r="DC199" i="5" s="1"/>
  <c r="AU200" i="5"/>
  <c r="DC200" i="5" s="1"/>
  <c r="AU201" i="5"/>
  <c r="DC201" i="5" s="1"/>
  <c r="AU202" i="5"/>
  <c r="DC202" i="5" s="1"/>
  <c r="AU203" i="5"/>
  <c r="DC203" i="5" s="1"/>
  <c r="AU204" i="5"/>
  <c r="DC204" i="5" s="1"/>
  <c r="AU205" i="5"/>
  <c r="DC205" i="5" s="1"/>
  <c r="AU206" i="5"/>
  <c r="DC206" i="5" s="1"/>
  <c r="AU207" i="5"/>
  <c r="DC207" i="5" s="1"/>
  <c r="AU208" i="5"/>
  <c r="DC208" i="5" s="1"/>
  <c r="AU209" i="5"/>
  <c r="DC209" i="5" s="1"/>
  <c r="AU210" i="5"/>
  <c r="DC210" i="5" s="1"/>
  <c r="AU211" i="5"/>
  <c r="DC211" i="5" s="1"/>
  <c r="AU212" i="5"/>
  <c r="DC212" i="5" s="1"/>
  <c r="AU213" i="5"/>
  <c r="DC213" i="5" s="1"/>
  <c r="AU214" i="5"/>
  <c r="DC214" i="5" s="1"/>
  <c r="AU215" i="5"/>
  <c r="DC215" i="5" s="1"/>
  <c r="AU216" i="5"/>
  <c r="DC216" i="5" s="1"/>
  <c r="AU217" i="5"/>
  <c r="DC217" i="5" s="1"/>
  <c r="AU218" i="5"/>
  <c r="DC218" i="5" s="1"/>
  <c r="AU219" i="5"/>
  <c r="DC219" i="5" s="1"/>
  <c r="AU220" i="5"/>
  <c r="DC220" i="5" s="1"/>
  <c r="AU221" i="5"/>
  <c r="DC221" i="5" s="1"/>
  <c r="AU222" i="5"/>
  <c r="DC222" i="5" s="1"/>
  <c r="AU223" i="5"/>
  <c r="DC223" i="5" s="1"/>
  <c r="AU64" i="5"/>
  <c r="DC64" i="5" s="1"/>
  <c r="AU104" i="5"/>
  <c r="DC104" i="5" s="1"/>
  <c r="AU115" i="5"/>
  <c r="DC115" i="5" s="1"/>
  <c r="AU108" i="5"/>
  <c r="DC108" i="5" s="1"/>
  <c r="AU224" i="5"/>
  <c r="DC224" i="5" s="1"/>
  <c r="AU225" i="5"/>
  <c r="DC225" i="5" s="1"/>
  <c r="AU226" i="5"/>
  <c r="DC226" i="5" s="1"/>
  <c r="AU227" i="5"/>
  <c r="DC227" i="5" s="1"/>
  <c r="AU228" i="5"/>
  <c r="DC228" i="5" s="1"/>
  <c r="AU229" i="5"/>
  <c r="DC229" i="5" s="1"/>
  <c r="AU230" i="5"/>
  <c r="DC230" i="5" s="1"/>
  <c r="AU231" i="5"/>
  <c r="DC231" i="5" s="1"/>
  <c r="AU232" i="5"/>
  <c r="DC232" i="5" s="1"/>
  <c r="AU233" i="5"/>
  <c r="DC233" i="5" s="1"/>
  <c r="AU234" i="5"/>
  <c r="DC234" i="5" s="1"/>
  <c r="AU235" i="5"/>
  <c r="DC235" i="5" s="1"/>
  <c r="AU236" i="5"/>
  <c r="DC236" i="5" s="1"/>
  <c r="AU237" i="5"/>
  <c r="DC237" i="5" s="1"/>
  <c r="AU238" i="5"/>
  <c r="DC238" i="5" s="1"/>
  <c r="AU239" i="5"/>
  <c r="DC239" i="5" s="1"/>
  <c r="AU240" i="5"/>
  <c r="DC240" i="5" s="1"/>
  <c r="AU241" i="5"/>
  <c r="DC241" i="5" s="1"/>
  <c r="AU242" i="5"/>
  <c r="DC242" i="5" s="1"/>
  <c r="AU243" i="5"/>
  <c r="DC243" i="5" s="1"/>
  <c r="AU244" i="5"/>
  <c r="DC244" i="5" s="1"/>
  <c r="AU245" i="5"/>
  <c r="DC245" i="5" s="1"/>
  <c r="AU246" i="5"/>
  <c r="DC246" i="5" s="1"/>
  <c r="AU247" i="5"/>
  <c r="DC247" i="5" s="1"/>
  <c r="AU248" i="5"/>
  <c r="DC248" i="5" s="1"/>
  <c r="AU249" i="5"/>
  <c r="DC249" i="5" s="1"/>
  <c r="AU250" i="5"/>
  <c r="DC250" i="5" s="1"/>
  <c r="AU251" i="5"/>
  <c r="DC251" i="5" s="1"/>
  <c r="AU252" i="5"/>
  <c r="DC252" i="5" s="1"/>
  <c r="AU253" i="5"/>
  <c r="DC253" i="5" s="1"/>
  <c r="AU254" i="5"/>
  <c r="DC254" i="5" s="1"/>
  <c r="AU255" i="5"/>
  <c r="DC255" i="5" s="1"/>
  <c r="AU256" i="5"/>
  <c r="DC256" i="5" s="1"/>
  <c r="AU257" i="5"/>
  <c r="DC257" i="5" s="1"/>
  <c r="AU258" i="5"/>
  <c r="DC258" i="5" s="1"/>
  <c r="AU259" i="5"/>
  <c r="DC259" i="5" s="1"/>
  <c r="AU260" i="5"/>
  <c r="DC260" i="5" s="1"/>
  <c r="AU261" i="5"/>
  <c r="DC261" i="5" s="1"/>
  <c r="AU262" i="5"/>
  <c r="DC262" i="5" s="1"/>
  <c r="AU263" i="5"/>
  <c r="DC263" i="5" s="1"/>
  <c r="AU264" i="5"/>
  <c r="DC264" i="5" s="1"/>
  <c r="AU265" i="5"/>
  <c r="DC265" i="5" s="1"/>
  <c r="AU266" i="5"/>
  <c r="DC266" i="5" s="1"/>
  <c r="AU267" i="5"/>
  <c r="DC267" i="5" s="1"/>
  <c r="AU268" i="5"/>
  <c r="DC268" i="5" s="1"/>
  <c r="AU269" i="5"/>
  <c r="DC269" i="5" s="1"/>
  <c r="AU270" i="5"/>
  <c r="DC270" i="5" s="1"/>
  <c r="AU271" i="5"/>
  <c r="DC271" i="5" s="1"/>
  <c r="AU272" i="5"/>
  <c r="DC272" i="5" s="1"/>
  <c r="AU273" i="5"/>
  <c r="DC273" i="5" s="1"/>
  <c r="AU80" i="5"/>
  <c r="DC80" i="5" s="1"/>
  <c r="AU92" i="5"/>
  <c r="DC92" i="5" s="1"/>
  <c r="AU275" i="5"/>
  <c r="DC275" i="5" s="1"/>
  <c r="AU276" i="5"/>
  <c r="DC276" i="5" s="1"/>
  <c r="AU277" i="5"/>
  <c r="DC277" i="5" s="1"/>
  <c r="AU278" i="5"/>
  <c r="DC278" i="5" s="1"/>
  <c r="AU279" i="5"/>
  <c r="DC279" i="5" s="1"/>
  <c r="AU280" i="5"/>
  <c r="DC280" i="5" s="1"/>
  <c r="AU281" i="5"/>
  <c r="DC281" i="5" s="1"/>
  <c r="AU282" i="5"/>
  <c r="DC282" i="5" s="1"/>
  <c r="AU283" i="5"/>
  <c r="DC283" i="5" s="1"/>
  <c r="AU284" i="5"/>
  <c r="DC284" i="5" s="1"/>
  <c r="AU285" i="5"/>
  <c r="DC285" i="5" s="1"/>
  <c r="AU286" i="5"/>
  <c r="DC286" i="5" s="1"/>
  <c r="AU287" i="5"/>
  <c r="DC287" i="5" s="1"/>
  <c r="AU288" i="5"/>
  <c r="DC288" i="5" s="1"/>
  <c r="AU289" i="5"/>
  <c r="DC289" i="5" s="1"/>
  <c r="AU290" i="5"/>
  <c r="DC290" i="5" s="1"/>
  <c r="AU291" i="5"/>
  <c r="DC291" i="5" s="1"/>
  <c r="AU292" i="5"/>
  <c r="DC292" i="5" s="1"/>
  <c r="AU293" i="5"/>
  <c r="DC293" i="5" s="1"/>
  <c r="AU294" i="5"/>
  <c r="DC294" i="5" s="1"/>
  <c r="AU295" i="5"/>
  <c r="DC295" i="5" s="1"/>
  <c r="AU296" i="5"/>
  <c r="DC296" i="5" s="1"/>
  <c r="AU297" i="5"/>
  <c r="DC297" i="5" s="1"/>
  <c r="AU298" i="5"/>
  <c r="DC298" i="5" s="1"/>
  <c r="AU299" i="5"/>
  <c r="DC299" i="5" s="1"/>
  <c r="AU300" i="5"/>
  <c r="DC300" i="5" s="1"/>
  <c r="AU301" i="5"/>
  <c r="DC301" i="5" s="1"/>
  <c r="AU302" i="5"/>
  <c r="DC302" i="5" s="1"/>
  <c r="AU303" i="5"/>
  <c r="DC303" i="5" s="1"/>
  <c r="AU304" i="5"/>
  <c r="DC304" i="5" s="1"/>
  <c r="AU305" i="5"/>
  <c r="DC305" i="5" s="1"/>
  <c r="AU306" i="5"/>
  <c r="DC306" i="5" s="1"/>
  <c r="AU307" i="5"/>
  <c r="DC307" i="5" s="1"/>
  <c r="AU308" i="5"/>
  <c r="DC308" i="5" s="1"/>
  <c r="AU309" i="5"/>
  <c r="DC309" i="5" s="1"/>
  <c r="AU310" i="5"/>
  <c r="DC310" i="5" s="1"/>
  <c r="AU311" i="5"/>
  <c r="DC311" i="5" s="1"/>
  <c r="AU312" i="5"/>
  <c r="DC312" i="5" s="1"/>
  <c r="AU313" i="5"/>
  <c r="DC313" i="5" s="1"/>
  <c r="AU314" i="5"/>
  <c r="DC314" i="5" s="1"/>
  <c r="AU315" i="5"/>
  <c r="DC315" i="5" s="1"/>
  <c r="AU316" i="5"/>
  <c r="DC316" i="5" s="1"/>
  <c r="AU317" i="5"/>
  <c r="DC317" i="5" s="1"/>
  <c r="AU318" i="5"/>
  <c r="DC318" i="5" s="1"/>
  <c r="AU319" i="5"/>
  <c r="DC319" i="5" s="1"/>
  <c r="AU320" i="5"/>
  <c r="DC320" i="5" s="1"/>
  <c r="AU321" i="5"/>
  <c r="DC321" i="5" s="1"/>
  <c r="AU322" i="5"/>
  <c r="DC322" i="5" s="1"/>
  <c r="AU323" i="5"/>
  <c r="DC323" i="5" s="1"/>
  <c r="AU324" i="5"/>
  <c r="DC324" i="5" s="1"/>
  <c r="AU325" i="5"/>
  <c r="DC325" i="5" s="1"/>
  <c r="AU326" i="5"/>
  <c r="DC326" i="5" s="1"/>
  <c r="AU327" i="5"/>
  <c r="DC327" i="5" s="1"/>
  <c r="AU328" i="5"/>
  <c r="DC328" i="5" s="1"/>
  <c r="AU329" i="5"/>
  <c r="DC329" i="5" s="1"/>
  <c r="AU330" i="5"/>
  <c r="DC330" i="5" s="1"/>
  <c r="AU331" i="5"/>
  <c r="DC331" i="5" s="1"/>
  <c r="AU332" i="5"/>
  <c r="DC332" i="5" s="1"/>
  <c r="AU333" i="5"/>
  <c r="DC333" i="5" s="1"/>
  <c r="AU334" i="5"/>
  <c r="DC334" i="5" s="1"/>
  <c r="AU335" i="5"/>
  <c r="DC335" i="5" s="1"/>
  <c r="AU336" i="5"/>
  <c r="DC336" i="5" s="1"/>
  <c r="AU337" i="5"/>
  <c r="DC337" i="5" s="1"/>
  <c r="AU338" i="5"/>
  <c r="DC338" i="5" s="1"/>
  <c r="AU339" i="5"/>
  <c r="DC339" i="5" s="1"/>
  <c r="AU340" i="5"/>
  <c r="DC340" i="5" s="1"/>
  <c r="AU341" i="5"/>
  <c r="DC341" i="5" s="1"/>
  <c r="AU342" i="5"/>
  <c r="DC342" i="5" s="1"/>
  <c r="AU343" i="5"/>
  <c r="DC343" i="5" s="1"/>
  <c r="AU344" i="5"/>
  <c r="DC344" i="5" s="1"/>
  <c r="AU345" i="5"/>
  <c r="DC345" i="5" s="1"/>
  <c r="AU346" i="5"/>
  <c r="DC346" i="5" s="1"/>
  <c r="AU347" i="5"/>
  <c r="DC347" i="5" s="1"/>
  <c r="AU348" i="5"/>
  <c r="DC348" i="5" s="1"/>
  <c r="AU349" i="5"/>
  <c r="DC349" i="5" s="1"/>
  <c r="AU350" i="5"/>
  <c r="DC350" i="5" s="1"/>
  <c r="AU351" i="5"/>
  <c r="DC351" i="5" s="1"/>
  <c r="AU352" i="5"/>
  <c r="DC352" i="5" s="1"/>
  <c r="AU353" i="5"/>
  <c r="DC353" i="5" s="1"/>
  <c r="AU354" i="5"/>
  <c r="DC354" i="5" s="1"/>
  <c r="AU355" i="5"/>
  <c r="DC355" i="5" s="1"/>
  <c r="AU356" i="5"/>
  <c r="DC356" i="5" s="1"/>
  <c r="AU357" i="5"/>
  <c r="DC357" i="5" s="1"/>
  <c r="AU358" i="5"/>
  <c r="DC358" i="5" s="1"/>
  <c r="AU359" i="5"/>
  <c r="DC359" i="5" s="1"/>
  <c r="AU360" i="5"/>
  <c r="DC360" i="5" s="1"/>
  <c r="AU361" i="5"/>
  <c r="DC361" i="5" s="1"/>
  <c r="AU362" i="5"/>
  <c r="DC362" i="5" s="1"/>
  <c r="AU363" i="5"/>
  <c r="DC363" i="5" s="1"/>
  <c r="AU364" i="5"/>
  <c r="DC364" i="5" s="1"/>
  <c r="AU365" i="5"/>
  <c r="DC365" i="5" s="1"/>
  <c r="AU366" i="5"/>
  <c r="DC366" i="5" s="1"/>
  <c r="AU367" i="5"/>
  <c r="DC367" i="5" s="1"/>
  <c r="AU368" i="5"/>
  <c r="DC368" i="5" s="1"/>
  <c r="AU369" i="5"/>
  <c r="DC369" i="5" s="1"/>
  <c r="AU370" i="5"/>
  <c r="DC370" i="5" s="1"/>
  <c r="AU371" i="5"/>
  <c r="DC371" i="5" s="1"/>
  <c r="AU372" i="5"/>
  <c r="DC372" i="5" s="1"/>
  <c r="AU373" i="5"/>
  <c r="DC373" i="5" s="1"/>
  <c r="AU374" i="5"/>
  <c r="DC374" i="5" s="1"/>
  <c r="AU375" i="5"/>
  <c r="DC375" i="5" s="1"/>
  <c r="AU376" i="5"/>
  <c r="DC376" i="5" s="1"/>
  <c r="AU377" i="5"/>
  <c r="DC377" i="5" s="1"/>
  <c r="AU378" i="5"/>
  <c r="DC378" i="5" s="1"/>
  <c r="AU379" i="5"/>
  <c r="DC379" i="5" s="1"/>
  <c r="AU380" i="5"/>
  <c r="DC380" i="5" s="1"/>
  <c r="AU381" i="5"/>
  <c r="DC381" i="5" s="1"/>
  <c r="AU382" i="5"/>
  <c r="DC382" i="5" s="1"/>
  <c r="AU383" i="5"/>
  <c r="DC383" i="5" s="1"/>
  <c r="AU384" i="5"/>
  <c r="DC384" i="5" s="1"/>
  <c r="AU385" i="5"/>
  <c r="DC385" i="5" s="1"/>
  <c r="AU386" i="5"/>
  <c r="DC386" i="5" s="1"/>
  <c r="AU274" i="5"/>
  <c r="DC274" i="5" s="1"/>
  <c r="BH3" i="5"/>
  <c r="DP3" i="5" s="1"/>
  <c r="BH4" i="5"/>
  <c r="DP4" i="5" s="1"/>
  <c r="BH5" i="5"/>
  <c r="DP5" i="5" s="1"/>
  <c r="BH6" i="5"/>
  <c r="DP6" i="5" s="1"/>
  <c r="BH7" i="5"/>
  <c r="DP7" i="5" s="1"/>
  <c r="BH8" i="5"/>
  <c r="DP8" i="5" s="1"/>
  <c r="BH9" i="5"/>
  <c r="DP9" i="5" s="1"/>
  <c r="BH10" i="5"/>
  <c r="DP10" i="5" s="1"/>
  <c r="BH11" i="5"/>
  <c r="DP11" i="5" s="1"/>
  <c r="BH12" i="5"/>
  <c r="DP12" i="5" s="1"/>
  <c r="BH13" i="5"/>
  <c r="DP13" i="5" s="1"/>
  <c r="BH14" i="5"/>
  <c r="DP14" i="5" s="1"/>
  <c r="BH15" i="5"/>
  <c r="DP15" i="5" s="1"/>
  <c r="BH16" i="5"/>
  <c r="DP16" i="5" s="1"/>
  <c r="BH17" i="5"/>
  <c r="DP17" i="5" s="1"/>
  <c r="BH18" i="5"/>
  <c r="DP18" i="5" s="1"/>
  <c r="BH19" i="5"/>
  <c r="DP19" i="5" s="1"/>
  <c r="BH20" i="5"/>
  <c r="DP20" i="5" s="1"/>
  <c r="BH21" i="5"/>
  <c r="DP21" i="5" s="1"/>
  <c r="BH22" i="5"/>
  <c r="DP22" i="5" s="1"/>
  <c r="BH23" i="5"/>
  <c r="DP23" i="5" s="1"/>
  <c r="BH24" i="5"/>
  <c r="DP24" i="5" s="1"/>
  <c r="BH25" i="5"/>
  <c r="DP25" i="5" s="1"/>
  <c r="BH26" i="5"/>
  <c r="DP26" i="5" s="1"/>
  <c r="BH27" i="5"/>
  <c r="DP27" i="5" s="1"/>
  <c r="BH28" i="5"/>
  <c r="DP28" i="5" s="1"/>
  <c r="BH29" i="5"/>
  <c r="DP29" i="5" s="1"/>
  <c r="BH30" i="5"/>
  <c r="DP30" i="5" s="1"/>
  <c r="BH31" i="5"/>
  <c r="DP31" i="5" s="1"/>
  <c r="BH32" i="5"/>
  <c r="DP32" i="5" s="1"/>
  <c r="BH33" i="5"/>
  <c r="DP33" i="5" s="1"/>
  <c r="BH34" i="5"/>
  <c r="DP34" i="5" s="1"/>
  <c r="BH35" i="5"/>
  <c r="DP35" i="5" s="1"/>
  <c r="BH36" i="5"/>
  <c r="DP36" i="5" s="1"/>
  <c r="BH37" i="5"/>
  <c r="DP37" i="5" s="1"/>
  <c r="BH38" i="5"/>
  <c r="DP38" i="5" s="1"/>
  <c r="BH39" i="5"/>
  <c r="DP39" i="5" s="1"/>
  <c r="BH40" i="5"/>
  <c r="DP40" i="5" s="1"/>
  <c r="BH41" i="5"/>
  <c r="DP41" i="5" s="1"/>
  <c r="BH42" i="5"/>
  <c r="DP42" i="5" s="1"/>
  <c r="BH43" i="5"/>
  <c r="DP43" i="5" s="1"/>
  <c r="BH44" i="5"/>
  <c r="DP44" i="5" s="1"/>
  <c r="BH45" i="5"/>
  <c r="DP45" i="5" s="1"/>
  <c r="BH46" i="5"/>
  <c r="DP46" i="5" s="1"/>
  <c r="BH47" i="5"/>
  <c r="DP47" i="5" s="1"/>
  <c r="BH48" i="5"/>
  <c r="DP48" i="5" s="1"/>
  <c r="BH49" i="5"/>
  <c r="DP49" i="5" s="1"/>
  <c r="BH50" i="5"/>
  <c r="DP50" i="5" s="1"/>
  <c r="BH51" i="5"/>
  <c r="DP51" i="5" s="1"/>
  <c r="BH52" i="5"/>
  <c r="DP52" i="5" s="1"/>
  <c r="BH53" i="5"/>
  <c r="DP53" i="5" s="1"/>
  <c r="BH54" i="5"/>
  <c r="DP54" i="5" s="1"/>
  <c r="BH55" i="5"/>
  <c r="DP55" i="5" s="1"/>
  <c r="BH56" i="5"/>
  <c r="DP56" i="5" s="1"/>
  <c r="BH57" i="5"/>
  <c r="DP57" i="5" s="1"/>
  <c r="BH58" i="5"/>
  <c r="DP58" i="5" s="1"/>
  <c r="BH59" i="5"/>
  <c r="DP59" i="5" s="1"/>
  <c r="BH60" i="5"/>
  <c r="DP60" i="5" s="1"/>
  <c r="BH61" i="5"/>
  <c r="DP61" i="5" s="1"/>
  <c r="BH62" i="5"/>
  <c r="DP62" i="5" s="1"/>
  <c r="BH63" i="5"/>
  <c r="DP63" i="5" s="1"/>
  <c r="BH64" i="5"/>
  <c r="DP64" i="5" s="1"/>
  <c r="BH65" i="5"/>
  <c r="DP65" i="5" s="1"/>
  <c r="BH66" i="5"/>
  <c r="DP66" i="5" s="1"/>
  <c r="BH67" i="5"/>
  <c r="DP67" i="5" s="1"/>
  <c r="BH68" i="5"/>
  <c r="DP68" i="5" s="1"/>
  <c r="BH69" i="5"/>
  <c r="DP69" i="5" s="1"/>
  <c r="BH70" i="5"/>
  <c r="DP70" i="5" s="1"/>
  <c r="BH71" i="5"/>
  <c r="DP71" i="5" s="1"/>
  <c r="BH72" i="5"/>
  <c r="DP72" i="5" s="1"/>
  <c r="BH73" i="5"/>
  <c r="DP73" i="5" s="1"/>
  <c r="BH74" i="5"/>
  <c r="DP74" i="5" s="1"/>
  <c r="BH75" i="5"/>
  <c r="DP75" i="5" s="1"/>
  <c r="BH76" i="5"/>
  <c r="DP76" i="5" s="1"/>
  <c r="BH77" i="5"/>
  <c r="DP77" i="5" s="1"/>
  <c r="BH78" i="5"/>
  <c r="DP78" i="5" s="1"/>
  <c r="BH79" i="5"/>
  <c r="DP79" i="5" s="1"/>
  <c r="BH80" i="5"/>
  <c r="DP80" i="5" s="1"/>
  <c r="BH81" i="5"/>
  <c r="DP81" i="5" s="1"/>
  <c r="BH82" i="5"/>
  <c r="DP82" i="5" s="1"/>
  <c r="BH83" i="5"/>
  <c r="DP83" i="5" s="1"/>
  <c r="BH84" i="5"/>
  <c r="DP84" i="5" s="1"/>
  <c r="BH86" i="5"/>
  <c r="DP86" i="5" s="1"/>
  <c r="BH89" i="5"/>
  <c r="DP89" i="5" s="1"/>
  <c r="BH90" i="5"/>
  <c r="DP90" i="5" s="1"/>
  <c r="BH91" i="5"/>
  <c r="DP91" i="5" s="1"/>
  <c r="BH92" i="5"/>
  <c r="DP92" i="5" s="1"/>
  <c r="BH93" i="5"/>
  <c r="DP93" i="5" s="1"/>
  <c r="BH94" i="5"/>
  <c r="DP94" i="5" s="1"/>
  <c r="BH95" i="5"/>
  <c r="DP95" i="5" s="1"/>
  <c r="BH96" i="5"/>
  <c r="DP96" i="5" s="1"/>
  <c r="BH97" i="5"/>
  <c r="DP97" i="5" s="1"/>
  <c r="BH98" i="5"/>
  <c r="DP98" i="5" s="1"/>
  <c r="BH99" i="5"/>
  <c r="DP99" i="5" s="1"/>
  <c r="BH100" i="5"/>
  <c r="DP100" i="5" s="1"/>
  <c r="BH101" i="5"/>
  <c r="DP101" i="5" s="1"/>
  <c r="BH102" i="5"/>
  <c r="DP102" i="5" s="1"/>
  <c r="BH103" i="5"/>
  <c r="DP103" i="5" s="1"/>
  <c r="BH104" i="5"/>
  <c r="DP104" i="5" s="1"/>
  <c r="BH105" i="5"/>
  <c r="DP105" i="5" s="1"/>
  <c r="BH106" i="5"/>
  <c r="DP106" i="5" s="1"/>
  <c r="BH107" i="5"/>
  <c r="DP107" i="5" s="1"/>
  <c r="BH108" i="5"/>
  <c r="DP108" i="5" s="1"/>
  <c r="BH109" i="5"/>
  <c r="DP109" i="5" s="1"/>
  <c r="BH110" i="5"/>
  <c r="DP110" i="5" s="1"/>
  <c r="BH111" i="5"/>
  <c r="DP111" i="5" s="1"/>
  <c r="BH112" i="5"/>
  <c r="DP112" i="5" s="1"/>
  <c r="BH88" i="5"/>
  <c r="DP88" i="5" s="1"/>
  <c r="BH85" i="5"/>
  <c r="DP85" i="5" s="1"/>
  <c r="BH87" i="5"/>
  <c r="DP87" i="5" s="1"/>
  <c r="BH114" i="5"/>
  <c r="DP114" i="5" s="1"/>
  <c r="BH113" i="5"/>
  <c r="DP113" i="5" s="1"/>
  <c r="BH115" i="5"/>
  <c r="DP115" i="5" s="1"/>
  <c r="BH117" i="5"/>
  <c r="DP117" i="5" s="1"/>
  <c r="BH121" i="5"/>
  <c r="DP121" i="5" s="1"/>
  <c r="BH125" i="5"/>
  <c r="DP125" i="5" s="1"/>
  <c r="BH129" i="5"/>
  <c r="DP129" i="5" s="1"/>
  <c r="BH133" i="5"/>
  <c r="DP133" i="5" s="1"/>
  <c r="BH137" i="5"/>
  <c r="DP137" i="5" s="1"/>
  <c r="BH141" i="5"/>
  <c r="DP141" i="5" s="1"/>
  <c r="BH145" i="5"/>
  <c r="DP145" i="5" s="1"/>
  <c r="BH149" i="5"/>
  <c r="DP149" i="5" s="1"/>
  <c r="BH153" i="5"/>
  <c r="DP153" i="5" s="1"/>
  <c r="BH157" i="5"/>
  <c r="DP157" i="5" s="1"/>
  <c r="BH161" i="5"/>
  <c r="DP161" i="5" s="1"/>
  <c r="BH165" i="5"/>
  <c r="DP165" i="5" s="1"/>
  <c r="BH118" i="5"/>
  <c r="DP118" i="5" s="1"/>
  <c r="BH122" i="5"/>
  <c r="DP122" i="5" s="1"/>
  <c r="BH126" i="5"/>
  <c r="DP126" i="5" s="1"/>
  <c r="BH130" i="5"/>
  <c r="DP130" i="5" s="1"/>
  <c r="BH134" i="5"/>
  <c r="DP134" i="5" s="1"/>
  <c r="BH138" i="5"/>
  <c r="DP138" i="5" s="1"/>
  <c r="BH142" i="5"/>
  <c r="DP142" i="5" s="1"/>
  <c r="BH146" i="5"/>
  <c r="DP146" i="5" s="1"/>
  <c r="BH150" i="5"/>
  <c r="DP150" i="5" s="1"/>
  <c r="BH154" i="5"/>
  <c r="DP154" i="5" s="1"/>
  <c r="BH158" i="5"/>
  <c r="DP158" i="5" s="1"/>
  <c r="BH162" i="5"/>
  <c r="DP162" i="5" s="1"/>
  <c r="BH166" i="5"/>
  <c r="DP166" i="5" s="1"/>
  <c r="BH168" i="5"/>
  <c r="DP168" i="5" s="1"/>
  <c r="BH170" i="5"/>
  <c r="DP170" i="5" s="1"/>
  <c r="BH172" i="5"/>
  <c r="DP172" i="5" s="1"/>
  <c r="BH119" i="5"/>
  <c r="DP119" i="5" s="1"/>
  <c r="BH123" i="5"/>
  <c r="DP123" i="5" s="1"/>
  <c r="BH127" i="5"/>
  <c r="DP127" i="5" s="1"/>
  <c r="BH131" i="5"/>
  <c r="DP131" i="5" s="1"/>
  <c r="BH135" i="5"/>
  <c r="DP135" i="5" s="1"/>
  <c r="BH139" i="5"/>
  <c r="DP139" i="5" s="1"/>
  <c r="BH143" i="5"/>
  <c r="DP143" i="5" s="1"/>
  <c r="BH147" i="5"/>
  <c r="DP147" i="5" s="1"/>
  <c r="BH151" i="5"/>
  <c r="DP151" i="5" s="1"/>
  <c r="BH155" i="5"/>
  <c r="DP155" i="5" s="1"/>
  <c r="BH159" i="5"/>
  <c r="DP159" i="5" s="1"/>
  <c r="BH163" i="5"/>
  <c r="DP163" i="5" s="1"/>
  <c r="BH167" i="5"/>
  <c r="DP167" i="5" s="1"/>
  <c r="BH174" i="5"/>
  <c r="DP174" i="5" s="1"/>
  <c r="BH175" i="5"/>
  <c r="DP175" i="5" s="1"/>
  <c r="BH176" i="5"/>
  <c r="DP176" i="5" s="1"/>
  <c r="BH177" i="5"/>
  <c r="DP177" i="5" s="1"/>
  <c r="BH178" i="5"/>
  <c r="DP178" i="5" s="1"/>
  <c r="BH179" i="5"/>
  <c r="DP179" i="5" s="1"/>
  <c r="BH180" i="5"/>
  <c r="DP180" i="5" s="1"/>
  <c r="BH181" i="5"/>
  <c r="DP181" i="5" s="1"/>
  <c r="BH182" i="5"/>
  <c r="DP182" i="5" s="1"/>
  <c r="BH183" i="5"/>
  <c r="DP183" i="5" s="1"/>
  <c r="BH184" i="5"/>
  <c r="DP184" i="5" s="1"/>
  <c r="BH185" i="5"/>
  <c r="DP185" i="5" s="1"/>
  <c r="BH186" i="5"/>
  <c r="DP186" i="5" s="1"/>
  <c r="BH187" i="5"/>
  <c r="DP187" i="5" s="1"/>
  <c r="BH188" i="5"/>
  <c r="DP188" i="5" s="1"/>
  <c r="BH189" i="5"/>
  <c r="DP189" i="5" s="1"/>
  <c r="BH190" i="5"/>
  <c r="DP190" i="5" s="1"/>
  <c r="BH191" i="5"/>
  <c r="DP191" i="5" s="1"/>
  <c r="BH192" i="5"/>
  <c r="DP192" i="5" s="1"/>
  <c r="BH193" i="5"/>
  <c r="DP193" i="5" s="1"/>
  <c r="BH194" i="5"/>
  <c r="DP194" i="5" s="1"/>
  <c r="BH195" i="5"/>
  <c r="DP195" i="5" s="1"/>
  <c r="BH196" i="5"/>
  <c r="DP196" i="5" s="1"/>
  <c r="BH197" i="5"/>
  <c r="DP197" i="5" s="1"/>
  <c r="BH198" i="5"/>
  <c r="DP198" i="5" s="1"/>
  <c r="BH199" i="5"/>
  <c r="DP199" i="5" s="1"/>
  <c r="BH200" i="5"/>
  <c r="DP200" i="5" s="1"/>
  <c r="BH201" i="5"/>
  <c r="DP201" i="5" s="1"/>
  <c r="BH202" i="5"/>
  <c r="DP202" i="5" s="1"/>
  <c r="BH203" i="5"/>
  <c r="DP203" i="5" s="1"/>
  <c r="BH204" i="5"/>
  <c r="DP204" i="5" s="1"/>
  <c r="BH205" i="5"/>
  <c r="DP205" i="5" s="1"/>
  <c r="BH206" i="5"/>
  <c r="DP206" i="5" s="1"/>
  <c r="BH207" i="5"/>
  <c r="DP207" i="5" s="1"/>
  <c r="BH208" i="5"/>
  <c r="DP208" i="5" s="1"/>
  <c r="BH209" i="5"/>
  <c r="DP209" i="5" s="1"/>
  <c r="BH210" i="5"/>
  <c r="DP210" i="5" s="1"/>
  <c r="BH211" i="5"/>
  <c r="DP211" i="5" s="1"/>
  <c r="BH212" i="5"/>
  <c r="DP212" i="5" s="1"/>
  <c r="BH213" i="5"/>
  <c r="DP213" i="5" s="1"/>
  <c r="BH214" i="5"/>
  <c r="DP214" i="5" s="1"/>
  <c r="BH215" i="5"/>
  <c r="DP215" i="5" s="1"/>
  <c r="BH216" i="5"/>
  <c r="DP216" i="5" s="1"/>
  <c r="BH217" i="5"/>
  <c r="DP217" i="5" s="1"/>
  <c r="BH218" i="5"/>
  <c r="DP218" i="5" s="1"/>
  <c r="BH219" i="5"/>
  <c r="DP219" i="5" s="1"/>
  <c r="BH220" i="5"/>
  <c r="DP220" i="5" s="1"/>
  <c r="BH221" i="5"/>
  <c r="DP221" i="5" s="1"/>
  <c r="BH222" i="5"/>
  <c r="DP222" i="5" s="1"/>
  <c r="BH223" i="5"/>
  <c r="DP223" i="5" s="1"/>
  <c r="BH224" i="5"/>
  <c r="DP224" i="5" s="1"/>
  <c r="BH116" i="5"/>
  <c r="DP116" i="5" s="1"/>
  <c r="BH132" i="5"/>
  <c r="DP132" i="5" s="1"/>
  <c r="BH148" i="5"/>
  <c r="DP148" i="5" s="1"/>
  <c r="BH164" i="5"/>
  <c r="DP164" i="5" s="1"/>
  <c r="BH169" i="5"/>
  <c r="DP169" i="5" s="1"/>
  <c r="BH120" i="5"/>
  <c r="DP120" i="5" s="1"/>
  <c r="BH136" i="5"/>
  <c r="DP136" i="5" s="1"/>
  <c r="BH152" i="5"/>
  <c r="DP152" i="5" s="1"/>
  <c r="BH171" i="5"/>
  <c r="DP171" i="5" s="1"/>
  <c r="BH225" i="5"/>
  <c r="DP225" i="5" s="1"/>
  <c r="BH226" i="5"/>
  <c r="DP226" i="5" s="1"/>
  <c r="BH227" i="5"/>
  <c r="DP227" i="5" s="1"/>
  <c r="BH228" i="5"/>
  <c r="DP228" i="5" s="1"/>
  <c r="BH229" i="5"/>
  <c r="DP229" i="5" s="1"/>
  <c r="BH230" i="5"/>
  <c r="DP230" i="5" s="1"/>
  <c r="BH231" i="5"/>
  <c r="DP231" i="5" s="1"/>
  <c r="BH232" i="5"/>
  <c r="DP232" i="5" s="1"/>
  <c r="BH233" i="5"/>
  <c r="DP233" i="5" s="1"/>
  <c r="BH234" i="5"/>
  <c r="DP234" i="5" s="1"/>
  <c r="BH235" i="5"/>
  <c r="DP235" i="5" s="1"/>
  <c r="BH236" i="5"/>
  <c r="DP236" i="5" s="1"/>
  <c r="BH237" i="5"/>
  <c r="DP237" i="5" s="1"/>
  <c r="BH238" i="5"/>
  <c r="DP238" i="5" s="1"/>
  <c r="BH239" i="5"/>
  <c r="DP239" i="5" s="1"/>
  <c r="BH240" i="5"/>
  <c r="DP240" i="5" s="1"/>
  <c r="BH241" i="5"/>
  <c r="DP241" i="5" s="1"/>
  <c r="BH242" i="5"/>
  <c r="DP242" i="5" s="1"/>
  <c r="BH243" i="5"/>
  <c r="DP243" i="5" s="1"/>
  <c r="BH244" i="5"/>
  <c r="DP244" i="5" s="1"/>
  <c r="BH245" i="5"/>
  <c r="DP245" i="5" s="1"/>
  <c r="BH246" i="5"/>
  <c r="DP246" i="5" s="1"/>
  <c r="BH247" i="5"/>
  <c r="DP247" i="5" s="1"/>
  <c r="BH248" i="5"/>
  <c r="DP248" i="5" s="1"/>
  <c r="BH249" i="5"/>
  <c r="DP249" i="5" s="1"/>
  <c r="BH250" i="5"/>
  <c r="DP250" i="5" s="1"/>
  <c r="BH251" i="5"/>
  <c r="DP251" i="5" s="1"/>
  <c r="BH252" i="5"/>
  <c r="DP252" i="5" s="1"/>
  <c r="BH253" i="5"/>
  <c r="DP253" i="5" s="1"/>
  <c r="BH254" i="5"/>
  <c r="DP254" i="5" s="1"/>
  <c r="BH255" i="5"/>
  <c r="DP255" i="5" s="1"/>
  <c r="BH256" i="5"/>
  <c r="DP256" i="5" s="1"/>
  <c r="BH257" i="5"/>
  <c r="DP257" i="5" s="1"/>
  <c r="BH258" i="5"/>
  <c r="DP258" i="5" s="1"/>
  <c r="BH259" i="5"/>
  <c r="DP259" i="5" s="1"/>
  <c r="BH260" i="5"/>
  <c r="DP260" i="5" s="1"/>
  <c r="BH261" i="5"/>
  <c r="DP261" i="5" s="1"/>
  <c r="BH262" i="5"/>
  <c r="DP262" i="5" s="1"/>
  <c r="BH263" i="5"/>
  <c r="DP263" i="5" s="1"/>
  <c r="BH264" i="5"/>
  <c r="DP264" i="5" s="1"/>
  <c r="BH124" i="5"/>
  <c r="DP124" i="5" s="1"/>
  <c r="BH140" i="5"/>
  <c r="DP140" i="5" s="1"/>
  <c r="BH156" i="5"/>
  <c r="DP156" i="5" s="1"/>
  <c r="BH173" i="5"/>
  <c r="DP173" i="5" s="1"/>
  <c r="BH160" i="5"/>
  <c r="DP160" i="5" s="1"/>
  <c r="BH265" i="5"/>
  <c r="DP265" i="5" s="1"/>
  <c r="BH267" i="5"/>
  <c r="DP267" i="5" s="1"/>
  <c r="BH269" i="5"/>
  <c r="DP269" i="5" s="1"/>
  <c r="BH271" i="5"/>
  <c r="DP271" i="5" s="1"/>
  <c r="BH128" i="5"/>
  <c r="DP128" i="5" s="1"/>
  <c r="BH273" i="5"/>
  <c r="DP273" i="5" s="1"/>
  <c r="BH144" i="5"/>
  <c r="DP144" i="5" s="1"/>
  <c r="BH272" i="5"/>
  <c r="DP272" i="5" s="1"/>
  <c r="BH275" i="5"/>
  <c r="DP275" i="5" s="1"/>
  <c r="BH279" i="5"/>
  <c r="DP279" i="5" s="1"/>
  <c r="BH283" i="5"/>
  <c r="DP283" i="5" s="1"/>
  <c r="BH287" i="5"/>
  <c r="DP287" i="5" s="1"/>
  <c r="BH291" i="5"/>
  <c r="DP291" i="5" s="1"/>
  <c r="BH295" i="5"/>
  <c r="DP295" i="5" s="1"/>
  <c r="BH299" i="5"/>
  <c r="DP299" i="5" s="1"/>
  <c r="BH303" i="5"/>
  <c r="DP303" i="5" s="1"/>
  <c r="BH307" i="5"/>
  <c r="DP307" i="5" s="1"/>
  <c r="BH311" i="5"/>
  <c r="DP311" i="5" s="1"/>
  <c r="BH315" i="5"/>
  <c r="DP315" i="5" s="1"/>
  <c r="BH319" i="5"/>
  <c r="DP319" i="5" s="1"/>
  <c r="BH323" i="5"/>
  <c r="DP323" i="5" s="1"/>
  <c r="BH327" i="5"/>
  <c r="DP327" i="5" s="1"/>
  <c r="BH331" i="5"/>
  <c r="DP331" i="5" s="1"/>
  <c r="BH335" i="5"/>
  <c r="DP335" i="5" s="1"/>
  <c r="BH339" i="5"/>
  <c r="DP339" i="5" s="1"/>
  <c r="BH343" i="5"/>
  <c r="DP343" i="5" s="1"/>
  <c r="BH347" i="5"/>
  <c r="DP347" i="5" s="1"/>
  <c r="BH351" i="5"/>
  <c r="DP351" i="5" s="1"/>
  <c r="BH355" i="5"/>
  <c r="DP355" i="5" s="1"/>
  <c r="BH359" i="5"/>
  <c r="DP359" i="5" s="1"/>
  <c r="BH363" i="5"/>
  <c r="DP363" i="5" s="1"/>
  <c r="BH367" i="5"/>
  <c r="DP367" i="5" s="1"/>
  <c r="BH371" i="5"/>
  <c r="DP371" i="5" s="1"/>
  <c r="BH375" i="5"/>
  <c r="DP375" i="5" s="1"/>
  <c r="BH379" i="5"/>
  <c r="DP379" i="5" s="1"/>
  <c r="BH383" i="5"/>
  <c r="DP383" i="5" s="1"/>
  <c r="BH270" i="5"/>
  <c r="DP270" i="5" s="1"/>
  <c r="BH278" i="5"/>
  <c r="DP278" i="5" s="1"/>
  <c r="BH286" i="5"/>
  <c r="DP286" i="5" s="1"/>
  <c r="BH294" i="5"/>
  <c r="DP294" i="5" s="1"/>
  <c r="BH306" i="5"/>
  <c r="DP306" i="5" s="1"/>
  <c r="BH326" i="5"/>
  <c r="DP326" i="5" s="1"/>
  <c r="BH334" i="5"/>
  <c r="DP334" i="5" s="1"/>
  <c r="BH338" i="5"/>
  <c r="DP338" i="5" s="1"/>
  <c r="BH346" i="5"/>
  <c r="DP346" i="5" s="1"/>
  <c r="BH350" i="5"/>
  <c r="DP350" i="5" s="1"/>
  <c r="BH358" i="5"/>
  <c r="DP358" i="5" s="1"/>
  <c r="BH370" i="5"/>
  <c r="DP370" i="5" s="1"/>
  <c r="BH374" i="5"/>
  <c r="DP374" i="5" s="1"/>
  <c r="BH266" i="5"/>
  <c r="DP266" i="5" s="1"/>
  <c r="BH276" i="5"/>
  <c r="DP276" i="5" s="1"/>
  <c r="BH280" i="5"/>
  <c r="DP280" i="5" s="1"/>
  <c r="BH284" i="5"/>
  <c r="DP284" i="5" s="1"/>
  <c r="BH288" i="5"/>
  <c r="DP288" i="5" s="1"/>
  <c r="BH292" i="5"/>
  <c r="DP292" i="5" s="1"/>
  <c r="BH296" i="5"/>
  <c r="DP296" i="5" s="1"/>
  <c r="BH300" i="5"/>
  <c r="DP300" i="5" s="1"/>
  <c r="BH304" i="5"/>
  <c r="DP304" i="5" s="1"/>
  <c r="BH308" i="5"/>
  <c r="DP308" i="5" s="1"/>
  <c r="BH312" i="5"/>
  <c r="DP312" i="5" s="1"/>
  <c r="BH316" i="5"/>
  <c r="DP316" i="5" s="1"/>
  <c r="BH320" i="5"/>
  <c r="DP320" i="5" s="1"/>
  <c r="BH324" i="5"/>
  <c r="DP324" i="5" s="1"/>
  <c r="BH328" i="5"/>
  <c r="DP328" i="5" s="1"/>
  <c r="BH332" i="5"/>
  <c r="DP332" i="5" s="1"/>
  <c r="BH336" i="5"/>
  <c r="DP336" i="5" s="1"/>
  <c r="BH340" i="5"/>
  <c r="DP340" i="5" s="1"/>
  <c r="BH344" i="5"/>
  <c r="DP344" i="5" s="1"/>
  <c r="BH348" i="5"/>
  <c r="DP348" i="5" s="1"/>
  <c r="BH352" i="5"/>
  <c r="DP352" i="5" s="1"/>
  <c r="BH356" i="5"/>
  <c r="DP356" i="5" s="1"/>
  <c r="BH360" i="5"/>
  <c r="DP360" i="5" s="1"/>
  <c r="BH364" i="5"/>
  <c r="DP364" i="5" s="1"/>
  <c r="BH368" i="5"/>
  <c r="DP368" i="5" s="1"/>
  <c r="BH372" i="5"/>
  <c r="DP372" i="5" s="1"/>
  <c r="BH376" i="5"/>
  <c r="DP376" i="5" s="1"/>
  <c r="BH380" i="5"/>
  <c r="DP380" i="5" s="1"/>
  <c r="BH384" i="5"/>
  <c r="DP384" i="5" s="1"/>
  <c r="BH274" i="5"/>
  <c r="DP274" i="5" s="1"/>
  <c r="BH282" i="5"/>
  <c r="DP282" i="5" s="1"/>
  <c r="BH290" i="5"/>
  <c r="DP290" i="5" s="1"/>
  <c r="BH302" i="5"/>
  <c r="DP302" i="5" s="1"/>
  <c r="BH322" i="5"/>
  <c r="DP322" i="5" s="1"/>
  <c r="BH342" i="5"/>
  <c r="DP342" i="5" s="1"/>
  <c r="BH354" i="5"/>
  <c r="DP354" i="5" s="1"/>
  <c r="BH362" i="5"/>
  <c r="DP362" i="5" s="1"/>
  <c r="BH382" i="5"/>
  <c r="DP382" i="5" s="1"/>
  <c r="BH386" i="5"/>
  <c r="DP386" i="5" s="1"/>
  <c r="BH268" i="5"/>
  <c r="DP268" i="5" s="1"/>
  <c r="BH277" i="5"/>
  <c r="DP277" i="5" s="1"/>
  <c r="BH281" i="5"/>
  <c r="DP281" i="5" s="1"/>
  <c r="BH285" i="5"/>
  <c r="DP285" i="5" s="1"/>
  <c r="BH289" i="5"/>
  <c r="DP289" i="5" s="1"/>
  <c r="BH293" i="5"/>
  <c r="DP293" i="5" s="1"/>
  <c r="BH297" i="5"/>
  <c r="DP297" i="5" s="1"/>
  <c r="BH301" i="5"/>
  <c r="DP301" i="5" s="1"/>
  <c r="BH305" i="5"/>
  <c r="DP305" i="5" s="1"/>
  <c r="BH309" i="5"/>
  <c r="DP309" i="5" s="1"/>
  <c r="BH313" i="5"/>
  <c r="DP313" i="5" s="1"/>
  <c r="BH317" i="5"/>
  <c r="DP317" i="5" s="1"/>
  <c r="BH321" i="5"/>
  <c r="DP321" i="5" s="1"/>
  <c r="BH325" i="5"/>
  <c r="DP325" i="5" s="1"/>
  <c r="BH329" i="5"/>
  <c r="DP329" i="5" s="1"/>
  <c r="BH333" i="5"/>
  <c r="DP333" i="5" s="1"/>
  <c r="BH337" i="5"/>
  <c r="DP337" i="5" s="1"/>
  <c r="BH341" i="5"/>
  <c r="DP341" i="5" s="1"/>
  <c r="BH345" i="5"/>
  <c r="DP345" i="5" s="1"/>
  <c r="BH349" i="5"/>
  <c r="DP349" i="5" s="1"/>
  <c r="BH353" i="5"/>
  <c r="DP353" i="5" s="1"/>
  <c r="BH357" i="5"/>
  <c r="DP357" i="5" s="1"/>
  <c r="BH361" i="5"/>
  <c r="DP361" i="5" s="1"/>
  <c r="BH365" i="5"/>
  <c r="DP365" i="5" s="1"/>
  <c r="BH369" i="5"/>
  <c r="DP369" i="5" s="1"/>
  <c r="BH373" i="5"/>
  <c r="DP373" i="5" s="1"/>
  <c r="BH377" i="5"/>
  <c r="DP377" i="5" s="1"/>
  <c r="BH381" i="5"/>
  <c r="DP381" i="5" s="1"/>
  <c r="BH385" i="5"/>
  <c r="DP385" i="5" s="1"/>
  <c r="BH298" i="5"/>
  <c r="DP298" i="5" s="1"/>
  <c r="BH310" i="5"/>
  <c r="DP310" i="5" s="1"/>
  <c r="BH314" i="5"/>
  <c r="DP314" i="5" s="1"/>
  <c r="BH318" i="5"/>
  <c r="DP318" i="5" s="1"/>
  <c r="BH330" i="5"/>
  <c r="DP330" i="5" s="1"/>
  <c r="BH366" i="5"/>
  <c r="DP366" i="5" s="1"/>
  <c r="BH378" i="5"/>
  <c r="DP378" i="5" s="1"/>
  <c r="AV3" i="5"/>
  <c r="DD3" i="5" s="1"/>
  <c r="AV4" i="5"/>
  <c r="DD4" i="5" s="1"/>
  <c r="AV5" i="5"/>
  <c r="DD5" i="5" s="1"/>
  <c r="AV6" i="5"/>
  <c r="DD6" i="5" s="1"/>
  <c r="AV7" i="5"/>
  <c r="DD7" i="5" s="1"/>
  <c r="AV8" i="5"/>
  <c r="DD8" i="5" s="1"/>
  <c r="AV9" i="5"/>
  <c r="DD9" i="5" s="1"/>
  <c r="AV10" i="5"/>
  <c r="DD10" i="5" s="1"/>
  <c r="AV11" i="5"/>
  <c r="DD11" i="5" s="1"/>
  <c r="AV12" i="5"/>
  <c r="DD12" i="5" s="1"/>
  <c r="AV13" i="5"/>
  <c r="DD13" i="5" s="1"/>
  <c r="AV14" i="5"/>
  <c r="DD14" i="5" s="1"/>
  <c r="AV15" i="5"/>
  <c r="DD15" i="5" s="1"/>
  <c r="AV16" i="5"/>
  <c r="DD16" i="5" s="1"/>
  <c r="AV17" i="5"/>
  <c r="DD17" i="5" s="1"/>
  <c r="AV18" i="5"/>
  <c r="DD18" i="5" s="1"/>
  <c r="AV19" i="5"/>
  <c r="DD19" i="5" s="1"/>
  <c r="AV20" i="5"/>
  <c r="DD20" i="5" s="1"/>
  <c r="AV21" i="5"/>
  <c r="DD21" i="5" s="1"/>
  <c r="AV22" i="5"/>
  <c r="DD22" i="5" s="1"/>
  <c r="AV23" i="5"/>
  <c r="DD23" i="5" s="1"/>
  <c r="AV24" i="5"/>
  <c r="DD24" i="5" s="1"/>
  <c r="AV25" i="5"/>
  <c r="DD25" i="5" s="1"/>
  <c r="AV26" i="5"/>
  <c r="DD26" i="5" s="1"/>
  <c r="AV27" i="5"/>
  <c r="DD27" i="5" s="1"/>
  <c r="AV28" i="5"/>
  <c r="DD28" i="5" s="1"/>
  <c r="AV29" i="5"/>
  <c r="DD29" i="5" s="1"/>
  <c r="AV30" i="5"/>
  <c r="DD30" i="5" s="1"/>
  <c r="AV31" i="5"/>
  <c r="DD31" i="5" s="1"/>
  <c r="AV32" i="5"/>
  <c r="DD32" i="5" s="1"/>
  <c r="AV33" i="5"/>
  <c r="DD33" i="5" s="1"/>
  <c r="AV34" i="5"/>
  <c r="DD34" i="5" s="1"/>
  <c r="AV35" i="5"/>
  <c r="DD35" i="5" s="1"/>
  <c r="AV36" i="5"/>
  <c r="DD36" i="5" s="1"/>
  <c r="AV37" i="5"/>
  <c r="DD37" i="5" s="1"/>
  <c r="AV38" i="5"/>
  <c r="DD38" i="5" s="1"/>
  <c r="AV39" i="5"/>
  <c r="DD39" i="5" s="1"/>
  <c r="AV40" i="5"/>
  <c r="DD40" i="5" s="1"/>
  <c r="AV41" i="5"/>
  <c r="DD41" i="5" s="1"/>
  <c r="AV42" i="5"/>
  <c r="DD42" i="5" s="1"/>
  <c r="AV43" i="5"/>
  <c r="DD43" i="5" s="1"/>
  <c r="AV44" i="5"/>
  <c r="DD44" i="5" s="1"/>
  <c r="AV45" i="5"/>
  <c r="DD45" i="5" s="1"/>
  <c r="AV46" i="5"/>
  <c r="DD46" i="5" s="1"/>
  <c r="AV47" i="5"/>
  <c r="DD47" i="5" s="1"/>
  <c r="AV48" i="5"/>
  <c r="DD48" i="5" s="1"/>
  <c r="AV49" i="5"/>
  <c r="DD49" i="5" s="1"/>
  <c r="AV50" i="5"/>
  <c r="DD50" i="5" s="1"/>
  <c r="AV51" i="5"/>
  <c r="DD51" i="5" s="1"/>
  <c r="AV52" i="5"/>
  <c r="DD52" i="5" s="1"/>
  <c r="AV53" i="5"/>
  <c r="DD53" i="5" s="1"/>
  <c r="AV54" i="5"/>
  <c r="DD54" i="5" s="1"/>
  <c r="AV55" i="5"/>
  <c r="DD55" i="5" s="1"/>
  <c r="AV56" i="5"/>
  <c r="DD56" i="5" s="1"/>
  <c r="AV57" i="5"/>
  <c r="DD57" i="5" s="1"/>
  <c r="AV58" i="5"/>
  <c r="DD58" i="5" s="1"/>
  <c r="AV59" i="5"/>
  <c r="DD59" i="5" s="1"/>
  <c r="AV60" i="5"/>
  <c r="DD60" i="5" s="1"/>
  <c r="AV61" i="5"/>
  <c r="DD61" i="5" s="1"/>
  <c r="AV62" i="5"/>
  <c r="DD62" i="5" s="1"/>
  <c r="AV63" i="5"/>
  <c r="DD63" i="5" s="1"/>
  <c r="AV64" i="5"/>
  <c r="DD64" i="5" s="1"/>
  <c r="AV65" i="5"/>
  <c r="DD65" i="5" s="1"/>
  <c r="AV66" i="5"/>
  <c r="DD66" i="5" s="1"/>
  <c r="AV67" i="5"/>
  <c r="DD67" i="5" s="1"/>
  <c r="AV68" i="5"/>
  <c r="DD68" i="5" s="1"/>
  <c r="AV69" i="5"/>
  <c r="DD69" i="5" s="1"/>
  <c r="AV70" i="5"/>
  <c r="DD70" i="5" s="1"/>
  <c r="AV71" i="5"/>
  <c r="DD71" i="5" s="1"/>
  <c r="AV72" i="5"/>
  <c r="DD72" i="5" s="1"/>
  <c r="AV73" i="5"/>
  <c r="DD73" i="5" s="1"/>
  <c r="AV74" i="5"/>
  <c r="DD74" i="5" s="1"/>
  <c r="AV75" i="5"/>
  <c r="DD75" i="5" s="1"/>
  <c r="AV76" i="5"/>
  <c r="DD76" i="5" s="1"/>
  <c r="AV77" i="5"/>
  <c r="DD77" i="5" s="1"/>
  <c r="AV78" i="5"/>
  <c r="DD78" i="5" s="1"/>
  <c r="AV79" i="5"/>
  <c r="DD79" i="5" s="1"/>
  <c r="AV80" i="5"/>
  <c r="DD80" i="5" s="1"/>
  <c r="AV81" i="5"/>
  <c r="DD81" i="5" s="1"/>
  <c r="AV82" i="5"/>
  <c r="DD82" i="5" s="1"/>
  <c r="AV83" i="5"/>
  <c r="DD83" i="5" s="1"/>
  <c r="AV84" i="5"/>
  <c r="DD84" i="5" s="1"/>
  <c r="AV85" i="5"/>
  <c r="DD85" i="5" s="1"/>
  <c r="AV87" i="5"/>
  <c r="DD87" i="5" s="1"/>
  <c r="AV89" i="5"/>
  <c r="DD89" i="5" s="1"/>
  <c r="AV90" i="5"/>
  <c r="DD90" i="5" s="1"/>
  <c r="AV91" i="5"/>
  <c r="DD91" i="5" s="1"/>
  <c r="AV92" i="5"/>
  <c r="DD92" i="5" s="1"/>
  <c r="AV93" i="5"/>
  <c r="DD93" i="5" s="1"/>
  <c r="AV94" i="5"/>
  <c r="DD94" i="5" s="1"/>
  <c r="AV95" i="5"/>
  <c r="DD95" i="5" s="1"/>
  <c r="AV96" i="5"/>
  <c r="DD96" i="5" s="1"/>
  <c r="AV97" i="5"/>
  <c r="DD97" i="5" s="1"/>
  <c r="AV98" i="5"/>
  <c r="DD98" i="5" s="1"/>
  <c r="AV99" i="5"/>
  <c r="DD99" i="5" s="1"/>
  <c r="AV100" i="5"/>
  <c r="DD100" i="5" s="1"/>
  <c r="AV101" i="5"/>
  <c r="DD101" i="5" s="1"/>
  <c r="AV102" i="5"/>
  <c r="DD102" i="5" s="1"/>
  <c r="AV103" i="5"/>
  <c r="DD103" i="5" s="1"/>
  <c r="AV104" i="5"/>
  <c r="DD104" i="5" s="1"/>
  <c r="AV105" i="5"/>
  <c r="DD105" i="5" s="1"/>
  <c r="AV106" i="5"/>
  <c r="DD106" i="5" s="1"/>
  <c r="AV107" i="5"/>
  <c r="DD107" i="5" s="1"/>
  <c r="AV108" i="5"/>
  <c r="DD108" i="5" s="1"/>
  <c r="AV109" i="5"/>
  <c r="DD109" i="5" s="1"/>
  <c r="AV110" i="5"/>
  <c r="DD110" i="5" s="1"/>
  <c r="AV111" i="5"/>
  <c r="DD111" i="5" s="1"/>
  <c r="AV112" i="5"/>
  <c r="DD112" i="5" s="1"/>
  <c r="AV113" i="5"/>
  <c r="DD113" i="5" s="1"/>
  <c r="AV86" i="5"/>
  <c r="DD86" i="5" s="1"/>
  <c r="AV88" i="5"/>
  <c r="DD88" i="5" s="1"/>
  <c r="AV115" i="5"/>
  <c r="DD115" i="5" s="1"/>
  <c r="AV114" i="5"/>
  <c r="DD114" i="5" s="1"/>
  <c r="AV116" i="5"/>
  <c r="DD116" i="5" s="1"/>
  <c r="AV120" i="5"/>
  <c r="DD120" i="5" s="1"/>
  <c r="AV124" i="5"/>
  <c r="DD124" i="5" s="1"/>
  <c r="AV128" i="5"/>
  <c r="DD128" i="5" s="1"/>
  <c r="AV132" i="5"/>
  <c r="DD132" i="5" s="1"/>
  <c r="AV136" i="5"/>
  <c r="DD136" i="5" s="1"/>
  <c r="AV140" i="5"/>
  <c r="DD140" i="5" s="1"/>
  <c r="AV144" i="5"/>
  <c r="DD144" i="5" s="1"/>
  <c r="AV148" i="5"/>
  <c r="DD148" i="5" s="1"/>
  <c r="AV152" i="5"/>
  <c r="DD152" i="5" s="1"/>
  <c r="AV156" i="5"/>
  <c r="DD156" i="5" s="1"/>
  <c r="AV160" i="5"/>
  <c r="DD160" i="5" s="1"/>
  <c r="AV164" i="5"/>
  <c r="DD164" i="5" s="1"/>
  <c r="AV168" i="5"/>
  <c r="DD168" i="5" s="1"/>
  <c r="AV174" i="5"/>
  <c r="DD174" i="5" s="1"/>
  <c r="AV117" i="5"/>
  <c r="DD117" i="5" s="1"/>
  <c r="AV121" i="5"/>
  <c r="DD121" i="5" s="1"/>
  <c r="AV125" i="5"/>
  <c r="DD125" i="5" s="1"/>
  <c r="AV129" i="5"/>
  <c r="DD129" i="5" s="1"/>
  <c r="AV133" i="5"/>
  <c r="DD133" i="5" s="1"/>
  <c r="AV137" i="5"/>
  <c r="DD137" i="5" s="1"/>
  <c r="AV141" i="5"/>
  <c r="DD141" i="5" s="1"/>
  <c r="AV145" i="5"/>
  <c r="DD145" i="5" s="1"/>
  <c r="AV149" i="5"/>
  <c r="DD149" i="5" s="1"/>
  <c r="AV153" i="5"/>
  <c r="DD153" i="5" s="1"/>
  <c r="AV157" i="5"/>
  <c r="DD157" i="5" s="1"/>
  <c r="AV161" i="5"/>
  <c r="DD161" i="5" s="1"/>
  <c r="AV165" i="5"/>
  <c r="DD165" i="5" s="1"/>
  <c r="AV169" i="5"/>
  <c r="DD169" i="5" s="1"/>
  <c r="AV171" i="5"/>
  <c r="DD171" i="5" s="1"/>
  <c r="AV173" i="5"/>
  <c r="DD173" i="5" s="1"/>
  <c r="AV118" i="5"/>
  <c r="DD118" i="5" s="1"/>
  <c r="AV122" i="5"/>
  <c r="DD122" i="5" s="1"/>
  <c r="AV126" i="5"/>
  <c r="DD126" i="5" s="1"/>
  <c r="AV130" i="5"/>
  <c r="DD130" i="5" s="1"/>
  <c r="AV134" i="5"/>
  <c r="DD134" i="5" s="1"/>
  <c r="AV138" i="5"/>
  <c r="DD138" i="5" s="1"/>
  <c r="AV142" i="5"/>
  <c r="DD142" i="5" s="1"/>
  <c r="AV146" i="5"/>
  <c r="DD146" i="5" s="1"/>
  <c r="AV150" i="5"/>
  <c r="DD150" i="5" s="1"/>
  <c r="AV154" i="5"/>
  <c r="DD154" i="5" s="1"/>
  <c r="AV158" i="5"/>
  <c r="DD158" i="5" s="1"/>
  <c r="AV162" i="5"/>
  <c r="DD162" i="5" s="1"/>
  <c r="AV166" i="5"/>
  <c r="DD166" i="5" s="1"/>
  <c r="AV175" i="5"/>
  <c r="DD175" i="5" s="1"/>
  <c r="AV176" i="5"/>
  <c r="DD176" i="5" s="1"/>
  <c r="AV177" i="5"/>
  <c r="DD177" i="5" s="1"/>
  <c r="AV178" i="5"/>
  <c r="DD178" i="5" s="1"/>
  <c r="AV179" i="5"/>
  <c r="DD179" i="5" s="1"/>
  <c r="AV180" i="5"/>
  <c r="DD180" i="5" s="1"/>
  <c r="AV181" i="5"/>
  <c r="DD181" i="5" s="1"/>
  <c r="AV182" i="5"/>
  <c r="DD182" i="5" s="1"/>
  <c r="AV183" i="5"/>
  <c r="DD183" i="5" s="1"/>
  <c r="AV184" i="5"/>
  <c r="DD184" i="5" s="1"/>
  <c r="AV185" i="5"/>
  <c r="DD185" i="5" s="1"/>
  <c r="AV186" i="5"/>
  <c r="DD186" i="5" s="1"/>
  <c r="AV187" i="5"/>
  <c r="DD187" i="5" s="1"/>
  <c r="AV188" i="5"/>
  <c r="DD188" i="5" s="1"/>
  <c r="AV189" i="5"/>
  <c r="DD189" i="5" s="1"/>
  <c r="AV190" i="5"/>
  <c r="DD190" i="5" s="1"/>
  <c r="AV191" i="5"/>
  <c r="DD191" i="5" s="1"/>
  <c r="AV192" i="5"/>
  <c r="DD192" i="5" s="1"/>
  <c r="AV193" i="5"/>
  <c r="DD193" i="5" s="1"/>
  <c r="AV194" i="5"/>
  <c r="DD194" i="5" s="1"/>
  <c r="AV195" i="5"/>
  <c r="DD195" i="5" s="1"/>
  <c r="AV196" i="5"/>
  <c r="DD196" i="5" s="1"/>
  <c r="AV197" i="5"/>
  <c r="DD197" i="5" s="1"/>
  <c r="AV198" i="5"/>
  <c r="DD198" i="5" s="1"/>
  <c r="AV199" i="5"/>
  <c r="DD199" i="5" s="1"/>
  <c r="AV200" i="5"/>
  <c r="DD200" i="5" s="1"/>
  <c r="AV201" i="5"/>
  <c r="DD201" i="5" s="1"/>
  <c r="AV202" i="5"/>
  <c r="DD202" i="5" s="1"/>
  <c r="AV203" i="5"/>
  <c r="DD203" i="5" s="1"/>
  <c r="AV204" i="5"/>
  <c r="DD204" i="5" s="1"/>
  <c r="AV205" i="5"/>
  <c r="DD205" i="5" s="1"/>
  <c r="AV206" i="5"/>
  <c r="DD206" i="5" s="1"/>
  <c r="AV207" i="5"/>
  <c r="DD207" i="5" s="1"/>
  <c r="AV208" i="5"/>
  <c r="DD208" i="5" s="1"/>
  <c r="AV209" i="5"/>
  <c r="DD209" i="5" s="1"/>
  <c r="AV210" i="5"/>
  <c r="DD210" i="5" s="1"/>
  <c r="AV211" i="5"/>
  <c r="DD211" i="5" s="1"/>
  <c r="AV212" i="5"/>
  <c r="DD212" i="5" s="1"/>
  <c r="AV213" i="5"/>
  <c r="DD213" i="5" s="1"/>
  <c r="AV214" i="5"/>
  <c r="DD214" i="5" s="1"/>
  <c r="AV215" i="5"/>
  <c r="DD215" i="5" s="1"/>
  <c r="AV216" i="5"/>
  <c r="DD216" i="5" s="1"/>
  <c r="AV217" i="5"/>
  <c r="DD217" i="5" s="1"/>
  <c r="AV218" i="5"/>
  <c r="DD218" i="5" s="1"/>
  <c r="AV219" i="5"/>
  <c r="DD219" i="5" s="1"/>
  <c r="AV220" i="5"/>
  <c r="DD220" i="5" s="1"/>
  <c r="AV221" i="5"/>
  <c r="DD221" i="5" s="1"/>
  <c r="AV222" i="5"/>
  <c r="DD222" i="5" s="1"/>
  <c r="AV223" i="5"/>
  <c r="DD223" i="5" s="1"/>
  <c r="AV224" i="5"/>
  <c r="DD224" i="5" s="1"/>
  <c r="AV123" i="5"/>
  <c r="DD123" i="5" s="1"/>
  <c r="AV139" i="5"/>
  <c r="DD139" i="5" s="1"/>
  <c r="AV155" i="5"/>
  <c r="DD155" i="5" s="1"/>
  <c r="AV127" i="5"/>
  <c r="DD127" i="5" s="1"/>
  <c r="AV143" i="5"/>
  <c r="DD143" i="5" s="1"/>
  <c r="AV159" i="5"/>
  <c r="DD159" i="5" s="1"/>
  <c r="AV170" i="5"/>
  <c r="DD170" i="5" s="1"/>
  <c r="AV225" i="5"/>
  <c r="DD225" i="5" s="1"/>
  <c r="AV226" i="5"/>
  <c r="DD226" i="5" s="1"/>
  <c r="AV227" i="5"/>
  <c r="DD227" i="5" s="1"/>
  <c r="AV228" i="5"/>
  <c r="DD228" i="5" s="1"/>
  <c r="AV229" i="5"/>
  <c r="DD229" i="5" s="1"/>
  <c r="AV230" i="5"/>
  <c r="DD230" i="5" s="1"/>
  <c r="AV231" i="5"/>
  <c r="DD231" i="5" s="1"/>
  <c r="AV232" i="5"/>
  <c r="DD232" i="5" s="1"/>
  <c r="AV233" i="5"/>
  <c r="DD233" i="5" s="1"/>
  <c r="AV234" i="5"/>
  <c r="DD234" i="5" s="1"/>
  <c r="AV235" i="5"/>
  <c r="DD235" i="5" s="1"/>
  <c r="AV236" i="5"/>
  <c r="DD236" i="5" s="1"/>
  <c r="AV237" i="5"/>
  <c r="DD237" i="5" s="1"/>
  <c r="AV238" i="5"/>
  <c r="DD238" i="5" s="1"/>
  <c r="AV239" i="5"/>
  <c r="DD239" i="5" s="1"/>
  <c r="AV240" i="5"/>
  <c r="DD240" i="5" s="1"/>
  <c r="AV241" i="5"/>
  <c r="DD241" i="5" s="1"/>
  <c r="AV242" i="5"/>
  <c r="DD242" i="5" s="1"/>
  <c r="AV243" i="5"/>
  <c r="DD243" i="5" s="1"/>
  <c r="AV244" i="5"/>
  <c r="DD244" i="5" s="1"/>
  <c r="AV245" i="5"/>
  <c r="DD245" i="5" s="1"/>
  <c r="AV246" i="5"/>
  <c r="DD246" i="5" s="1"/>
  <c r="AV247" i="5"/>
  <c r="DD247" i="5" s="1"/>
  <c r="AV248" i="5"/>
  <c r="DD248" i="5" s="1"/>
  <c r="AV249" i="5"/>
  <c r="DD249" i="5" s="1"/>
  <c r="AV250" i="5"/>
  <c r="DD250" i="5" s="1"/>
  <c r="AV251" i="5"/>
  <c r="DD251" i="5" s="1"/>
  <c r="AV252" i="5"/>
  <c r="DD252" i="5" s="1"/>
  <c r="AV253" i="5"/>
  <c r="DD253" i="5" s="1"/>
  <c r="AV254" i="5"/>
  <c r="DD254" i="5" s="1"/>
  <c r="AV255" i="5"/>
  <c r="DD255" i="5" s="1"/>
  <c r="AV256" i="5"/>
  <c r="DD256" i="5" s="1"/>
  <c r="AV257" i="5"/>
  <c r="DD257" i="5" s="1"/>
  <c r="AV258" i="5"/>
  <c r="DD258" i="5" s="1"/>
  <c r="AV259" i="5"/>
  <c r="DD259" i="5" s="1"/>
  <c r="AV260" i="5"/>
  <c r="DD260" i="5" s="1"/>
  <c r="AV261" i="5"/>
  <c r="DD261" i="5" s="1"/>
  <c r="AV262" i="5"/>
  <c r="DD262" i="5" s="1"/>
  <c r="AV263" i="5"/>
  <c r="DD263" i="5" s="1"/>
  <c r="AV264" i="5"/>
  <c r="DD264" i="5" s="1"/>
  <c r="AV265" i="5"/>
  <c r="DD265" i="5" s="1"/>
  <c r="AV131" i="5"/>
  <c r="DD131" i="5" s="1"/>
  <c r="AV147" i="5"/>
  <c r="DD147" i="5" s="1"/>
  <c r="AV163" i="5"/>
  <c r="DD163" i="5" s="1"/>
  <c r="AV172" i="5"/>
  <c r="DD172" i="5" s="1"/>
  <c r="AV135" i="5"/>
  <c r="DD135" i="5" s="1"/>
  <c r="AV274" i="5"/>
  <c r="DD274" i="5" s="1"/>
  <c r="AV119" i="5"/>
  <c r="DD119" i="5" s="1"/>
  <c r="AV151" i="5"/>
  <c r="DD151" i="5" s="1"/>
  <c r="AV266" i="5"/>
  <c r="DD266" i="5" s="1"/>
  <c r="AV268" i="5"/>
  <c r="DD268" i="5" s="1"/>
  <c r="AV270" i="5"/>
  <c r="DD270" i="5" s="1"/>
  <c r="AV272" i="5"/>
  <c r="DD272" i="5" s="1"/>
  <c r="AV167" i="5"/>
  <c r="DD167" i="5" s="1"/>
  <c r="AV271" i="5"/>
  <c r="DD271" i="5" s="1"/>
  <c r="AV278" i="5"/>
  <c r="DD278" i="5" s="1"/>
  <c r="AV282" i="5"/>
  <c r="DD282" i="5" s="1"/>
  <c r="AV286" i="5"/>
  <c r="DD286" i="5" s="1"/>
  <c r="AV290" i="5"/>
  <c r="DD290" i="5" s="1"/>
  <c r="AV294" i="5"/>
  <c r="DD294" i="5" s="1"/>
  <c r="AV298" i="5"/>
  <c r="DD298" i="5" s="1"/>
  <c r="AV302" i="5"/>
  <c r="DD302" i="5" s="1"/>
  <c r="AV306" i="5"/>
  <c r="DD306" i="5" s="1"/>
  <c r="AV310" i="5"/>
  <c r="DD310" i="5" s="1"/>
  <c r="AV314" i="5"/>
  <c r="DD314" i="5" s="1"/>
  <c r="AV318" i="5"/>
  <c r="DD318" i="5" s="1"/>
  <c r="AV322" i="5"/>
  <c r="DD322" i="5" s="1"/>
  <c r="AV326" i="5"/>
  <c r="DD326" i="5" s="1"/>
  <c r="AV330" i="5"/>
  <c r="DD330" i="5" s="1"/>
  <c r="AV334" i="5"/>
  <c r="DD334" i="5" s="1"/>
  <c r="AV338" i="5"/>
  <c r="DD338" i="5" s="1"/>
  <c r="AV342" i="5"/>
  <c r="DD342" i="5" s="1"/>
  <c r="AV346" i="5"/>
  <c r="DD346" i="5" s="1"/>
  <c r="AV350" i="5"/>
  <c r="DD350" i="5" s="1"/>
  <c r="AV354" i="5"/>
  <c r="DD354" i="5" s="1"/>
  <c r="AV358" i="5"/>
  <c r="DD358" i="5" s="1"/>
  <c r="AV362" i="5"/>
  <c r="DD362" i="5" s="1"/>
  <c r="AV366" i="5"/>
  <c r="DD366" i="5" s="1"/>
  <c r="AV370" i="5"/>
  <c r="DD370" i="5" s="1"/>
  <c r="AV374" i="5"/>
  <c r="DD374" i="5" s="1"/>
  <c r="AV378" i="5"/>
  <c r="DD378" i="5" s="1"/>
  <c r="AV382" i="5"/>
  <c r="DD382" i="5" s="1"/>
  <c r="AV386" i="5"/>
  <c r="DD386" i="5" s="1"/>
  <c r="AV269" i="5"/>
  <c r="DD269" i="5" s="1"/>
  <c r="AV277" i="5"/>
  <c r="DD277" i="5" s="1"/>
  <c r="AV285" i="5"/>
  <c r="DD285" i="5" s="1"/>
  <c r="AV293" i="5"/>
  <c r="DD293" i="5" s="1"/>
  <c r="AV313" i="5"/>
  <c r="DD313" i="5" s="1"/>
  <c r="AV349" i="5"/>
  <c r="DD349" i="5" s="1"/>
  <c r="AV361" i="5"/>
  <c r="DD361" i="5" s="1"/>
  <c r="AV377" i="5"/>
  <c r="DD377" i="5" s="1"/>
  <c r="AV385" i="5"/>
  <c r="DD385" i="5" s="1"/>
  <c r="AV273" i="5"/>
  <c r="DD273" i="5" s="1"/>
  <c r="AV275" i="5"/>
  <c r="DD275" i="5" s="1"/>
  <c r="AV279" i="5"/>
  <c r="DD279" i="5" s="1"/>
  <c r="AV283" i="5"/>
  <c r="DD283" i="5" s="1"/>
  <c r="AV287" i="5"/>
  <c r="DD287" i="5" s="1"/>
  <c r="AV291" i="5"/>
  <c r="DD291" i="5" s="1"/>
  <c r="AV295" i="5"/>
  <c r="DD295" i="5" s="1"/>
  <c r="AV299" i="5"/>
  <c r="DD299" i="5" s="1"/>
  <c r="AV303" i="5"/>
  <c r="DD303" i="5" s="1"/>
  <c r="AV307" i="5"/>
  <c r="DD307" i="5" s="1"/>
  <c r="AV311" i="5"/>
  <c r="DD311" i="5" s="1"/>
  <c r="AV315" i="5"/>
  <c r="DD315" i="5" s="1"/>
  <c r="AV319" i="5"/>
  <c r="DD319" i="5" s="1"/>
  <c r="AV323" i="5"/>
  <c r="DD323" i="5" s="1"/>
  <c r="AV327" i="5"/>
  <c r="DD327" i="5" s="1"/>
  <c r="AV331" i="5"/>
  <c r="DD331" i="5" s="1"/>
  <c r="AV335" i="5"/>
  <c r="DD335" i="5" s="1"/>
  <c r="AV339" i="5"/>
  <c r="DD339" i="5" s="1"/>
  <c r="AV343" i="5"/>
  <c r="DD343" i="5" s="1"/>
  <c r="AV347" i="5"/>
  <c r="DD347" i="5" s="1"/>
  <c r="AV351" i="5"/>
  <c r="DD351" i="5" s="1"/>
  <c r="AV355" i="5"/>
  <c r="DD355" i="5" s="1"/>
  <c r="AV359" i="5"/>
  <c r="DD359" i="5" s="1"/>
  <c r="AV363" i="5"/>
  <c r="DD363" i="5" s="1"/>
  <c r="AV367" i="5"/>
  <c r="DD367" i="5" s="1"/>
  <c r="AV371" i="5"/>
  <c r="DD371" i="5" s="1"/>
  <c r="AV375" i="5"/>
  <c r="DD375" i="5" s="1"/>
  <c r="AV379" i="5"/>
  <c r="DD379" i="5" s="1"/>
  <c r="AV383" i="5"/>
  <c r="DD383" i="5" s="1"/>
  <c r="AV281" i="5"/>
  <c r="DD281" i="5" s="1"/>
  <c r="AV289" i="5"/>
  <c r="DD289" i="5" s="1"/>
  <c r="AV297" i="5"/>
  <c r="DD297" i="5" s="1"/>
  <c r="AV301" i="5"/>
  <c r="DD301" i="5" s="1"/>
  <c r="AV305" i="5"/>
  <c r="DD305" i="5" s="1"/>
  <c r="AV309" i="5"/>
  <c r="DD309" i="5" s="1"/>
  <c r="AV325" i="5"/>
  <c r="DD325" i="5" s="1"/>
  <c r="AV329" i="5"/>
  <c r="DD329" i="5" s="1"/>
  <c r="AV337" i="5"/>
  <c r="DD337" i="5" s="1"/>
  <c r="AV357" i="5"/>
  <c r="DD357" i="5" s="1"/>
  <c r="AV365" i="5"/>
  <c r="DD365" i="5" s="1"/>
  <c r="AV373" i="5"/>
  <c r="DD373" i="5" s="1"/>
  <c r="AV267" i="5"/>
  <c r="DD267" i="5" s="1"/>
  <c r="AV276" i="5"/>
  <c r="DD276" i="5" s="1"/>
  <c r="AV280" i="5"/>
  <c r="DD280" i="5" s="1"/>
  <c r="AV284" i="5"/>
  <c r="DD284" i="5" s="1"/>
  <c r="AV288" i="5"/>
  <c r="DD288" i="5" s="1"/>
  <c r="AV292" i="5"/>
  <c r="DD292" i="5" s="1"/>
  <c r="AV296" i="5"/>
  <c r="DD296" i="5" s="1"/>
  <c r="AV300" i="5"/>
  <c r="DD300" i="5" s="1"/>
  <c r="AV304" i="5"/>
  <c r="DD304" i="5" s="1"/>
  <c r="AV308" i="5"/>
  <c r="DD308" i="5" s="1"/>
  <c r="AV312" i="5"/>
  <c r="DD312" i="5" s="1"/>
  <c r="AV316" i="5"/>
  <c r="DD316" i="5" s="1"/>
  <c r="AV320" i="5"/>
  <c r="DD320" i="5" s="1"/>
  <c r="AV324" i="5"/>
  <c r="DD324" i="5" s="1"/>
  <c r="AV328" i="5"/>
  <c r="DD328" i="5" s="1"/>
  <c r="AV332" i="5"/>
  <c r="DD332" i="5" s="1"/>
  <c r="AV336" i="5"/>
  <c r="DD336" i="5" s="1"/>
  <c r="AV340" i="5"/>
  <c r="DD340" i="5" s="1"/>
  <c r="AV344" i="5"/>
  <c r="DD344" i="5" s="1"/>
  <c r="AV348" i="5"/>
  <c r="DD348" i="5" s="1"/>
  <c r="AV352" i="5"/>
  <c r="DD352" i="5" s="1"/>
  <c r="AV356" i="5"/>
  <c r="DD356" i="5" s="1"/>
  <c r="AV360" i="5"/>
  <c r="DD360" i="5" s="1"/>
  <c r="AV364" i="5"/>
  <c r="DD364" i="5" s="1"/>
  <c r="AV368" i="5"/>
  <c r="DD368" i="5" s="1"/>
  <c r="AV372" i="5"/>
  <c r="DD372" i="5" s="1"/>
  <c r="AV376" i="5"/>
  <c r="DD376" i="5" s="1"/>
  <c r="AV380" i="5"/>
  <c r="DD380" i="5" s="1"/>
  <c r="AV384" i="5"/>
  <c r="DD384" i="5" s="1"/>
  <c r="AV317" i="5"/>
  <c r="DD317" i="5" s="1"/>
  <c r="AV321" i="5"/>
  <c r="DD321" i="5" s="1"/>
  <c r="AV333" i="5"/>
  <c r="DD333" i="5" s="1"/>
  <c r="AV341" i="5"/>
  <c r="DD341" i="5" s="1"/>
  <c r="AV345" i="5"/>
  <c r="DD345" i="5" s="1"/>
  <c r="AV353" i="5"/>
  <c r="DD353" i="5" s="1"/>
  <c r="AV369" i="5"/>
  <c r="DD369" i="5" s="1"/>
  <c r="AV381" i="5"/>
  <c r="DD381" i="5" s="1"/>
  <c r="BC3" i="5"/>
  <c r="DK3" i="5" s="1"/>
  <c r="BC4" i="5"/>
  <c r="DK4" i="5" s="1"/>
  <c r="BC5" i="5"/>
  <c r="DK5" i="5" s="1"/>
  <c r="BC6" i="5"/>
  <c r="DK6" i="5" s="1"/>
  <c r="BC7" i="5"/>
  <c r="DK7" i="5" s="1"/>
  <c r="BC8" i="5"/>
  <c r="DK8" i="5" s="1"/>
  <c r="BC9" i="5"/>
  <c r="DK9" i="5" s="1"/>
  <c r="BC10" i="5"/>
  <c r="DK10" i="5" s="1"/>
  <c r="BC11" i="5"/>
  <c r="DK11" i="5" s="1"/>
  <c r="BC12" i="5"/>
  <c r="DK12" i="5" s="1"/>
  <c r="BC13" i="5"/>
  <c r="DK13" i="5" s="1"/>
  <c r="BC14" i="5"/>
  <c r="DK14" i="5" s="1"/>
  <c r="BC15" i="5"/>
  <c r="DK15" i="5" s="1"/>
  <c r="BC16" i="5"/>
  <c r="DK16" i="5" s="1"/>
  <c r="BC17" i="5"/>
  <c r="DK17" i="5" s="1"/>
  <c r="BC18" i="5"/>
  <c r="DK18" i="5" s="1"/>
  <c r="BC19" i="5"/>
  <c r="DK19" i="5" s="1"/>
  <c r="BC20" i="5"/>
  <c r="DK20" i="5" s="1"/>
  <c r="BC21" i="5"/>
  <c r="DK21" i="5" s="1"/>
  <c r="BC22" i="5"/>
  <c r="DK22" i="5" s="1"/>
  <c r="BC23" i="5"/>
  <c r="DK23" i="5" s="1"/>
  <c r="BC24" i="5"/>
  <c r="DK24" i="5" s="1"/>
  <c r="BC25" i="5"/>
  <c r="DK25" i="5" s="1"/>
  <c r="BC26" i="5"/>
  <c r="DK26" i="5" s="1"/>
  <c r="BC27" i="5"/>
  <c r="DK27" i="5" s="1"/>
  <c r="BC28" i="5"/>
  <c r="DK28" i="5" s="1"/>
  <c r="BC29" i="5"/>
  <c r="DK29" i="5" s="1"/>
  <c r="BC30" i="5"/>
  <c r="DK30" i="5" s="1"/>
  <c r="BC31" i="5"/>
  <c r="DK31" i="5" s="1"/>
  <c r="BC32" i="5"/>
  <c r="DK32" i="5" s="1"/>
  <c r="BC33" i="5"/>
  <c r="DK33" i="5" s="1"/>
  <c r="BC34" i="5"/>
  <c r="DK34" i="5" s="1"/>
  <c r="BC35" i="5"/>
  <c r="DK35" i="5" s="1"/>
  <c r="BC36" i="5"/>
  <c r="DK36" i="5" s="1"/>
  <c r="BC37" i="5"/>
  <c r="DK37" i="5" s="1"/>
  <c r="BC38" i="5"/>
  <c r="DK38" i="5" s="1"/>
  <c r="BC39" i="5"/>
  <c r="DK39" i="5" s="1"/>
  <c r="BC40" i="5"/>
  <c r="DK40" i="5" s="1"/>
  <c r="BC41" i="5"/>
  <c r="DK41" i="5" s="1"/>
  <c r="BC42" i="5"/>
  <c r="DK42" i="5" s="1"/>
  <c r="BC43" i="5"/>
  <c r="DK43" i="5" s="1"/>
  <c r="BC44" i="5"/>
  <c r="DK44" i="5" s="1"/>
  <c r="BC45" i="5"/>
  <c r="DK45" i="5" s="1"/>
  <c r="BC46" i="5"/>
  <c r="DK46" i="5" s="1"/>
  <c r="BC47" i="5"/>
  <c r="DK47" i="5" s="1"/>
  <c r="BC48" i="5"/>
  <c r="DK48" i="5" s="1"/>
  <c r="BC49" i="5"/>
  <c r="DK49" i="5" s="1"/>
  <c r="BC50" i="5"/>
  <c r="DK50" i="5" s="1"/>
  <c r="BC51" i="5"/>
  <c r="DK51" i="5" s="1"/>
  <c r="BC52" i="5"/>
  <c r="DK52" i="5" s="1"/>
  <c r="BC53" i="5"/>
  <c r="DK53" i="5" s="1"/>
  <c r="BC54" i="5"/>
  <c r="DK54" i="5" s="1"/>
  <c r="BC55" i="5"/>
  <c r="DK55" i="5" s="1"/>
  <c r="BC56" i="5"/>
  <c r="DK56" i="5" s="1"/>
  <c r="BC57" i="5"/>
  <c r="DK57" i="5" s="1"/>
  <c r="BC58" i="5"/>
  <c r="DK58" i="5" s="1"/>
  <c r="BC59" i="5"/>
  <c r="DK59" i="5" s="1"/>
  <c r="BC60" i="5"/>
  <c r="DK60" i="5" s="1"/>
  <c r="BC61" i="5"/>
  <c r="DK61" i="5" s="1"/>
  <c r="BC62" i="5"/>
  <c r="DK62" i="5" s="1"/>
  <c r="BC63" i="5"/>
  <c r="DK63" i="5" s="1"/>
  <c r="BC67" i="5"/>
  <c r="DK67" i="5" s="1"/>
  <c r="BC71" i="5"/>
  <c r="DK71" i="5" s="1"/>
  <c r="BC75" i="5"/>
  <c r="DK75" i="5" s="1"/>
  <c r="BC79" i="5"/>
  <c r="DK79" i="5" s="1"/>
  <c r="BC83" i="5"/>
  <c r="DK83" i="5" s="1"/>
  <c r="BC64" i="5"/>
  <c r="DK64" i="5" s="1"/>
  <c r="BC68" i="5"/>
  <c r="DK68" i="5" s="1"/>
  <c r="BC72" i="5"/>
  <c r="DK72" i="5" s="1"/>
  <c r="BC76" i="5"/>
  <c r="DK76" i="5" s="1"/>
  <c r="BC80" i="5"/>
  <c r="DK80" i="5" s="1"/>
  <c r="BC84" i="5"/>
  <c r="DK84" i="5" s="1"/>
  <c r="BC86" i="5"/>
  <c r="DK86" i="5" s="1"/>
  <c r="BC88" i="5"/>
  <c r="DK88" i="5" s="1"/>
  <c r="BC65" i="5"/>
  <c r="DK65" i="5" s="1"/>
  <c r="BC69" i="5"/>
  <c r="DK69" i="5" s="1"/>
  <c r="BC73" i="5"/>
  <c r="DK73" i="5" s="1"/>
  <c r="BC77" i="5"/>
  <c r="DK77" i="5" s="1"/>
  <c r="BC81" i="5"/>
  <c r="DK81" i="5" s="1"/>
  <c r="BC74" i="5"/>
  <c r="DK74" i="5" s="1"/>
  <c r="BC91" i="5"/>
  <c r="DK91" i="5" s="1"/>
  <c r="BC95" i="5"/>
  <c r="DK95" i="5" s="1"/>
  <c r="BC99" i="5"/>
  <c r="DK99" i="5" s="1"/>
  <c r="BC103" i="5"/>
  <c r="DK103" i="5" s="1"/>
  <c r="BC107" i="5"/>
  <c r="DK107" i="5" s="1"/>
  <c r="BC111" i="5"/>
  <c r="DK111" i="5" s="1"/>
  <c r="BC78" i="5"/>
  <c r="DK78" i="5" s="1"/>
  <c r="BC92" i="5"/>
  <c r="DK92" i="5" s="1"/>
  <c r="BC96" i="5"/>
  <c r="DK96" i="5" s="1"/>
  <c r="BC100" i="5"/>
  <c r="DK100" i="5" s="1"/>
  <c r="BC104" i="5"/>
  <c r="DK104" i="5" s="1"/>
  <c r="BC108" i="5"/>
  <c r="DK108" i="5" s="1"/>
  <c r="BC112" i="5"/>
  <c r="DK112" i="5" s="1"/>
  <c r="BC114" i="5"/>
  <c r="DK114" i="5" s="1"/>
  <c r="BC66" i="5"/>
  <c r="DK66" i="5" s="1"/>
  <c r="BC82" i="5"/>
  <c r="DK82" i="5" s="1"/>
  <c r="BC85" i="5"/>
  <c r="DK85" i="5" s="1"/>
  <c r="BC89" i="5"/>
  <c r="DK89" i="5" s="1"/>
  <c r="BC93" i="5"/>
  <c r="DK93" i="5" s="1"/>
  <c r="BC97" i="5"/>
  <c r="DK97" i="5" s="1"/>
  <c r="BC101" i="5"/>
  <c r="DK101" i="5" s="1"/>
  <c r="BC105" i="5"/>
  <c r="DK105" i="5" s="1"/>
  <c r="BC109" i="5"/>
  <c r="DK109" i="5" s="1"/>
  <c r="BC116" i="5"/>
  <c r="DK116" i="5" s="1"/>
  <c r="BC117" i="5"/>
  <c r="DK117" i="5" s="1"/>
  <c r="BC118" i="5"/>
  <c r="DK118" i="5" s="1"/>
  <c r="BC119" i="5"/>
  <c r="DK119" i="5" s="1"/>
  <c r="BC120" i="5"/>
  <c r="DK120" i="5" s="1"/>
  <c r="BC121" i="5"/>
  <c r="DK121" i="5" s="1"/>
  <c r="BC122" i="5"/>
  <c r="DK122" i="5" s="1"/>
  <c r="BC123" i="5"/>
  <c r="DK123" i="5" s="1"/>
  <c r="BC124" i="5"/>
  <c r="DK124" i="5" s="1"/>
  <c r="BC125" i="5"/>
  <c r="DK125" i="5" s="1"/>
  <c r="BC126" i="5"/>
  <c r="DK126" i="5" s="1"/>
  <c r="BC127" i="5"/>
  <c r="DK127" i="5" s="1"/>
  <c r="BC128" i="5"/>
  <c r="DK128" i="5" s="1"/>
  <c r="BC129" i="5"/>
  <c r="DK129" i="5" s="1"/>
  <c r="BC130" i="5"/>
  <c r="DK130" i="5" s="1"/>
  <c r="BC131" i="5"/>
  <c r="DK131" i="5" s="1"/>
  <c r="BC132" i="5"/>
  <c r="DK132" i="5" s="1"/>
  <c r="BC133" i="5"/>
  <c r="DK133" i="5" s="1"/>
  <c r="BC134" i="5"/>
  <c r="DK134" i="5" s="1"/>
  <c r="BC135" i="5"/>
  <c r="DK135" i="5" s="1"/>
  <c r="BC136" i="5"/>
  <c r="DK136" i="5" s="1"/>
  <c r="BC137" i="5"/>
  <c r="DK137" i="5" s="1"/>
  <c r="BC138" i="5"/>
  <c r="DK138" i="5" s="1"/>
  <c r="BC139" i="5"/>
  <c r="DK139" i="5" s="1"/>
  <c r="BC140" i="5"/>
  <c r="DK140" i="5" s="1"/>
  <c r="BC141" i="5"/>
  <c r="DK141" i="5" s="1"/>
  <c r="BC142" i="5"/>
  <c r="DK142" i="5" s="1"/>
  <c r="BC143" i="5"/>
  <c r="DK143" i="5" s="1"/>
  <c r="BC144" i="5"/>
  <c r="DK144" i="5" s="1"/>
  <c r="BC145" i="5"/>
  <c r="DK145" i="5" s="1"/>
  <c r="BC146" i="5"/>
  <c r="DK146" i="5" s="1"/>
  <c r="BC147" i="5"/>
  <c r="DK147" i="5" s="1"/>
  <c r="BC148" i="5"/>
  <c r="DK148" i="5" s="1"/>
  <c r="BC149" i="5"/>
  <c r="DK149" i="5" s="1"/>
  <c r="BC150" i="5"/>
  <c r="DK150" i="5" s="1"/>
  <c r="BC151" i="5"/>
  <c r="DK151" i="5" s="1"/>
  <c r="BC152" i="5"/>
  <c r="DK152" i="5" s="1"/>
  <c r="BC153" i="5"/>
  <c r="DK153" i="5" s="1"/>
  <c r="BC154" i="5"/>
  <c r="DK154" i="5" s="1"/>
  <c r="BC155" i="5"/>
  <c r="DK155" i="5" s="1"/>
  <c r="BC156" i="5"/>
  <c r="DK156" i="5" s="1"/>
  <c r="BC157" i="5"/>
  <c r="DK157" i="5" s="1"/>
  <c r="BC158" i="5"/>
  <c r="DK158" i="5" s="1"/>
  <c r="BC159" i="5"/>
  <c r="DK159" i="5" s="1"/>
  <c r="BC160" i="5"/>
  <c r="DK160" i="5" s="1"/>
  <c r="BC161" i="5"/>
  <c r="DK161" i="5" s="1"/>
  <c r="BC162" i="5"/>
  <c r="DK162" i="5" s="1"/>
  <c r="BC163" i="5"/>
  <c r="DK163" i="5" s="1"/>
  <c r="BC164" i="5"/>
  <c r="DK164" i="5" s="1"/>
  <c r="BC165" i="5"/>
  <c r="DK165" i="5" s="1"/>
  <c r="BC166" i="5"/>
  <c r="DK166" i="5" s="1"/>
  <c r="BC167" i="5"/>
  <c r="DK167" i="5" s="1"/>
  <c r="BC168" i="5"/>
  <c r="DK168" i="5" s="1"/>
  <c r="BC169" i="5"/>
  <c r="DK169" i="5" s="1"/>
  <c r="BC170" i="5"/>
  <c r="DK170" i="5" s="1"/>
  <c r="BC171" i="5"/>
  <c r="DK171" i="5" s="1"/>
  <c r="BC172" i="5"/>
  <c r="DK172" i="5" s="1"/>
  <c r="BC173" i="5"/>
  <c r="DK173" i="5" s="1"/>
  <c r="BC174" i="5"/>
  <c r="DK174" i="5" s="1"/>
  <c r="BC70" i="5"/>
  <c r="DK70" i="5" s="1"/>
  <c r="BC102" i="5"/>
  <c r="DK102" i="5" s="1"/>
  <c r="BC90" i="5"/>
  <c r="DK90" i="5" s="1"/>
  <c r="BC106" i="5"/>
  <c r="DK106" i="5" s="1"/>
  <c r="BC175" i="5"/>
  <c r="DK175" i="5" s="1"/>
  <c r="BC176" i="5"/>
  <c r="DK176" i="5" s="1"/>
  <c r="BC177" i="5"/>
  <c r="DK177" i="5" s="1"/>
  <c r="BC178" i="5"/>
  <c r="DK178" i="5" s="1"/>
  <c r="BC179" i="5"/>
  <c r="DK179" i="5" s="1"/>
  <c r="BC180" i="5"/>
  <c r="DK180" i="5" s="1"/>
  <c r="BC181" i="5"/>
  <c r="DK181" i="5" s="1"/>
  <c r="BC182" i="5"/>
  <c r="DK182" i="5" s="1"/>
  <c r="BC183" i="5"/>
  <c r="DK183" i="5" s="1"/>
  <c r="BC184" i="5"/>
  <c r="DK184" i="5" s="1"/>
  <c r="BC185" i="5"/>
  <c r="DK185" i="5" s="1"/>
  <c r="BC186" i="5"/>
  <c r="DK186" i="5" s="1"/>
  <c r="BC187" i="5"/>
  <c r="DK187" i="5" s="1"/>
  <c r="BC188" i="5"/>
  <c r="DK188" i="5" s="1"/>
  <c r="BC189" i="5"/>
  <c r="DK189" i="5" s="1"/>
  <c r="BC190" i="5"/>
  <c r="DK190" i="5" s="1"/>
  <c r="BC191" i="5"/>
  <c r="DK191" i="5" s="1"/>
  <c r="BC192" i="5"/>
  <c r="DK192" i="5" s="1"/>
  <c r="BC193" i="5"/>
  <c r="DK193" i="5" s="1"/>
  <c r="BC194" i="5"/>
  <c r="DK194" i="5" s="1"/>
  <c r="BC195" i="5"/>
  <c r="DK195" i="5" s="1"/>
  <c r="BC196" i="5"/>
  <c r="DK196" i="5" s="1"/>
  <c r="BC197" i="5"/>
  <c r="DK197" i="5" s="1"/>
  <c r="BC198" i="5"/>
  <c r="DK198" i="5" s="1"/>
  <c r="BC199" i="5"/>
  <c r="DK199" i="5" s="1"/>
  <c r="BC200" i="5"/>
  <c r="DK200" i="5" s="1"/>
  <c r="BC201" i="5"/>
  <c r="DK201" i="5" s="1"/>
  <c r="BC202" i="5"/>
  <c r="DK202" i="5" s="1"/>
  <c r="BC203" i="5"/>
  <c r="DK203" i="5" s="1"/>
  <c r="BC204" i="5"/>
  <c r="DK204" i="5" s="1"/>
  <c r="BC205" i="5"/>
  <c r="DK205" i="5" s="1"/>
  <c r="BC206" i="5"/>
  <c r="DK206" i="5" s="1"/>
  <c r="BC207" i="5"/>
  <c r="DK207" i="5" s="1"/>
  <c r="BC208" i="5"/>
  <c r="DK208" i="5" s="1"/>
  <c r="BC209" i="5"/>
  <c r="DK209" i="5" s="1"/>
  <c r="BC210" i="5"/>
  <c r="DK210" i="5" s="1"/>
  <c r="BC211" i="5"/>
  <c r="DK211" i="5" s="1"/>
  <c r="BC212" i="5"/>
  <c r="DK212" i="5" s="1"/>
  <c r="BC213" i="5"/>
  <c r="DK213" i="5" s="1"/>
  <c r="BC214" i="5"/>
  <c r="DK214" i="5" s="1"/>
  <c r="BC215" i="5"/>
  <c r="DK215" i="5" s="1"/>
  <c r="BC216" i="5"/>
  <c r="DK216" i="5" s="1"/>
  <c r="BC217" i="5"/>
  <c r="DK217" i="5" s="1"/>
  <c r="BC218" i="5"/>
  <c r="DK218" i="5" s="1"/>
  <c r="BC219" i="5"/>
  <c r="DK219" i="5" s="1"/>
  <c r="BC220" i="5"/>
  <c r="DK220" i="5" s="1"/>
  <c r="BC221" i="5"/>
  <c r="DK221" i="5" s="1"/>
  <c r="BC222" i="5"/>
  <c r="DK222" i="5" s="1"/>
  <c r="BC223" i="5"/>
  <c r="DK223" i="5" s="1"/>
  <c r="BC87" i="5"/>
  <c r="DK87" i="5" s="1"/>
  <c r="BC94" i="5"/>
  <c r="DK94" i="5" s="1"/>
  <c r="BC110" i="5"/>
  <c r="DK110" i="5" s="1"/>
  <c r="BC113" i="5"/>
  <c r="DK113" i="5" s="1"/>
  <c r="BC225" i="5"/>
  <c r="DK225" i="5" s="1"/>
  <c r="BC226" i="5"/>
  <c r="DK226" i="5" s="1"/>
  <c r="BC227" i="5"/>
  <c r="DK227" i="5" s="1"/>
  <c r="BC228" i="5"/>
  <c r="DK228" i="5" s="1"/>
  <c r="BC229" i="5"/>
  <c r="DK229" i="5" s="1"/>
  <c r="BC230" i="5"/>
  <c r="DK230" i="5" s="1"/>
  <c r="BC231" i="5"/>
  <c r="DK231" i="5" s="1"/>
  <c r="BC232" i="5"/>
  <c r="DK232" i="5" s="1"/>
  <c r="BC233" i="5"/>
  <c r="DK233" i="5" s="1"/>
  <c r="BC234" i="5"/>
  <c r="DK234" i="5" s="1"/>
  <c r="BC235" i="5"/>
  <c r="DK235" i="5" s="1"/>
  <c r="BC236" i="5"/>
  <c r="DK236" i="5" s="1"/>
  <c r="BC237" i="5"/>
  <c r="DK237" i="5" s="1"/>
  <c r="BC238" i="5"/>
  <c r="DK238" i="5" s="1"/>
  <c r="BC239" i="5"/>
  <c r="DK239" i="5" s="1"/>
  <c r="BC240" i="5"/>
  <c r="DK240" i="5" s="1"/>
  <c r="BC241" i="5"/>
  <c r="DK241" i="5" s="1"/>
  <c r="BC242" i="5"/>
  <c r="DK242" i="5" s="1"/>
  <c r="BC243" i="5"/>
  <c r="DK243" i="5" s="1"/>
  <c r="BC244" i="5"/>
  <c r="DK244" i="5" s="1"/>
  <c r="BC245" i="5"/>
  <c r="DK245" i="5" s="1"/>
  <c r="BC246" i="5"/>
  <c r="DK246" i="5" s="1"/>
  <c r="BC247" i="5"/>
  <c r="DK247" i="5" s="1"/>
  <c r="BC248" i="5"/>
  <c r="DK248" i="5" s="1"/>
  <c r="BC249" i="5"/>
  <c r="DK249" i="5" s="1"/>
  <c r="BC250" i="5"/>
  <c r="DK250" i="5" s="1"/>
  <c r="BC251" i="5"/>
  <c r="DK251" i="5" s="1"/>
  <c r="BC252" i="5"/>
  <c r="DK252" i="5" s="1"/>
  <c r="BC253" i="5"/>
  <c r="DK253" i="5" s="1"/>
  <c r="BC254" i="5"/>
  <c r="DK254" i="5" s="1"/>
  <c r="BC255" i="5"/>
  <c r="DK255" i="5" s="1"/>
  <c r="BC256" i="5"/>
  <c r="DK256" i="5" s="1"/>
  <c r="BC257" i="5"/>
  <c r="DK257" i="5" s="1"/>
  <c r="BC258" i="5"/>
  <c r="DK258" i="5" s="1"/>
  <c r="BC259" i="5"/>
  <c r="DK259" i="5" s="1"/>
  <c r="BC260" i="5"/>
  <c r="DK260" i="5" s="1"/>
  <c r="BC261" i="5"/>
  <c r="DK261" i="5" s="1"/>
  <c r="BC262" i="5"/>
  <c r="DK262" i="5" s="1"/>
  <c r="BC263" i="5"/>
  <c r="DK263" i="5" s="1"/>
  <c r="BC264" i="5"/>
  <c r="DK264" i="5" s="1"/>
  <c r="BC265" i="5"/>
  <c r="DK265" i="5" s="1"/>
  <c r="BC266" i="5"/>
  <c r="DK266" i="5" s="1"/>
  <c r="BC267" i="5"/>
  <c r="DK267" i="5" s="1"/>
  <c r="BC268" i="5"/>
  <c r="DK268" i="5" s="1"/>
  <c r="BC269" i="5"/>
  <c r="DK269" i="5" s="1"/>
  <c r="BC270" i="5"/>
  <c r="DK270" i="5" s="1"/>
  <c r="BC271" i="5"/>
  <c r="DK271" i="5" s="1"/>
  <c r="BC272" i="5"/>
  <c r="DK272" i="5" s="1"/>
  <c r="BC273" i="5"/>
  <c r="DK273" i="5" s="1"/>
  <c r="BC98" i="5"/>
  <c r="DK98" i="5" s="1"/>
  <c r="BC224" i="5"/>
  <c r="DK224" i="5" s="1"/>
  <c r="BC115" i="5"/>
  <c r="DK115" i="5" s="1"/>
  <c r="BC274" i="5"/>
  <c r="DK274" i="5" s="1"/>
  <c r="BC275" i="5"/>
  <c r="DK275" i="5" s="1"/>
  <c r="BC276" i="5"/>
  <c r="DK276" i="5" s="1"/>
  <c r="BC277" i="5"/>
  <c r="DK277" i="5" s="1"/>
  <c r="BC278" i="5"/>
  <c r="DK278" i="5" s="1"/>
  <c r="BC279" i="5"/>
  <c r="DK279" i="5" s="1"/>
  <c r="BC280" i="5"/>
  <c r="DK280" i="5" s="1"/>
  <c r="BC281" i="5"/>
  <c r="DK281" i="5" s="1"/>
  <c r="BC282" i="5"/>
  <c r="DK282" i="5" s="1"/>
  <c r="BC283" i="5"/>
  <c r="DK283" i="5" s="1"/>
  <c r="BC284" i="5"/>
  <c r="DK284" i="5" s="1"/>
  <c r="BC285" i="5"/>
  <c r="DK285" i="5" s="1"/>
  <c r="BC286" i="5"/>
  <c r="DK286" i="5" s="1"/>
  <c r="BC287" i="5"/>
  <c r="DK287" i="5" s="1"/>
  <c r="BC288" i="5"/>
  <c r="DK288" i="5" s="1"/>
  <c r="BC289" i="5"/>
  <c r="DK289" i="5" s="1"/>
  <c r="BC290" i="5"/>
  <c r="DK290" i="5" s="1"/>
  <c r="BC291" i="5"/>
  <c r="DK291" i="5" s="1"/>
  <c r="BC292" i="5"/>
  <c r="DK292" i="5" s="1"/>
  <c r="BC293" i="5"/>
  <c r="DK293" i="5" s="1"/>
  <c r="BC294" i="5"/>
  <c r="DK294" i="5" s="1"/>
  <c r="BC295" i="5"/>
  <c r="DK295" i="5" s="1"/>
  <c r="BC296" i="5"/>
  <c r="DK296" i="5" s="1"/>
  <c r="BC297" i="5"/>
  <c r="DK297" i="5" s="1"/>
  <c r="BC298" i="5"/>
  <c r="DK298" i="5" s="1"/>
  <c r="BC299" i="5"/>
  <c r="DK299" i="5" s="1"/>
  <c r="BC300" i="5"/>
  <c r="DK300" i="5" s="1"/>
  <c r="BC301" i="5"/>
  <c r="DK301" i="5" s="1"/>
  <c r="BC302" i="5"/>
  <c r="DK302" i="5" s="1"/>
  <c r="BC303" i="5"/>
  <c r="DK303" i="5" s="1"/>
  <c r="BC304" i="5"/>
  <c r="DK304" i="5" s="1"/>
  <c r="BC305" i="5"/>
  <c r="DK305" i="5" s="1"/>
  <c r="BC306" i="5"/>
  <c r="DK306" i="5" s="1"/>
  <c r="BC307" i="5"/>
  <c r="DK307" i="5" s="1"/>
  <c r="BC308" i="5"/>
  <c r="DK308" i="5" s="1"/>
  <c r="BC309" i="5"/>
  <c r="DK309" i="5" s="1"/>
  <c r="BC310" i="5"/>
  <c r="DK310" i="5" s="1"/>
  <c r="BC311" i="5"/>
  <c r="DK311" i="5" s="1"/>
  <c r="BC312" i="5"/>
  <c r="DK312" i="5" s="1"/>
  <c r="BC313" i="5"/>
  <c r="DK313" i="5" s="1"/>
  <c r="BC314" i="5"/>
  <c r="DK314" i="5" s="1"/>
  <c r="BC315" i="5"/>
  <c r="DK315" i="5" s="1"/>
  <c r="BC316" i="5"/>
  <c r="DK316" i="5" s="1"/>
  <c r="BC317" i="5"/>
  <c r="DK317" i="5" s="1"/>
  <c r="BC318" i="5"/>
  <c r="DK318" i="5" s="1"/>
  <c r="BC319" i="5"/>
  <c r="DK319" i="5" s="1"/>
  <c r="BC320" i="5"/>
  <c r="DK320" i="5" s="1"/>
  <c r="BC321" i="5"/>
  <c r="DK321" i="5" s="1"/>
  <c r="BC322" i="5"/>
  <c r="DK322" i="5" s="1"/>
  <c r="BC323" i="5"/>
  <c r="DK323" i="5" s="1"/>
  <c r="BC324" i="5"/>
  <c r="DK324" i="5" s="1"/>
  <c r="BC325" i="5"/>
  <c r="DK325" i="5" s="1"/>
  <c r="BC326" i="5"/>
  <c r="DK326" i="5" s="1"/>
  <c r="BC327" i="5"/>
  <c r="DK327" i="5" s="1"/>
  <c r="BC328" i="5"/>
  <c r="DK328" i="5" s="1"/>
  <c r="BC329" i="5"/>
  <c r="DK329" i="5" s="1"/>
  <c r="BC330" i="5"/>
  <c r="DK330" i="5" s="1"/>
  <c r="BC331" i="5"/>
  <c r="DK331" i="5" s="1"/>
  <c r="BC332" i="5"/>
  <c r="DK332" i="5" s="1"/>
  <c r="BC333" i="5"/>
  <c r="DK333" i="5" s="1"/>
  <c r="BC334" i="5"/>
  <c r="DK334" i="5" s="1"/>
  <c r="BC335" i="5"/>
  <c r="DK335" i="5" s="1"/>
  <c r="BC336" i="5"/>
  <c r="DK336" i="5" s="1"/>
  <c r="BC337" i="5"/>
  <c r="DK337" i="5" s="1"/>
  <c r="BC338" i="5"/>
  <c r="DK338" i="5" s="1"/>
  <c r="BC339" i="5"/>
  <c r="DK339" i="5" s="1"/>
  <c r="BC340" i="5"/>
  <c r="DK340" i="5" s="1"/>
  <c r="BC341" i="5"/>
  <c r="DK341" i="5" s="1"/>
  <c r="BC342" i="5"/>
  <c r="DK342" i="5" s="1"/>
  <c r="BC343" i="5"/>
  <c r="DK343" i="5" s="1"/>
  <c r="BC344" i="5"/>
  <c r="DK344" i="5" s="1"/>
  <c r="BC345" i="5"/>
  <c r="DK345" i="5" s="1"/>
  <c r="BC346" i="5"/>
  <c r="DK346" i="5" s="1"/>
  <c r="BC347" i="5"/>
  <c r="DK347" i="5" s="1"/>
  <c r="BC348" i="5"/>
  <c r="DK348" i="5" s="1"/>
  <c r="BC349" i="5"/>
  <c r="DK349" i="5" s="1"/>
  <c r="BC350" i="5"/>
  <c r="DK350" i="5" s="1"/>
  <c r="BC351" i="5"/>
  <c r="DK351" i="5" s="1"/>
  <c r="BC352" i="5"/>
  <c r="DK352" i="5" s="1"/>
  <c r="BC353" i="5"/>
  <c r="DK353" i="5" s="1"/>
  <c r="BC354" i="5"/>
  <c r="DK354" i="5" s="1"/>
  <c r="BC355" i="5"/>
  <c r="DK355" i="5" s="1"/>
  <c r="BC356" i="5"/>
  <c r="DK356" i="5" s="1"/>
  <c r="BC357" i="5"/>
  <c r="DK357" i="5" s="1"/>
  <c r="BC358" i="5"/>
  <c r="DK358" i="5" s="1"/>
  <c r="BC359" i="5"/>
  <c r="DK359" i="5" s="1"/>
  <c r="BC360" i="5"/>
  <c r="DK360" i="5" s="1"/>
  <c r="BC361" i="5"/>
  <c r="DK361" i="5" s="1"/>
  <c r="BC362" i="5"/>
  <c r="DK362" i="5" s="1"/>
  <c r="BC363" i="5"/>
  <c r="DK363" i="5" s="1"/>
  <c r="BC364" i="5"/>
  <c r="DK364" i="5" s="1"/>
  <c r="BC365" i="5"/>
  <c r="DK365" i="5" s="1"/>
  <c r="BC366" i="5"/>
  <c r="DK366" i="5" s="1"/>
  <c r="BC367" i="5"/>
  <c r="DK367" i="5" s="1"/>
  <c r="BC368" i="5"/>
  <c r="DK368" i="5" s="1"/>
  <c r="BC369" i="5"/>
  <c r="DK369" i="5" s="1"/>
  <c r="BC370" i="5"/>
  <c r="DK370" i="5" s="1"/>
  <c r="BC371" i="5"/>
  <c r="DK371" i="5" s="1"/>
  <c r="BC372" i="5"/>
  <c r="DK372" i="5" s="1"/>
  <c r="BC373" i="5"/>
  <c r="DK373" i="5" s="1"/>
  <c r="BC374" i="5"/>
  <c r="DK374" i="5" s="1"/>
  <c r="BC375" i="5"/>
  <c r="DK375" i="5" s="1"/>
  <c r="BC376" i="5"/>
  <c r="DK376" i="5" s="1"/>
  <c r="BC377" i="5"/>
  <c r="DK377" i="5" s="1"/>
  <c r="BC378" i="5"/>
  <c r="DK378" i="5" s="1"/>
  <c r="BC379" i="5"/>
  <c r="DK379" i="5" s="1"/>
  <c r="BC380" i="5"/>
  <c r="DK380" i="5" s="1"/>
  <c r="BC381" i="5"/>
  <c r="DK381" i="5" s="1"/>
  <c r="BC382" i="5"/>
  <c r="DK382" i="5" s="1"/>
  <c r="BC383" i="5"/>
  <c r="DK383" i="5" s="1"/>
  <c r="BC384" i="5"/>
  <c r="DK384" i="5" s="1"/>
  <c r="BC385" i="5"/>
  <c r="DK385" i="5" s="1"/>
  <c r="BC386" i="5"/>
  <c r="DK386" i="5" s="1"/>
  <c r="AX3" i="5"/>
  <c r="DF3" i="5" s="1"/>
  <c r="AX4" i="5"/>
  <c r="DF4" i="5" s="1"/>
  <c r="AX8" i="5"/>
  <c r="DF8" i="5" s="1"/>
  <c r="AX12" i="5"/>
  <c r="DF12" i="5" s="1"/>
  <c r="AX16" i="5"/>
  <c r="DF16" i="5" s="1"/>
  <c r="AX20" i="5"/>
  <c r="DF20" i="5" s="1"/>
  <c r="AX21" i="5"/>
  <c r="DF21" i="5" s="1"/>
  <c r="AX22" i="5"/>
  <c r="DF22" i="5" s="1"/>
  <c r="AX23" i="5"/>
  <c r="DF23" i="5" s="1"/>
  <c r="AX24" i="5"/>
  <c r="DF24" i="5" s="1"/>
  <c r="AX25" i="5"/>
  <c r="DF25" i="5" s="1"/>
  <c r="AX26" i="5"/>
  <c r="DF26" i="5" s="1"/>
  <c r="AX27" i="5"/>
  <c r="DF27" i="5" s="1"/>
  <c r="AX28" i="5"/>
  <c r="DF28" i="5" s="1"/>
  <c r="AX29" i="5"/>
  <c r="DF29" i="5" s="1"/>
  <c r="AX30" i="5"/>
  <c r="DF30" i="5" s="1"/>
  <c r="AX31" i="5"/>
  <c r="DF31" i="5" s="1"/>
  <c r="AX32" i="5"/>
  <c r="DF32" i="5" s="1"/>
  <c r="AX33" i="5"/>
  <c r="DF33" i="5" s="1"/>
  <c r="AX5" i="5"/>
  <c r="DF5" i="5" s="1"/>
  <c r="AX9" i="5"/>
  <c r="DF9" i="5" s="1"/>
  <c r="AX13" i="5"/>
  <c r="DF13" i="5" s="1"/>
  <c r="AX17" i="5"/>
  <c r="DF17" i="5" s="1"/>
  <c r="AX6" i="5"/>
  <c r="DF6" i="5" s="1"/>
  <c r="AX10" i="5"/>
  <c r="DF10" i="5" s="1"/>
  <c r="AX14" i="5"/>
  <c r="DF14" i="5" s="1"/>
  <c r="AX18" i="5"/>
  <c r="DF18" i="5" s="1"/>
  <c r="AX11" i="5"/>
  <c r="DF11" i="5" s="1"/>
  <c r="AX15" i="5"/>
  <c r="DF15" i="5" s="1"/>
  <c r="AX19" i="5"/>
  <c r="DF19" i="5" s="1"/>
  <c r="AX7" i="5"/>
  <c r="DF7" i="5" s="1"/>
  <c r="AX35" i="5"/>
  <c r="DF35" i="5" s="1"/>
  <c r="AX39" i="5"/>
  <c r="DF39" i="5" s="1"/>
  <c r="AX43" i="5"/>
  <c r="DF43" i="5" s="1"/>
  <c r="AX47" i="5"/>
  <c r="DF47" i="5" s="1"/>
  <c r="AX51" i="5"/>
  <c r="DF51" i="5" s="1"/>
  <c r="AX55" i="5"/>
  <c r="DF55" i="5" s="1"/>
  <c r="AX59" i="5"/>
  <c r="DF59" i="5" s="1"/>
  <c r="AX63" i="5"/>
  <c r="DF63" i="5" s="1"/>
  <c r="AX36" i="5"/>
  <c r="DF36" i="5" s="1"/>
  <c r="AX40" i="5"/>
  <c r="DF40" i="5" s="1"/>
  <c r="AX44" i="5"/>
  <c r="DF44" i="5" s="1"/>
  <c r="AX48" i="5"/>
  <c r="DF48" i="5" s="1"/>
  <c r="AX52" i="5"/>
  <c r="DF52" i="5" s="1"/>
  <c r="AX56" i="5"/>
  <c r="DF56" i="5" s="1"/>
  <c r="AX60" i="5"/>
  <c r="DF60" i="5" s="1"/>
  <c r="AX37" i="5"/>
  <c r="DF37" i="5" s="1"/>
  <c r="AX41" i="5"/>
  <c r="DF41" i="5" s="1"/>
  <c r="AX45" i="5"/>
  <c r="DF45" i="5" s="1"/>
  <c r="AX49" i="5"/>
  <c r="DF49" i="5" s="1"/>
  <c r="AX53" i="5"/>
  <c r="DF53" i="5" s="1"/>
  <c r="AX57" i="5"/>
  <c r="DF57" i="5" s="1"/>
  <c r="AX61" i="5"/>
  <c r="DF61" i="5" s="1"/>
  <c r="AX62" i="5"/>
  <c r="DF62" i="5" s="1"/>
  <c r="AX64" i="5"/>
  <c r="DF64" i="5" s="1"/>
  <c r="AX65" i="5"/>
  <c r="DF65" i="5" s="1"/>
  <c r="AX66" i="5"/>
  <c r="DF66" i="5" s="1"/>
  <c r="AX67" i="5"/>
  <c r="DF67" i="5" s="1"/>
  <c r="AX68" i="5"/>
  <c r="DF68" i="5" s="1"/>
  <c r="AX69" i="5"/>
  <c r="DF69" i="5" s="1"/>
  <c r="AX70" i="5"/>
  <c r="DF70" i="5" s="1"/>
  <c r="AX71" i="5"/>
  <c r="DF71" i="5" s="1"/>
  <c r="AX72" i="5"/>
  <c r="DF72" i="5" s="1"/>
  <c r="AX73" i="5"/>
  <c r="DF73" i="5" s="1"/>
  <c r="AX74" i="5"/>
  <c r="DF74" i="5" s="1"/>
  <c r="AX75" i="5"/>
  <c r="DF75" i="5" s="1"/>
  <c r="AX76" i="5"/>
  <c r="DF76" i="5" s="1"/>
  <c r="AX77" i="5"/>
  <c r="DF77" i="5" s="1"/>
  <c r="AX78" i="5"/>
  <c r="DF78" i="5" s="1"/>
  <c r="AX79" i="5"/>
  <c r="DF79" i="5" s="1"/>
  <c r="AX80" i="5"/>
  <c r="DF80" i="5" s="1"/>
  <c r="AX81" i="5"/>
  <c r="DF81" i="5" s="1"/>
  <c r="AX82" i="5"/>
  <c r="DF82" i="5" s="1"/>
  <c r="AX83" i="5"/>
  <c r="DF83" i="5" s="1"/>
  <c r="AX84" i="5"/>
  <c r="DF84" i="5" s="1"/>
  <c r="AX85" i="5"/>
  <c r="DF85" i="5" s="1"/>
  <c r="AX86" i="5"/>
  <c r="DF86" i="5" s="1"/>
  <c r="AX87" i="5"/>
  <c r="DF87" i="5" s="1"/>
  <c r="AX88" i="5"/>
  <c r="DF88" i="5" s="1"/>
  <c r="AX46" i="5"/>
  <c r="DF46" i="5" s="1"/>
  <c r="AX34" i="5"/>
  <c r="DF34" i="5" s="1"/>
  <c r="AX50" i="5"/>
  <c r="DF50" i="5" s="1"/>
  <c r="AX38" i="5"/>
  <c r="DF38" i="5" s="1"/>
  <c r="AX54" i="5"/>
  <c r="DF54" i="5" s="1"/>
  <c r="AX89" i="5"/>
  <c r="DF89" i="5" s="1"/>
  <c r="AX90" i="5"/>
  <c r="DF90" i="5" s="1"/>
  <c r="AX91" i="5"/>
  <c r="DF91" i="5" s="1"/>
  <c r="AX92" i="5"/>
  <c r="DF92" i="5" s="1"/>
  <c r="AX93" i="5"/>
  <c r="DF93" i="5" s="1"/>
  <c r="AX94" i="5"/>
  <c r="DF94" i="5" s="1"/>
  <c r="AX95" i="5"/>
  <c r="DF95" i="5" s="1"/>
  <c r="AX96" i="5"/>
  <c r="DF96" i="5" s="1"/>
  <c r="AX97" i="5"/>
  <c r="DF97" i="5" s="1"/>
  <c r="AX98" i="5"/>
  <c r="DF98" i="5" s="1"/>
  <c r="AX99" i="5"/>
  <c r="DF99" i="5" s="1"/>
  <c r="AX100" i="5"/>
  <c r="DF100" i="5" s="1"/>
  <c r="AX101" i="5"/>
  <c r="DF101" i="5" s="1"/>
  <c r="AX102" i="5"/>
  <c r="DF102" i="5" s="1"/>
  <c r="AX103" i="5"/>
  <c r="DF103" i="5" s="1"/>
  <c r="AX104" i="5"/>
  <c r="DF104" i="5" s="1"/>
  <c r="AX105" i="5"/>
  <c r="DF105" i="5" s="1"/>
  <c r="AX106" i="5"/>
  <c r="DF106" i="5" s="1"/>
  <c r="AX107" i="5"/>
  <c r="DF107" i="5" s="1"/>
  <c r="AX108" i="5"/>
  <c r="DF108" i="5" s="1"/>
  <c r="AX109" i="5"/>
  <c r="DF109" i="5" s="1"/>
  <c r="AX110" i="5"/>
  <c r="DF110" i="5" s="1"/>
  <c r="AX111" i="5"/>
  <c r="DF111" i="5" s="1"/>
  <c r="AX112" i="5"/>
  <c r="DF112" i="5" s="1"/>
  <c r="AX113" i="5"/>
  <c r="DF113" i="5" s="1"/>
  <c r="AX114" i="5"/>
  <c r="DF114" i="5" s="1"/>
  <c r="AX115" i="5"/>
  <c r="DF115" i="5" s="1"/>
  <c r="AX116" i="5"/>
  <c r="DF116" i="5" s="1"/>
  <c r="AX58" i="5"/>
  <c r="DF58" i="5" s="1"/>
  <c r="AX117" i="5"/>
  <c r="DF117" i="5" s="1"/>
  <c r="AX118" i="5"/>
  <c r="DF118" i="5" s="1"/>
  <c r="AX119" i="5"/>
  <c r="DF119" i="5" s="1"/>
  <c r="AX120" i="5"/>
  <c r="DF120" i="5" s="1"/>
  <c r="AX121" i="5"/>
  <c r="DF121" i="5" s="1"/>
  <c r="AX122" i="5"/>
  <c r="DF122" i="5" s="1"/>
  <c r="AX123" i="5"/>
  <c r="DF123" i="5" s="1"/>
  <c r="AX124" i="5"/>
  <c r="DF124" i="5" s="1"/>
  <c r="AX125" i="5"/>
  <c r="DF125" i="5" s="1"/>
  <c r="AX126" i="5"/>
  <c r="DF126" i="5" s="1"/>
  <c r="AX127" i="5"/>
  <c r="DF127" i="5" s="1"/>
  <c r="AX128" i="5"/>
  <c r="DF128" i="5" s="1"/>
  <c r="AX129" i="5"/>
  <c r="DF129" i="5" s="1"/>
  <c r="AX130" i="5"/>
  <c r="DF130" i="5" s="1"/>
  <c r="AX131" i="5"/>
  <c r="DF131" i="5" s="1"/>
  <c r="AX132" i="5"/>
  <c r="DF132" i="5" s="1"/>
  <c r="AX133" i="5"/>
  <c r="DF133" i="5" s="1"/>
  <c r="AX134" i="5"/>
  <c r="DF134" i="5" s="1"/>
  <c r="AX135" i="5"/>
  <c r="DF135" i="5" s="1"/>
  <c r="AX136" i="5"/>
  <c r="DF136" i="5" s="1"/>
  <c r="AX137" i="5"/>
  <c r="DF137" i="5" s="1"/>
  <c r="AX138" i="5"/>
  <c r="DF138" i="5" s="1"/>
  <c r="AX139" i="5"/>
  <c r="DF139" i="5" s="1"/>
  <c r="AX140" i="5"/>
  <c r="DF140" i="5" s="1"/>
  <c r="AX141" i="5"/>
  <c r="DF141" i="5" s="1"/>
  <c r="AX142" i="5"/>
  <c r="DF142" i="5" s="1"/>
  <c r="AX143" i="5"/>
  <c r="DF143" i="5" s="1"/>
  <c r="AX144" i="5"/>
  <c r="DF144" i="5" s="1"/>
  <c r="AX145" i="5"/>
  <c r="DF145" i="5" s="1"/>
  <c r="AX146" i="5"/>
  <c r="DF146" i="5" s="1"/>
  <c r="AX147" i="5"/>
  <c r="DF147" i="5" s="1"/>
  <c r="AX148" i="5"/>
  <c r="DF148" i="5" s="1"/>
  <c r="AX149" i="5"/>
  <c r="DF149" i="5" s="1"/>
  <c r="AX150" i="5"/>
  <c r="DF150" i="5" s="1"/>
  <c r="AX151" i="5"/>
  <c r="DF151" i="5" s="1"/>
  <c r="AX152" i="5"/>
  <c r="DF152" i="5" s="1"/>
  <c r="AX153" i="5"/>
  <c r="DF153" i="5" s="1"/>
  <c r="AX154" i="5"/>
  <c r="DF154" i="5" s="1"/>
  <c r="AX155" i="5"/>
  <c r="DF155" i="5" s="1"/>
  <c r="AX156" i="5"/>
  <c r="DF156" i="5" s="1"/>
  <c r="AX157" i="5"/>
  <c r="DF157" i="5" s="1"/>
  <c r="AX158" i="5"/>
  <c r="DF158" i="5" s="1"/>
  <c r="AX159" i="5"/>
  <c r="DF159" i="5" s="1"/>
  <c r="AX160" i="5"/>
  <c r="DF160" i="5" s="1"/>
  <c r="AX161" i="5"/>
  <c r="DF161" i="5" s="1"/>
  <c r="AX162" i="5"/>
  <c r="DF162" i="5" s="1"/>
  <c r="AX163" i="5"/>
  <c r="DF163" i="5" s="1"/>
  <c r="AX164" i="5"/>
  <c r="DF164" i="5" s="1"/>
  <c r="AX165" i="5"/>
  <c r="DF165" i="5" s="1"/>
  <c r="AX166" i="5"/>
  <c r="DF166" i="5" s="1"/>
  <c r="AX167" i="5"/>
  <c r="DF167" i="5" s="1"/>
  <c r="AX168" i="5"/>
  <c r="DF168" i="5" s="1"/>
  <c r="AX169" i="5"/>
  <c r="DF169" i="5" s="1"/>
  <c r="AX170" i="5"/>
  <c r="DF170" i="5" s="1"/>
  <c r="AX171" i="5"/>
  <c r="DF171" i="5" s="1"/>
  <c r="AX172" i="5"/>
  <c r="DF172" i="5" s="1"/>
  <c r="AX173" i="5"/>
  <c r="DF173" i="5" s="1"/>
  <c r="AX42" i="5"/>
  <c r="DF42" i="5" s="1"/>
  <c r="AX175" i="5"/>
  <c r="DF175" i="5" s="1"/>
  <c r="AX176" i="5"/>
  <c r="DF176" i="5" s="1"/>
  <c r="AX177" i="5"/>
  <c r="DF177" i="5" s="1"/>
  <c r="AX178" i="5"/>
  <c r="DF178" i="5" s="1"/>
  <c r="AX179" i="5"/>
  <c r="DF179" i="5" s="1"/>
  <c r="AX180" i="5"/>
  <c r="DF180" i="5" s="1"/>
  <c r="AX181" i="5"/>
  <c r="DF181" i="5" s="1"/>
  <c r="AX182" i="5"/>
  <c r="DF182" i="5" s="1"/>
  <c r="AX183" i="5"/>
  <c r="DF183" i="5" s="1"/>
  <c r="AX184" i="5"/>
  <c r="DF184" i="5" s="1"/>
  <c r="AX185" i="5"/>
  <c r="DF185" i="5" s="1"/>
  <c r="AX186" i="5"/>
  <c r="DF186" i="5" s="1"/>
  <c r="AX187" i="5"/>
  <c r="DF187" i="5" s="1"/>
  <c r="AX188" i="5"/>
  <c r="DF188" i="5" s="1"/>
  <c r="AX189" i="5"/>
  <c r="DF189" i="5" s="1"/>
  <c r="AX190" i="5"/>
  <c r="DF190" i="5" s="1"/>
  <c r="AX191" i="5"/>
  <c r="DF191" i="5" s="1"/>
  <c r="AX192" i="5"/>
  <c r="DF192" i="5" s="1"/>
  <c r="AX193" i="5"/>
  <c r="DF193" i="5" s="1"/>
  <c r="AX194" i="5"/>
  <c r="DF194" i="5" s="1"/>
  <c r="AX195" i="5"/>
  <c r="DF195" i="5" s="1"/>
  <c r="AX196" i="5"/>
  <c r="DF196" i="5" s="1"/>
  <c r="AX197" i="5"/>
  <c r="DF197" i="5" s="1"/>
  <c r="AX198" i="5"/>
  <c r="DF198" i="5" s="1"/>
  <c r="AX199" i="5"/>
  <c r="DF199" i="5" s="1"/>
  <c r="AX200" i="5"/>
  <c r="DF200" i="5" s="1"/>
  <c r="AX201" i="5"/>
  <c r="DF201" i="5" s="1"/>
  <c r="AX202" i="5"/>
  <c r="DF202" i="5" s="1"/>
  <c r="AX203" i="5"/>
  <c r="DF203" i="5" s="1"/>
  <c r="AX204" i="5"/>
  <c r="DF204" i="5" s="1"/>
  <c r="AX205" i="5"/>
  <c r="DF205" i="5" s="1"/>
  <c r="AX206" i="5"/>
  <c r="DF206" i="5" s="1"/>
  <c r="AX207" i="5"/>
  <c r="DF207" i="5" s="1"/>
  <c r="AX208" i="5"/>
  <c r="DF208" i="5" s="1"/>
  <c r="AX209" i="5"/>
  <c r="DF209" i="5" s="1"/>
  <c r="AX210" i="5"/>
  <c r="DF210" i="5" s="1"/>
  <c r="AX211" i="5"/>
  <c r="DF211" i="5" s="1"/>
  <c r="AX212" i="5"/>
  <c r="DF212" i="5" s="1"/>
  <c r="AX213" i="5"/>
  <c r="DF213" i="5" s="1"/>
  <c r="AX214" i="5"/>
  <c r="DF214" i="5" s="1"/>
  <c r="AX215" i="5"/>
  <c r="DF215" i="5" s="1"/>
  <c r="AX216" i="5"/>
  <c r="DF216" i="5" s="1"/>
  <c r="AX174" i="5"/>
  <c r="DF174" i="5" s="1"/>
  <c r="AX218" i="5"/>
  <c r="DF218" i="5" s="1"/>
  <c r="AX220" i="5"/>
  <c r="DF220" i="5" s="1"/>
  <c r="AX222" i="5"/>
  <c r="DF222" i="5" s="1"/>
  <c r="AX224" i="5"/>
  <c r="DF224" i="5" s="1"/>
  <c r="AX217" i="5"/>
  <c r="DF217" i="5" s="1"/>
  <c r="AX227" i="5"/>
  <c r="DF227" i="5" s="1"/>
  <c r="AX231" i="5"/>
  <c r="DF231" i="5" s="1"/>
  <c r="AX235" i="5"/>
  <c r="DF235" i="5" s="1"/>
  <c r="AX239" i="5"/>
  <c r="DF239" i="5" s="1"/>
  <c r="AX243" i="5"/>
  <c r="DF243" i="5" s="1"/>
  <c r="AX247" i="5"/>
  <c r="DF247" i="5" s="1"/>
  <c r="AX251" i="5"/>
  <c r="DF251" i="5" s="1"/>
  <c r="AX255" i="5"/>
  <c r="DF255" i="5" s="1"/>
  <c r="AX259" i="5"/>
  <c r="DF259" i="5" s="1"/>
  <c r="AX263" i="5"/>
  <c r="DF263" i="5" s="1"/>
  <c r="AX267" i="5"/>
  <c r="DF267" i="5" s="1"/>
  <c r="AX269" i="5"/>
  <c r="DF269" i="5" s="1"/>
  <c r="AX271" i="5"/>
  <c r="DF271" i="5" s="1"/>
  <c r="AX273" i="5"/>
  <c r="DF273" i="5" s="1"/>
  <c r="AX226" i="5"/>
  <c r="DF226" i="5" s="1"/>
  <c r="AX230" i="5"/>
  <c r="DF230" i="5" s="1"/>
  <c r="AX219" i="5"/>
  <c r="DF219" i="5" s="1"/>
  <c r="AX228" i="5"/>
  <c r="DF228" i="5" s="1"/>
  <c r="AX232" i="5"/>
  <c r="DF232" i="5" s="1"/>
  <c r="AX236" i="5"/>
  <c r="DF236" i="5" s="1"/>
  <c r="AX240" i="5"/>
  <c r="DF240" i="5" s="1"/>
  <c r="AX244" i="5"/>
  <c r="DF244" i="5" s="1"/>
  <c r="AX248" i="5"/>
  <c r="DF248" i="5" s="1"/>
  <c r="AX252" i="5"/>
  <c r="DF252" i="5" s="1"/>
  <c r="AX256" i="5"/>
  <c r="DF256" i="5" s="1"/>
  <c r="AX260" i="5"/>
  <c r="DF260" i="5" s="1"/>
  <c r="AX264" i="5"/>
  <c r="DF264" i="5" s="1"/>
  <c r="AX274" i="5"/>
  <c r="DF274" i="5" s="1"/>
  <c r="AX275" i="5"/>
  <c r="DF275" i="5" s="1"/>
  <c r="AX276" i="5"/>
  <c r="DF276" i="5" s="1"/>
  <c r="AX277" i="5"/>
  <c r="DF277" i="5" s="1"/>
  <c r="AX278" i="5"/>
  <c r="DF278" i="5" s="1"/>
  <c r="AX279" i="5"/>
  <c r="DF279" i="5" s="1"/>
  <c r="AX280" i="5"/>
  <c r="DF280" i="5" s="1"/>
  <c r="AX281" i="5"/>
  <c r="DF281" i="5" s="1"/>
  <c r="AX282" i="5"/>
  <c r="DF282" i="5" s="1"/>
  <c r="AX283" i="5"/>
  <c r="DF283" i="5" s="1"/>
  <c r="AX284" i="5"/>
  <c r="DF284" i="5" s="1"/>
  <c r="AX285" i="5"/>
  <c r="DF285" i="5" s="1"/>
  <c r="AX286" i="5"/>
  <c r="DF286" i="5" s="1"/>
  <c r="AX287" i="5"/>
  <c r="DF287" i="5" s="1"/>
  <c r="AX288" i="5"/>
  <c r="DF288" i="5" s="1"/>
  <c r="AX289" i="5"/>
  <c r="DF289" i="5" s="1"/>
  <c r="AX290" i="5"/>
  <c r="DF290" i="5" s="1"/>
  <c r="AX291" i="5"/>
  <c r="DF291" i="5" s="1"/>
  <c r="AX292" i="5"/>
  <c r="DF292" i="5" s="1"/>
  <c r="AX293" i="5"/>
  <c r="DF293" i="5" s="1"/>
  <c r="AX294" i="5"/>
  <c r="DF294" i="5" s="1"/>
  <c r="AX295" i="5"/>
  <c r="DF295" i="5" s="1"/>
  <c r="AX296" i="5"/>
  <c r="DF296" i="5" s="1"/>
  <c r="AX297" i="5"/>
  <c r="DF297" i="5" s="1"/>
  <c r="AX298" i="5"/>
  <c r="DF298" i="5" s="1"/>
  <c r="AX299" i="5"/>
  <c r="DF299" i="5" s="1"/>
  <c r="AX300" i="5"/>
  <c r="DF300" i="5" s="1"/>
  <c r="AX301" i="5"/>
  <c r="DF301" i="5" s="1"/>
  <c r="AX302" i="5"/>
  <c r="DF302" i="5" s="1"/>
  <c r="AX303" i="5"/>
  <c r="DF303" i="5" s="1"/>
  <c r="AX304" i="5"/>
  <c r="DF304" i="5" s="1"/>
  <c r="AX305" i="5"/>
  <c r="DF305" i="5" s="1"/>
  <c r="AX306" i="5"/>
  <c r="DF306" i="5" s="1"/>
  <c r="AX307" i="5"/>
  <c r="DF307" i="5" s="1"/>
  <c r="AX308" i="5"/>
  <c r="DF308" i="5" s="1"/>
  <c r="AX309" i="5"/>
  <c r="DF309" i="5" s="1"/>
  <c r="AX310" i="5"/>
  <c r="DF310" i="5" s="1"/>
  <c r="AX311" i="5"/>
  <c r="DF311" i="5" s="1"/>
  <c r="AX312" i="5"/>
  <c r="DF312" i="5" s="1"/>
  <c r="AX313" i="5"/>
  <c r="DF313" i="5" s="1"/>
  <c r="AX314" i="5"/>
  <c r="DF314" i="5" s="1"/>
  <c r="AX315" i="5"/>
  <c r="DF315" i="5" s="1"/>
  <c r="AX316" i="5"/>
  <c r="DF316" i="5" s="1"/>
  <c r="AX317" i="5"/>
  <c r="DF317" i="5" s="1"/>
  <c r="AX318" i="5"/>
  <c r="DF318" i="5" s="1"/>
  <c r="AX319" i="5"/>
  <c r="DF319" i="5" s="1"/>
  <c r="AX320" i="5"/>
  <c r="DF320" i="5" s="1"/>
  <c r="AX321" i="5"/>
  <c r="DF321" i="5" s="1"/>
  <c r="AX322" i="5"/>
  <c r="DF322" i="5" s="1"/>
  <c r="AX323" i="5"/>
  <c r="DF323" i="5" s="1"/>
  <c r="AX324" i="5"/>
  <c r="DF324" i="5" s="1"/>
  <c r="AX325" i="5"/>
  <c r="DF325" i="5" s="1"/>
  <c r="AX326" i="5"/>
  <c r="DF326" i="5" s="1"/>
  <c r="AX327" i="5"/>
  <c r="DF327" i="5" s="1"/>
  <c r="AX328" i="5"/>
  <c r="DF328" i="5" s="1"/>
  <c r="AX329" i="5"/>
  <c r="DF329" i="5" s="1"/>
  <c r="AX330" i="5"/>
  <c r="DF330" i="5" s="1"/>
  <c r="AX331" i="5"/>
  <c r="DF331" i="5" s="1"/>
  <c r="AX332" i="5"/>
  <c r="DF332" i="5" s="1"/>
  <c r="AX333" i="5"/>
  <c r="DF333" i="5" s="1"/>
  <c r="AX334" i="5"/>
  <c r="DF334" i="5" s="1"/>
  <c r="AX335" i="5"/>
  <c r="DF335" i="5" s="1"/>
  <c r="AX336" i="5"/>
  <c r="DF336" i="5" s="1"/>
  <c r="AX337" i="5"/>
  <c r="DF337" i="5" s="1"/>
  <c r="AX338" i="5"/>
  <c r="DF338" i="5" s="1"/>
  <c r="AX339" i="5"/>
  <c r="DF339" i="5" s="1"/>
  <c r="AX340" i="5"/>
  <c r="DF340" i="5" s="1"/>
  <c r="AX341" i="5"/>
  <c r="DF341" i="5" s="1"/>
  <c r="AX342" i="5"/>
  <c r="DF342" i="5" s="1"/>
  <c r="AX343" i="5"/>
  <c r="DF343" i="5" s="1"/>
  <c r="AX344" i="5"/>
  <c r="DF344" i="5" s="1"/>
  <c r="AX345" i="5"/>
  <c r="DF345" i="5" s="1"/>
  <c r="AX346" i="5"/>
  <c r="DF346" i="5" s="1"/>
  <c r="AX347" i="5"/>
  <c r="DF347" i="5" s="1"/>
  <c r="AX348" i="5"/>
  <c r="DF348" i="5" s="1"/>
  <c r="AX349" i="5"/>
  <c r="DF349" i="5" s="1"/>
  <c r="AX350" i="5"/>
  <c r="DF350" i="5" s="1"/>
  <c r="AX351" i="5"/>
  <c r="DF351" i="5" s="1"/>
  <c r="AX352" i="5"/>
  <c r="DF352" i="5" s="1"/>
  <c r="AX353" i="5"/>
  <c r="DF353" i="5" s="1"/>
  <c r="AX354" i="5"/>
  <c r="DF354" i="5" s="1"/>
  <c r="AX355" i="5"/>
  <c r="DF355" i="5" s="1"/>
  <c r="AX356" i="5"/>
  <c r="DF356" i="5" s="1"/>
  <c r="AX357" i="5"/>
  <c r="DF357" i="5" s="1"/>
  <c r="AX358" i="5"/>
  <c r="DF358" i="5" s="1"/>
  <c r="AX359" i="5"/>
  <c r="DF359" i="5" s="1"/>
  <c r="AX360" i="5"/>
  <c r="DF360" i="5" s="1"/>
  <c r="AX361" i="5"/>
  <c r="DF361" i="5" s="1"/>
  <c r="AX362" i="5"/>
  <c r="DF362" i="5" s="1"/>
  <c r="AX363" i="5"/>
  <c r="DF363" i="5" s="1"/>
  <c r="AX364" i="5"/>
  <c r="DF364" i="5" s="1"/>
  <c r="AX365" i="5"/>
  <c r="DF365" i="5" s="1"/>
  <c r="AX366" i="5"/>
  <c r="DF366" i="5" s="1"/>
  <c r="AX367" i="5"/>
  <c r="DF367" i="5" s="1"/>
  <c r="AX368" i="5"/>
  <c r="DF368" i="5" s="1"/>
  <c r="AX369" i="5"/>
  <c r="DF369" i="5" s="1"/>
  <c r="AX370" i="5"/>
  <c r="DF370" i="5" s="1"/>
  <c r="AX371" i="5"/>
  <c r="DF371" i="5" s="1"/>
  <c r="AX372" i="5"/>
  <c r="DF372" i="5" s="1"/>
  <c r="AX373" i="5"/>
  <c r="DF373" i="5" s="1"/>
  <c r="AX374" i="5"/>
  <c r="DF374" i="5" s="1"/>
  <c r="AX375" i="5"/>
  <c r="DF375" i="5" s="1"/>
  <c r="AX376" i="5"/>
  <c r="DF376" i="5" s="1"/>
  <c r="AX377" i="5"/>
  <c r="DF377" i="5" s="1"/>
  <c r="AX378" i="5"/>
  <c r="DF378" i="5" s="1"/>
  <c r="AX379" i="5"/>
  <c r="DF379" i="5" s="1"/>
  <c r="AX380" i="5"/>
  <c r="DF380" i="5" s="1"/>
  <c r="AX381" i="5"/>
  <c r="DF381" i="5" s="1"/>
  <c r="AX382" i="5"/>
  <c r="DF382" i="5" s="1"/>
  <c r="AX383" i="5"/>
  <c r="DF383" i="5" s="1"/>
  <c r="AX384" i="5"/>
  <c r="DF384" i="5" s="1"/>
  <c r="AX385" i="5"/>
  <c r="DF385" i="5" s="1"/>
  <c r="AX386" i="5"/>
  <c r="DF386" i="5" s="1"/>
  <c r="AX223" i="5"/>
  <c r="DF223" i="5" s="1"/>
  <c r="AX234" i="5"/>
  <c r="DF234" i="5" s="1"/>
  <c r="AX221" i="5"/>
  <c r="DF221" i="5" s="1"/>
  <c r="AX225" i="5"/>
  <c r="DF225" i="5" s="1"/>
  <c r="AX229" i="5"/>
  <c r="DF229" i="5" s="1"/>
  <c r="AX233" i="5"/>
  <c r="DF233" i="5" s="1"/>
  <c r="AX237" i="5"/>
  <c r="DF237" i="5" s="1"/>
  <c r="AX241" i="5"/>
  <c r="DF241" i="5" s="1"/>
  <c r="AX245" i="5"/>
  <c r="DF245" i="5" s="1"/>
  <c r="AX249" i="5"/>
  <c r="DF249" i="5" s="1"/>
  <c r="AX253" i="5"/>
  <c r="DF253" i="5" s="1"/>
  <c r="AX257" i="5"/>
  <c r="DF257" i="5" s="1"/>
  <c r="AX261" i="5"/>
  <c r="DF261" i="5" s="1"/>
  <c r="AX265" i="5"/>
  <c r="DF265" i="5" s="1"/>
  <c r="AX266" i="5"/>
  <c r="DF266" i="5" s="1"/>
  <c r="AX268" i="5"/>
  <c r="DF268" i="5" s="1"/>
  <c r="AX270" i="5"/>
  <c r="DF270" i="5" s="1"/>
  <c r="AX272" i="5"/>
  <c r="DF272" i="5" s="1"/>
  <c r="AX238" i="5"/>
  <c r="DF238" i="5" s="1"/>
  <c r="AX254" i="5"/>
  <c r="DF254" i="5" s="1"/>
  <c r="AX250" i="5"/>
  <c r="DF250" i="5" s="1"/>
  <c r="AX242" i="5"/>
  <c r="DF242" i="5" s="1"/>
  <c r="AX258" i="5"/>
  <c r="DF258" i="5" s="1"/>
  <c r="AX246" i="5"/>
  <c r="DF246" i="5" s="1"/>
  <c r="AX262" i="5"/>
  <c r="DF262" i="5" s="1"/>
  <c r="BK3" i="5"/>
  <c r="DS3" i="5" s="1"/>
  <c r="BK4" i="5"/>
  <c r="DS4" i="5" s="1"/>
  <c r="BK5" i="5"/>
  <c r="DS5" i="5" s="1"/>
  <c r="BK6" i="5"/>
  <c r="DS6" i="5" s="1"/>
  <c r="BK7" i="5"/>
  <c r="DS7" i="5" s="1"/>
  <c r="BK8" i="5"/>
  <c r="DS8" i="5" s="1"/>
  <c r="BK9" i="5"/>
  <c r="DS9" i="5" s="1"/>
  <c r="BK10" i="5"/>
  <c r="DS10" i="5" s="1"/>
  <c r="BK11" i="5"/>
  <c r="DS11" i="5" s="1"/>
  <c r="BK12" i="5"/>
  <c r="DS12" i="5" s="1"/>
  <c r="BK13" i="5"/>
  <c r="DS13" i="5" s="1"/>
  <c r="BK14" i="5"/>
  <c r="DS14" i="5" s="1"/>
  <c r="BK15" i="5"/>
  <c r="DS15" i="5" s="1"/>
  <c r="BK16" i="5"/>
  <c r="DS16" i="5" s="1"/>
  <c r="BK17" i="5"/>
  <c r="DS17" i="5" s="1"/>
  <c r="BK18" i="5"/>
  <c r="DS18" i="5" s="1"/>
  <c r="BK19" i="5"/>
  <c r="DS19" i="5" s="1"/>
  <c r="BK20" i="5"/>
  <c r="DS20" i="5" s="1"/>
  <c r="BK21" i="5"/>
  <c r="DS21" i="5" s="1"/>
  <c r="BK22" i="5"/>
  <c r="DS22" i="5" s="1"/>
  <c r="BK23" i="5"/>
  <c r="DS23" i="5" s="1"/>
  <c r="BK24" i="5"/>
  <c r="DS24" i="5" s="1"/>
  <c r="BK25" i="5"/>
  <c r="DS25" i="5" s="1"/>
  <c r="BK26" i="5"/>
  <c r="DS26" i="5" s="1"/>
  <c r="BK27" i="5"/>
  <c r="DS27" i="5" s="1"/>
  <c r="BK28" i="5"/>
  <c r="DS28" i="5" s="1"/>
  <c r="BK29" i="5"/>
  <c r="DS29" i="5" s="1"/>
  <c r="BK30" i="5"/>
  <c r="DS30" i="5" s="1"/>
  <c r="BK31" i="5"/>
  <c r="DS31" i="5" s="1"/>
  <c r="BK32" i="5"/>
  <c r="DS32" i="5" s="1"/>
  <c r="BK33" i="5"/>
  <c r="DS33" i="5" s="1"/>
  <c r="BK34" i="5"/>
  <c r="DS34" i="5" s="1"/>
  <c r="BK35" i="5"/>
  <c r="DS35" i="5" s="1"/>
  <c r="BK36" i="5"/>
  <c r="DS36" i="5" s="1"/>
  <c r="BK37" i="5"/>
  <c r="DS37" i="5" s="1"/>
  <c r="BK38" i="5"/>
  <c r="DS38" i="5" s="1"/>
  <c r="BK39" i="5"/>
  <c r="DS39" i="5" s="1"/>
  <c r="BK40" i="5"/>
  <c r="DS40" i="5" s="1"/>
  <c r="BK41" i="5"/>
  <c r="DS41" i="5" s="1"/>
  <c r="BK42" i="5"/>
  <c r="DS42" i="5" s="1"/>
  <c r="BK43" i="5"/>
  <c r="DS43" i="5" s="1"/>
  <c r="BK44" i="5"/>
  <c r="DS44" i="5" s="1"/>
  <c r="BK45" i="5"/>
  <c r="DS45" i="5" s="1"/>
  <c r="BK46" i="5"/>
  <c r="DS46" i="5" s="1"/>
  <c r="BK47" i="5"/>
  <c r="DS47" i="5" s="1"/>
  <c r="BK48" i="5"/>
  <c r="DS48" i="5" s="1"/>
  <c r="BK49" i="5"/>
  <c r="DS49" i="5" s="1"/>
  <c r="BK50" i="5"/>
  <c r="DS50" i="5" s="1"/>
  <c r="BK51" i="5"/>
  <c r="DS51" i="5" s="1"/>
  <c r="BK52" i="5"/>
  <c r="DS52" i="5" s="1"/>
  <c r="BK53" i="5"/>
  <c r="DS53" i="5" s="1"/>
  <c r="BK54" i="5"/>
  <c r="DS54" i="5" s="1"/>
  <c r="BK55" i="5"/>
  <c r="DS55" i="5" s="1"/>
  <c r="BK56" i="5"/>
  <c r="DS56" i="5" s="1"/>
  <c r="BK57" i="5"/>
  <c r="DS57" i="5" s="1"/>
  <c r="BK58" i="5"/>
  <c r="DS58" i="5" s="1"/>
  <c r="BK59" i="5"/>
  <c r="DS59" i="5" s="1"/>
  <c r="BK60" i="5"/>
  <c r="DS60" i="5" s="1"/>
  <c r="BK62" i="5"/>
  <c r="DS62" i="5" s="1"/>
  <c r="BK61" i="5"/>
  <c r="DS61" i="5" s="1"/>
  <c r="BK65" i="5"/>
  <c r="DS65" i="5" s="1"/>
  <c r="BK69" i="5"/>
  <c r="DS69" i="5" s="1"/>
  <c r="BK73" i="5"/>
  <c r="DS73" i="5" s="1"/>
  <c r="BK77" i="5"/>
  <c r="DS77" i="5" s="1"/>
  <c r="BK81" i="5"/>
  <c r="DS81" i="5" s="1"/>
  <c r="BK66" i="5"/>
  <c r="DS66" i="5" s="1"/>
  <c r="BK70" i="5"/>
  <c r="DS70" i="5" s="1"/>
  <c r="BK74" i="5"/>
  <c r="DS74" i="5" s="1"/>
  <c r="BK78" i="5"/>
  <c r="DS78" i="5" s="1"/>
  <c r="BK82" i="5"/>
  <c r="DS82" i="5" s="1"/>
  <c r="BK86" i="5"/>
  <c r="DS86" i="5" s="1"/>
  <c r="BK63" i="5"/>
  <c r="DS63" i="5" s="1"/>
  <c r="BK67" i="5"/>
  <c r="DS67" i="5" s="1"/>
  <c r="BK71" i="5"/>
  <c r="DS71" i="5" s="1"/>
  <c r="BK75" i="5"/>
  <c r="DS75" i="5" s="1"/>
  <c r="BK79" i="5"/>
  <c r="DS79" i="5" s="1"/>
  <c r="BK83" i="5"/>
  <c r="DS83" i="5" s="1"/>
  <c r="BK64" i="5"/>
  <c r="DS64" i="5" s="1"/>
  <c r="BK80" i="5"/>
  <c r="DS80" i="5" s="1"/>
  <c r="BK87" i="5"/>
  <c r="DS87" i="5" s="1"/>
  <c r="BK89" i="5"/>
  <c r="DS89" i="5" s="1"/>
  <c r="BK93" i="5"/>
  <c r="DS93" i="5" s="1"/>
  <c r="BK97" i="5"/>
  <c r="DS97" i="5" s="1"/>
  <c r="BK101" i="5"/>
  <c r="DS101" i="5" s="1"/>
  <c r="BK105" i="5"/>
  <c r="DS105" i="5" s="1"/>
  <c r="BK109" i="5"/>
  <c r="DS109" i="5" s="1"/>
  <c r="BK68" i="5"/>
  <c r="DS68" i="5" s="1"/>
  <c r="BK84" i="5"/>
  <c r="DS84" i="5" s="1"/>
  <c r="BK90" i="5"/>
  <c r="DS90" i="5" s="1"/>
  <c r="BK94" i="5"/>
  <c r="DS94" i="5" s="1"/>
  <c r="BK98" i="5"/>
  <c r="DS98" i="5" s="1"/>
  <c r="BK102" i="5"/>
  <c r="DS102" i="5" s="1"/>
  <c r="BK106" i="5"/>
  <c r="DS106" i="5" s="1"/>
  <c r="BK110" i="5"/>
  <c r="DS110" i="5" s="1"/>
  <c r="BK114" i="5"/>
  <c r="DS114" i="5" s="1"/>
  <c r="BK72" i="5"/>
  <c r="DS72" i="5" s="1"/>
  <c r="BK91" i="5"/>
  <c r="DS91" i="5" s="1"/>
  <c r="BK95" i="5"/>
  <c r="DS95" i="5" s="1"/>
  <c r="BK99" i="5"/>
  <c r="DS99" i="5" s="1"/>
  <c r="BK103" i="5"/>
  <c r="DS103" i="5" s="1"/>
  <c r="BK107" i="5"/>
  <c r="DS107" i="5" s="1"/>
  <c r="BK111" i="5"/>
  <c r="DS111" i="5" s="1"/>
  <c r="BK116" i="5"/>
  <c r="DS116" i="5" s="1"/>
  <c r="BK117" i="5"/>
  <c r="DS117" i="5" s="1"/>
  <c r="BK118" i="5"/>
  <c r="DS118" i="5" s="1"/>
  <c r="BK119" i="5"/>
  <c r="DS119" i="5" s="1"/>
  <c r="BK120" i="5"/>
  <c r="DS120" i="5" s="1"/>
  <c r="BK121" i="5"/>
  <c r="DS121" i="5" s="1"/>
  <c r="BK122" i="5"/>
  <c r="DS122" i="5" s="1"/>
  <c r="BK123" i="5"/>
  <c r="DS123" i="5" s="1"/>
  <c r="BK124" i="5"/>
  <c r="DS124" i="5" s="1"/>
  <c r="BK125" i="5"/>
  <c r="DS125" i="5" s="1"/>
  <c r="BK126" i="5"/>
  <c r="DS126" i="5" s="1"/>
  <c r="BK127" i="5"/>
  <c r="DS127" i="5" s="1"/>
  <c r="BK128" i="5"/>
  <c r="DS128" i="5" s="1"/>
  <c r="BK129" i="5"/>
  <c r="DS129" i="5" s="1"/>
  <c r="BK130" i="5"/>
  <c r="DS130" i="5" s="1"/>
  <c r="BK131" i="5"/>
  <c r="DS131" i="5" s="1"/>
  <c r="BK132" i="5"/>
  <c r="DS132" i="5" s="1"/>
  <c r="BK133" i="5"/>
  <c r="DS133" i="5" s="1"/>
  <c r="BK134" i="5"/>
  <c r="DS134" i="5" s="1"/>
  <c r="BK135" i="5"/>
  <c r="DS135" i="5" s="1"/>
  <c r="BK136" i="5"/>
  <c r="DS136" i="5" s="1"/>
  <c r="BK137" i="5"/>
  <c r="DS137" i="5" s="1"/>
  <c r="BK138" i="5"/>
  <c r="DS138" i="5" s="1"/>
  <c r="BK139" i="5"/>
  <c r="DS139" i="5" s="1"/>
  <c r="BK140" i="5"/>
  <c r="DS140" i="5" s="1"/>
  <c r="BK141" i="5"/>
  <c r="DS141" i="5" s="1"/>
  <c r="BK142" i="5"/>
  <c r="DS142" i="5" s="1"/>
  <c r="BK143" i="5"/>
  <c r="DS143" i="5" s="1"/>
  <c r="BK144" i="5"/>
  <c r="DS144" i="5" s="1"/>
  <c r="BK145" i="5"/>
  <c r="DS145" i="5" s="1"/>
  <c r="BK146" i="5"/>
  <c r="DS146" i="5" s="1"/>
  <c r="BK147" i="5"/>
  <c r="DS147" i="5" s="1"/>
  <c r="BK148" i="5"/>
  <c r="DS148" i="5" s="1"/>
  <c r="BK149" i="5"/>
  <c r="DS149" i="5" s="1"/>
  <c r="BK150" i="5"/>
  <c r="DS150" i="5" s="1"/>
  <c r="BK151" i="5"/>
  <c r="DS151" i="5" s="1"/>
  <c r="BK152" i="5"/>
  <c r="DS152" i="5" s="1"/>
  <c r="BK153" i="5"/>
  <c r="DS153" i="5" s="1"/>
  <c r="BK154" i="5"/>
  <c r="DS154" i="5" s="1"/>
  <c r="BK155" i="5"/>
  <c r="DS155" i="5" s="1"/>
  <c r="BK156" i="5"/>
  <c r="DS156" i="5" s="1"/>
  <c r="BK157" i="5"/>
  <c r="DS157" i="5" s="1"/>
  <c r="BK158" i="5"/>
  <c r="DS158" i="5" s="1"/>
  <c r="BK159" i="5"/>
  <c r="DS159" i="5" s="1"/>
  <c r="BK160" i="5"/>
  <c r="DS160" i="5" s="1"/>
  <c r="BK161" i="5"/>
  <c r="DS161" i="5" s="1"/>
  <c r="BK162" i="5"/>
  <c r="DS162" i="5" s="1"/>
  <c r="BK163" i="5"/>
  <c r="DS163" i="5" s="1"/>
  <c r="BK164" i="5"/>
  <c r="DS164" i="5" s="1"/>
  <c r="BK165" i="5"/>
  <c r="DS165" i="5" s="1"/>
  <c r="BK166" i="5"/>
  <c r="DS166" i="5" s="1"/>
  <c r="BK167" i="5"/>
  <c r="DS167" i="5" s="1"/>
  <c r="BK168" i="5"/>
  <c r="DS168" i="5" s="1"/>
  <c r="BK169" i="5"/>
  <c r="DS169" i="5" s="1"/>
  <c r="BK170" i="5"/>
  <c r="DS170" i="5" s="1"/>
  <c r="BK171" i="5"/>
  <c r="DS171" i="5" s="1"/>
  <c r="BK172" i="5"/>
  <c r="DS172" i="5" s="1"/>
  <c r="BK173" i="5"/>
  <c r="DS173" i="5" s="1"/>
  <c r="BK92" i="5"/>
  <c r="DS92" i="5" s="1"/>
  <c r="BK108" i="5"/>
  <c r="DS108" i="5" s="1"/>
  <c r="BK115" i="5"/>
  <c r="DS115" i="5" s="1"/>
  <c r="BK85" i="5"/>
  <c r="DS85" i="5" s="1"/>
  <c r="BK96" i="5"/>
  <c r="DS96" i="5" s="1"/>
  <c r="BK112" i="5"/>
  <c r="DS112" i="5" s="1"/>
  <c r="BK174" i="5"/>
  <c r="DS174" i="5" s="1"/>
  <c r="BK175" i="5"/>
  <c r="DS175" i="5" s="1"/>
  <c r="BK176" i="5"/>
  <c r="DS176" i="5" s="1"/>
  <c r="BK177" i="5"/>
  <c r="DS177" i="5" s="1"/>
  <c r="BK178" i="5"/>
  <c r="DS178" i="5" s="1"/>
  <c r="BK179" i="5"/>
  <c r="DS179" i="5" s="1"/>
  <c r="BK180" i="5"/>
  <c r="DS180" i="5" s="1"/>
  <c r="BK181" i="5"/>
  <c r="DS181" i="5" s="1"/>
  <c r="BK182" i="5"/>
  <c r="DS182" i="5" s="1"/>
  <c r="BK183" i="5"/>
  <c r="DS183" i="5" s="1"/>
  <c r="BK184" i="5"/>
  <c r="DS184" i="5" s="1"/>
  <c r="BK185" i="5"/>
  <c r="DS185" i="5" s="1"/>
  <c r="BK186" i="5"/>
  <c r="DS186" i="5" s="1"/>
  <c r="BK187" i="5"/>
  <c r="DS187" i="5" s="1"/>
  <c r="BK188" i="5"/>
  <c r="DS188" i="5" s="1"/>
  <c r="BK189" i="5"/>
  <c r="DS189" i="5" s="1"/>
  <c r="BK190" i="5"/>
  <c r="DS190" i="5" s="1"/>
  <c r="BK191" i="5"/>
  <c r="DS191" i="5" s="1"/>
  <c r="BK192" i="5"/>
  <c r="DS192" i="5" s="1"/>
  <c r="BK193" i="5"/>
  <c r="DS193" i="5" s="1"/>
  <c r="BK194" i="5"/>
  <c r="DS194" i="5" s="1"/>
  <c r="BK195" i="5"/>
  <c r="DS195" i="5" s="1"/>
  <c r="BK196" i="5"/>
  <c r="DS196" i="5" s="1"/>
  <c r="BK197" i="5"/>
  <c r="DS197" i="5" s="1"/>
  <c r="BK198" i="5"/>
  <c r="DS198" i="5" s="1"/>
  <c r="BK199" i="5"/>
  <c r="DS199" i="5" s="1"/>
  <c r="BK200" i="5"/>
  <c r="DS200" i="5" s="1"/>
  <c r="BK201" i="5"/>
  <c r="DS201" i="5" s="1"/>
  <c r="BK202" i="5"/>
  <c r="DS202" i="5" s="1"/>
  <c r="BK203" i="5"/>
  <c r="DS203" i="5" s="1"/>
  <c r="BK204" i="5"/>
  <c r="DS204" i="5" s="1"/>
  <c r="BK205" i="5"/>
  <c r="DS205" i="5" s="1"/>
  <c r="BK206" i="5"/>
  <c r="DS206" i="5" s="1"/>
  <c r="BK207" i="5"/>
  <c r="DS207" i="5" s="1"/>
  <c r="BK208" i="5"/>
  <c r="DS208" i="5" s="1"/>
  <c r="BK209" i="5"/>
  <c r="DS209" i="5" s="1"/>
  <c r="BK210" i="5"/>
  <c r="DS210" i="5" s="1"/>
  <c r="BK211" i="5"/>
  <c r="DS211" i="5" s="1"/>
  <c r="BK212" i="5"/>
  <c r="DS212" i="5" s="1"/>
  <c r="BK213" i="5"/>
  <c r="DS213" i="5" s="1"/>
  <c r="BK214" i="5"/>
  <c r="DS214" i="5" s="1"/>
  <c r="BK215" i="5"/>
  <c r="DS215" i="5" s="1"/>
  <c r="BK216" i="5"/>
  <c r="DS216" i="5" s="1"/>
  <c r="BK217" i="5"/>
  <c r="DS217" i="5" s="1"/>
  <c r="BK218" i="5"/>
  <c r="DS218" i="5" s="1"/>
  <c r="BK219" i="5"/>
  <c r="DS219" i="5" s="1"/>
  <c r="BK220" i="5"/>
  <c r="DS220" i="5" s="1"/>
  <c r="BK221" i="5"/>
  <c r="DS221" i="5" s="1"/>
  <c r="BK222" i="5"/>
  <c r="DS222" i="5" s="1"/>
  <c r="BK223" i="5"/>
  <c r="DS223" i="5" s="1"/>
  <c r="BK76" i="5"/>
  <c r="DS76" i="5" s="1"/>
  <c r="BK100" i="5"/>
  <c r="DS100" i="5" s="1"/>
  <c r="BK224" i="5"/>
  <c r="DS224" i="5" s="1"/>
  <c r="BK225" i="5"/>
  <c r="DS225" i="5" s="1"/>
  <c r="BK226" i="5"/>
  <c r="DS226" i="5" s="1"/>
  <c r="BK227" i="5"/>
  <c r="DS227" i="5" s="1"/>
  <c r="BK228" i="5"/>
  <c r="DS228" i="5" s="1"/>
  <c r="BK229" i="5"/>
  <c r="DS229" i="5" s="1"/>
  <c r="BK230" i="5"/>
  <c r="DS230" i="5" s="1"/>
  <c r="BK231" i="5"/>
  <c r="DS231" i="5" s="1"/>
  <c r="BK232" i="5"/>
  <c r="DS232" i="5" s="1"/>
  <c r="BK233" i="5"/>
  <c r="DS233" i="5" s="1"/>
  <c r="BK234" i="5"/>
  <c r="DS234" i="5" s="1"/>
  <c r="BK235" i="5"/>
  <c r="DS235" i="5" s="1"/>
  <c r="BK236" i="5"/>
  <c r="DS236" i="5" s="1"/>
  <c r="BK237" i="5"/>
  <c r="DS237" i="5" s="1"/>
  <c r="BK238" i="5"/>
  <c r="DS238" i="5" s="1"/>
  <c r="BK239" i="5"/>
  <c r="DS239" i="5" s="1"/>
  <c r="BK240" i="5"/>
  <c r="DS240" i="5" s="1"/>
  <c r="BK241" i="5"/>
  <c r="DS241" i="5" s="1"/>
  <c r="BK242" i="5"/>
  <c r="DS242" i="5" s="1"/>
  <c r="BK243" i="5"/>
  <c r="DS243" i="5" s="1"/>
  <c r="BK244" i="5"/>
  <c r="DS244" i="5" s="1"/>
  <c r="BK245" i="5"/>
  <c r="DS245" i="5" s="1"/>
  <c r="BK246" i="5"/>
  <c r="DS246" i="5" s="1"/>
  <c r="BK247" i="5"/>
  <c r="DS247" i="5" s="1"/>
  <c r="BK248" i="5"/>
  <c r="DS248" i="5" s="1"/>
  <c r="BK249" i="5"/>
  <c r="DS249" i="5" s="1"/>
  <c r="BK250" i="5"/>
  <c r="DS250" i="5" s="1"/>
  <c r="BK251" i="5"/>
  <c r="DS251" i="5" s="1"/>
  <c r="BK252" i="5"/>
  <c r="DS252" i="5" s="1"/>
  <c r="BK253" i="5"/>
  <c r="DS253" i="5" s="1"/>
  <c r="BK254" i="5"/>
  <c r="DS254" i="5" s="1"/>
  <c r="BK255" i="5"/>
  <c r="DS255" i="5" s="1"/>
  <c r="BK256" i="5"/>
  <c r="DS256" i="5" s="1"/>
  <c r="BK257" i="5"/>
  <c r="DS257" i="5" s="1"/>
  <c r="BK258" i="5"/>
  <c r="DS258" i="5" s="1"/>
  <c r="BK259" i="5"/>
  <c r="DS259" i="5" s="1"/>
  <c r="BK260" i="5"/>
  <c r="DS260" i="5" s="1"/>
  <c r="BK261" i="5"/>
  <c r="DS261" i="5" s="1"/>
  <c r="BK262" i="5"/>
  <c r="DS262" i="5" s="1"/>
  <c r="BK263" i="5"/>
  <c r="DS263" i="5" s="1"/>
  <c r="BK264" i="5"/>
  <c r="DS264" i="5" s="1"/>
  <c r="BK265" i="5"/>
  <c r="DS265" i="5" s="1"/>
  <c r="BK266" i="5"/>
  <c r="DS266" i="5" s="1"/>
  <c r="BK267" i="5"/>
  <c r="DS267" i="5" s="1"/>
  <c r="BK268" i="5"/>
  <c r="DS268" i="5" s="1"/>
  <c r="BK269" i="5"/>
  <c r="DS269" i="5" s="1"/>
  <c r="BK270" i="5"/>
  <c r="DS270" i="5" s="1"/>
  <c r="BK271" i="5"/>
  <c r="DS271" i="5" s="1"/>
  <c r="BK272" i="5"/>
  <c r="DS272" i="5" s="1"/>
  <c r="BK88" i="5"/>
  <c r="DS88" i="5" s="1"/>
  <c r="BK113" i="5"/>
  <c r="DS113" i="5" s="1"/>
  <c r="BK273" i="5"/>
  <c r="DS273" i="5" s="1"/>
  <c r="BK104" i="5"/>
  <c r="DS104" i="5" s="1"/>
  <c r="BK274" i="5"/>
  <c r="DS274" i="5" s="1"/>
  <c r="BK275" i="5"/>
  <c r="DS275" i="5" s="1"/>
  <c r="BK276" i="5"/>
  <c r="DS276" i="5" s="1"/>
  <c r="BK277" i="5"/>
  <c r="DS277" i="5" s="1"/>
  <c r="BK278" i="5"/>
  <c r="DS278" i="5" s="1"/>
  <c r="BK279" i="5"/>
  <c r="DS279" i="5" s="1"/>
  <c r="BK280" i="5"/>
  <c r="DS280" i="5" s="1"/>
  <c r="BK281" i="5"/>
  <c r="DS281" i="5" s="1"/>
  <c r="BK282" i="5"/>
  <c r="DS282" i="5" s="1"/>
  <c r="BK283" i="5"/>
  <c r="DS283" i="5" s="1"/>
  <c r="BK284" i="5"/>
  <c r="DS284" i="5" s="1"/>
  <c r="BK285" i="5"/>
  <c r="DS285" i="5" s="1"/>
  <c r="BK286" i="5"/>
  <c r="DS286" i="5" s="1"/>
  <c r="BK287" i="5"/>
  <c r="DS287" i="5" s="1"/>
  <c r="BK288" i="5"/>
  <c r="DS288" i="5" s="1"/>
  <c r="BK289" i="5"/>
  <c r="DS289" i="5" s="1"/>
  <c r="BK290" i="5"/>
  <c r="DS290" i="5" s="1"/>
  <c r="BK291" i="5"/>
  <c r="DS291" i="5" s="1"/>
  <c r="BK292" i="5"/>
  <c r="DS292" i="5" s="1"/>
  <c r="BK293" i="5"/>
  <c r="DS293" i="5" s="1"/>
  <c r="BK294" i="5"/>
  <c r="DS294" i="5" s="1"/>
  <c r="BK295" i="5"/>
  <c r="DS295" i="5" s="1"/>
  <c r="BK296" i="5"/>
  <c r="DS296" i="5" s="1"/>
  <c r="BK297" i="5"/>
  <c r="DS297" i="5" s="1"/>
  <c r="BK298" i="5"/>
  <c r="DS298" i="5" s="1"/>
  <c r="BK299" i="5"/>
  <c r="DS299" i="5" s="1"/>
  <c r="BK300" i="5"/>
  <c r="DS300" i="5" s="1"/>
  <c r="BK301" i="5"/>
  <c r="DS301" i="5" s="1"/>
  <c r="BK302" i="5"/>
  <c r="DS302" i="5" s="1"/>
  <c r="BK303" i="5"/>
  <c r="DS303" i="5" s="1"/>
  <c r="BK304" i="5"/>
  <c r="DS304" i="5" s="1"/>
  <c r="BK305" i="5"/>
  <c r="DS305" i="5" s="1"/>
  <c r="BK306" i="5"/>
  <c r="DS306" i="5" s="1"/>
  <c r="BK307" i="5"/>
  <c r="DS307" i="5" s="1"/>
  <c r="BK308" i="5"/>
  <c r="DS308" i="5" s="1"/>
  <c r="BK309" i="5"/>
  <c r="DS309" i="5" s="1"/>
  <c r="BK310" i="5"/>
  <c r="DS310" i="5" s="1"/>
  <c r="BK311" i="5"/>
  <c r="DS311" i="5" s="1"/>
  <c r="BK312" i="5"/>
  <c r="DS312" i="5" s="1"/>
  <c r="BK313" i="5"/>
  <c r="DS313" i="5" s="1"/>
  <c r="BK314" i="5"/>
  <c r="DS314" i="5" s="1"/>
  <c r="BK315" i="5"/>
  <c r="DS315" i="5" s="1"/>
  <c r="BK316" i="5"/>
  <c r="DS316" i="5" s="1"/>
  <c r="BK317" i="5"/>
  <c r="DS317" i="5" s="1"/>
  <c r="BK318" i="5"/>
  <c r="DS318" i="5" s="1"/>
  <c r="BK319" i="5"/>
  <c r="DS319" i="5" s="1"/>
  <c r="BK320" i="5"/>
  <c r="DS320" i="5" s="1"/>
  <c r="BK321" i="5"/>
  <c r="DS321" i="5" s="1"/>
  <c r="BK322" i="5"/>
  <c r="DS322" i="5" s="1"/>
  <c r="BK323" i="5"/>
  <c r="DS323" i="5" s="1"/>
  <c r="BK324" i="5"/>
  <c r="DS324" i="5" s="1"/>
  <c r="BK325" i="5"/>
  <c r="DS325" i="5" s="1"/>
  <c r="BK326" i="5"/>
  <c r="DS326" i="5" s="1"/>
  <c r="BK327" i="5"/>
  <c r="DS327" i="5" s="1"/>
  <c r="BK328" i="5"/>
  <c r="DS328" i="5" s="1"/>
  <c r="BK329" i="5"/>
  <c r="DS329" i="5" s="1"/>
  <c r="BK330" i="5"/>
  <c r="DS330" i="5" s="1"/>
  <c r="BK331" i="5"/>
  <c r="DS331" i="5" s="1"/>
  <c r="BK332" i="5"/>
  <c r="DS332" i="5" s="1"/>
  <c r="BK333" i="5"/>
  <c r="DS333" i="5" s="1"/>
  <c r="BK334" i="5"/>
  <c r="DS334" i="5" s="1"/>
  <c r="BK335" i="5"/>
  <c r="DS335" i="5" s="1"/>
  <c r="BK336" i="5"/>
  <c r="DS336" i="5" s="1"/>
  <c r="BK337" i="5"/>
  <c r="DS337" i="5" s="1"/>
  <c r="BK338" i="5"/>
  <c r="DS338" i="5" s="1"/>
  <c r="BK339" i="5"/>
  <c r="DS339" i="5" s="1"/>
  <c r="BK340" i="5"/>
  <c r="DS340" i="5" s="1"/>
  <c r="BK341" i="5"/>
  <c r="DS341" i="5" s="1"/>
  <c r="BK342" i="5"/>
  <c r="DS342" i="5" s="1"/>
  <c r="BK343" i="5"/>
  <c r="DS343" i="5" s="1"/>
  <c r="BK344" i="5"/>
  <c r="DS344" i="5" s="1"/>
  <c r="BK345" i="5"/>
  <c r="DS345" i="5" s="1"/>
  <c r="BK346" i="5"/>
  <c r="DS346" i="5" s="1"/>
  <c r="BK347" i="5"/>
  <c r="DS347" i="5" s="1"/>
  <c r="BK348" i="5"/>
  <c r="DS348" i="5" s="1"/>
  <c r="BK349" i="5"/>
  <c r="DS349" i="5" s="1"/>
  <c r="BK350" i="5"/>
  <c r="DS350" i="5" s="1"/>
  <c r="BK351" i="5"/>
  <c r="DS351" i="5" s="1"/>
  <c r="BK352" i="5"/>
  <c r="DS352" i="5" s="1"/>
  <c r="BK353" i="5"/>
  <c r="DS353" i="5" s="1"/>
  <c r="BK354" i="5"/>
  <c r="DS354" i="5" s="1"/>
  <c r="BK355" i="5"/>
  <c r="DS355" i="5" s="1"/>
  <c r="BK356" i="5"/>
  <c r="DS356" i="5" s="1"/>
  <c r="BK357" i="5"/>
  <c r="DS357" i="5" s="1"/>
  <c r="BK358" i="5"/>
  <c r="DS358" i="5" s="1"/>
  <c r="BK359" i="5"/>
  <c r="DS359" i="5" s="1"/>
  <c r="BK360" i="5"/>
  <c r="DS360" i="5" s="1"/>
  <c r="BK361" i="5"/>
  <c r="DS361" i="5" s="1"/>
  <c r="BK362" i="5"/>
  <c r="DS362" i="5" s="1"/>
  <c r="BK363" i="5"/>
  <c r="DS363" i="5" s="1"/>
  <c r="BK364" i="5"/>
  <c r="DS364" i="5" s="1"/>
  <c r="BK365" i="5"/>
  <c r="DS365" i="5" s="1"/>
  <c r="BK366" i="5"/>
  <c r="DS366" i="5" s="1"/>
  <c r="BK367" i="5"/>
  <c r="DS367" i="5" s="1"/>
  <c r="BK368" i="5"/>
  <c r="DS368" i="5" s="1"/>
  <c r="BK369" i="5"/>
  <c r="DS369" i="5" s="1"/>
  <c r="BK370" i="5"/>
  <c r="DS370" i="5" s="1"/>
  <c r="BK371" i="5"/>
  <c r="DS371" i="5" s="1"/>
  <c r="BK372" i="5"/>
  <c r="DS372" i="5" s="1"/>
  <c r="BK373" i="5"/>
  <c r="DS373" i="5" s="1"/>
  <c r="BK374" i="5"/>
  <c r="DS374" i="5" s="1"/>
  <c r="BK375" i="5"/>
  <c r="DS375" i="5" s="1"/>
  <c r="BK376" i="5"/>
  <c r="DS376" i="5" s="1"/>
  <c r="BK377" i="5"/>
  <c r="DS377" i="5" s="1"/>
  <c r="BK378" i="5"/>
  <c r="DS378" i="5" s="1"/>
  <c r="BK379" i="5"/>
  <c r="DS379" i="5" s="1"/>
  <c r="BK380" i="5"/>
  <c r="DS380" i="5" s="1"/>
  <c r="BK381" i="5"/>
  <c r="DS381" i="5" s="1"/>
  <c r="BK382" i="5"/>
  <c r="DS382" i="5" s="1"/>
  <c r="BK383" i="5"/>
  <c r="DS383" i="5" s="1"/>
  <c r="BK384" i="5"/>
  <c r="DS384" i="5" s="1"/>
  <c r="BK385" i="5"/>
  <c r="DS385" i="5" s="1"/>
  <c r="BK386" i="5"/>
  <c r="DS386" i="5" s="1"/>
  <c r="BA3" i="5"/>
  <c r="DI3" i="5" s="1"/>
  <c r="BA4" i="5"/>
  <c r="DI4" i="5" s="1"/>
  <c r="BA5" i="5"/>
  <c r="DI5" i="5" s="1"/>
  <c r="BA6" i="5"/>
  <c r="DI6" i="5" s="1"/>
  <c r="BA7" i="5"/>
  <c r="DI7" i="5" s="1"/>
  <c r="BA8" i="5"/>
  <c r="DI8" i="5" s="1"/>
  <c r="BA9" i="5"/>
  <c r="DI9" i="5" s="1"/>
  <c r="BA10" i="5"/>
  <c r="DI10" i="5" s="1"/>
  <c r="BA11" i="5"/>
  <c r="DI11" i="5" s="1"/>
  <c r="BA12" i="5"/>
  <c r="DI12" i="5" s="1"/>
  <c r="BA13" i="5"/>
  <c r="DI13" i="5" s="1"/>
  <c r="BA14" i="5"/>
  <c r="DI14" i="5" s="1"/>
  <c r="BA15" i="5"/>
  <c r="DI15" i="5" s="1"/>
  <c r="BA16" i="5"/>
  <c r="DI16" i="5" s="1"/>
  <c r="BA17" i="5"/>
  <c r="DI17" i="5" s="1"/>
  <c r="BA18" i="5"/>
  <c r="DI18" i="5" s="1"/>
  <c r="BA19" i="5"/>
  <c r="DI19" i="5" s="1"/>
  <c r="BA20" i="5"/>
  <c r="DI20" i="5" s="1"/>
  <c r="BA23" i="5"/>
  <c r="DI23" i="5" s="1"/>
  <c r="BA27" i="5"/>
  <c r="DI27" i="5" s="1"/>
  <c r="BA31" i="5"/>
  <c r="DI31" i="5" s="1"/>
  <c r="BA24" i="5"/>
  <c r="DI24" i="5" s="1"/>
  <c r="BA28" i="5"/>
  <c r="DI28" i="5" s="1"/>
  <c r="BA32" i="5"/>
  <c r="DI32" i="5" s="1"/>
  <c r="BA21" i="5"/>
  <c r="DI21" i="5" s="1"/>
  <c r="BA25" i="5"/>
  <c r="DI25" i="5" s="1"/>
  <c r="BA29" i="5"/>
  <c r="DI29" i="5" s="1"/>
  <c r="BA33" i="5"/>
  <c r="DI33" i="5" s="1"/>
  <c r="BA34" i="5"/>
  <c r="DI34" i="5" s="1"/>
  <c r="BA35" i="5"/>
  <c r="DI35" i="5" s="1"/>
  <c r="BA36" i="5"/>
  <c r="DI36" i="5" s="1"/>
  <c r="BA37" i="5"/>
  <c r="DI37" i="5" s="1"/>
  <c r="BA38" i="5"/>
  <c r="DI38" i="5" s="1"/>
  <c r="BA39" i="5"/>
  <c r="DI39" i="5" s="1"/>
  <c r="BA40" i="5"/>
  <c r="DI40" i="5" s="1"/>
  <c r="BA41" i="5"/>
  <c r="DI41" i="5" s="1"/>
  <c r="BA42" i="5"/>
  <c r="DI42" i="5" s="1"/>
  <c r="BA43" i="5"/>
  <c r="DI43" i="5" s="1"/>
  <c r="BA44" i="5"/>
  <c r="DI44" i="5" s="1"/>
  <c r="BA45" i="5"/>
  <c r="DI45" i="5" s="1"/>
  <c r="BA46" i="5"/>
  <c r="DI46" i="5" s="1"/>
  <c r="BA47" i="5"/>
  <c r="DI47" i="5" s="1"/>
  <c r="BA48" i="5"/>
  <c r="DI48" i="5" s="1"/>
  <c r="BA49" i="5"/>
  <c r="DI49" i="5" s="1"/>
  <c r="BA50" i="5"/>
  <c r="DI50" i="5" s="1"/>
  <c r="BA51" i="5"/>
  <c r="DI51" i="5" s="1"/>
  <c r="BA52" i="5"/>
  <c r="DI52" i="5" s="1"/>
  <c r="BA53" i="5"/>
  <c r="DI53" i="5" s="1"/>
  <c r="BA54" i="5"/>
  <c r="DI54" i="5" s="1"/>
  <c r="BA55" i="5"/>
  <c r="DI55" i="5" s="1"/>
  <c r="BA56" i="5"/>
  <c r="DI56" i="5" s="1"/>
  <c r="BA57" i="5"/>
  <c r="DI57" i="5" s="1"/>
  <c r="BA58" i="5"/>
  <c r="DI58" i="5" s="1"/>
  <c r="BA59" i="5"/>
  <c r="DI59" i="5" s="1"/>
  <c r="BA60" i="5"/>
  <c r="DI60" i="5" s="1"/>
  <c r="BA61" i="5"/>
  <c r="DI61" i="5" s="1"/>
  <c r="BA62" i="5"/>
  <c r="DI62" i="5" s="1"/>
  <c r="BA63" i="5"/>
  <c r="DI63" i="5" s="1"/>
  <c r="BA30" i="5"/>
  <c r="DI30" i="5" s="1"/>
  <c r="BA64" i="5"/>
  <c r="DI64" i="5" s="1"/>
  <c r="BA65" i="5"/>
  <c r="DI65" i="5" s="1"/>
  <c r="BA66" i="5"/>
  <c r="DI66" i="5" s="1"/>
  <c r="BA67" i="5"/>
  <c r="DI67" i="5" s="1"/>
  <c r="BA68" i="5"/>
  <c r="DI68" i="5" s="1"/>
  <c r="BA69" i="5"/>
  <c r="DI69" i="5" s="1"/>
  <c r="BA70" i="5"/>
  <c r="DI70" i="5" s="1"/>
  <c r="BA71" i="5"/>
  <c r="DI71" i="5" s="1"/>
  <c r="BA72" i="5"/>
  <c r="DI72" i="5" s="1"/>
  <c r="BA73" i="5"/>
  <c r="DI73" i="5" s="1"/>
  <c r="BA74" i="5"/>
  <c r="DI74" i="5" s="1"/>
  <c r="BA75" i="5"/>
  <c r="DI75" i="5" s="1"/>
  <c r="BA76" i="5"/>
  <c r="DI76" i="5" s="1"/>
  <c r="BA77" i="5"/>
  <c r="DI77" i="5" s="1"/>
  <c r="BA78" i="5"/>
  <c r="DI78" i="5" s="1"/>
  <c r="BA79" i="5"/>
  <c r="DI79" i="5" s="1"/>
  <c r="BA80" i="5"/>
  <c r="DI80" i="5" s="1"/>
  <c r="BA81" i="5"/>
  <c r="DI81" i="5" s="1"/>
  <c r="BA82" i="5"/>
  <c r="DI82" i="5" s="1"/>
  <c r="BA83" i="5"/>
  <c r="DI83" i="5" s="1"/>
  <c r="BA84" i="5"/>
  <c r="DI84" i="5" s="1"/>
  <c r="BA85" i="5"/>
  <c r="DI85" i="5" s="1"/>
  <c r="BA86" i="5"/>
  <c r="DI86" i="5" s="1"/>
  <c r="BA87" i="5"/>
  <c r="DI87" i="5" s="1"/>
  <c r="BA88" i="5"/>
  <c r="DI88" i="5" s="1"/>
  <c r="BA22" i="5"/>
  <c r="DI22" i="5" s="1"/>
  <c r="BA89" i="5"/>
  <c r="DI89" i="5" s="1"/>
  <c r="BA90" i="5"/>
  <c r="DI90" i="5" s="1"/>
  <c r="BA91" i="5"/>
  <c r="DI91" i="5" s="1"/>
  <c r="BA92" i="5"/>
  <c r="DI92" i="5" s="1"/>
  <c r="BA93" i="5"/>
  <c r="DI93" i="5" s="1"/>
  <c r="BA94" i="5"/>
  <c r="DI94" i="5" s="1"/>
  <c r="BA95" i="5"/>
  <c r="DI95" i="5" s="1"/>
  <c r="BA96" i="5"/>
  <c r="DI96" i="5" s="1"/>
  <c r="BA97" i="5"/>
  <c r="DI97" i="5" s="1"/>
  <c r="BA98" i="5"/>
  <c r="DI98" i="5" s="1"/>
  <c r="BA99" i="5"/>
  <c r="DI99" i="5" s="1"/>
  <c r="BA100" i="5"/>
  <c r="DI100" i="5" s="1"/>
  <c r="BA101" i="5"/>
  <c r="DI101" i="5" s="1"/>
  <c r="BA102" i="5"/>
  <c r="DI102" i="5" s="1"/>
  <c r="BA103" i="5"/>
  <c r="DI103" i="5" s="1"/>
  <c r="BA104" i="5"/>
  <c r="DI104" i="5" s="1"/>
  <c r="BA105" i="5"/>
  <c r="DI105" i="5" s="1"/>
  <c r="BA106" i="5"/>
  <c r="DI106" i="5" s="1"/>
  <c r="BA107" i="5"/>
  <c r="DI107" i="5" s="1"/>
  <c r="BA108" i="5"/>
  <c r="DI108" i="5" s="1"/>
  <c r="BA109" i="5"/>
  <c r="DI109" i="5" s="1"/>
  <c r="BA110" i="5"/>
  <c r="DI110" i="5" s="1"/>
  <c r="BA111" i="5"/>
  <c r="DI111" i="5" s="1"/>
  <c r="BA112" i="5"/>
  <c r="DI112" i="5" s="1"/>
  <c r="BA113" i="5"/>
  <c r="DI113" i="5" s="1"/>
  <c r="BA114" i="5"/>
  <c r="DI114" i="5" s="1"/>
  <c r="BA115" i="5"/>
  <c r="DI115" i="5" s="1"/>
  <c r="BA26" i="5"/>
  <c r="DI26" i="5" s="1"/>
  <c r="BA117" i="5"/>
  <c r="DI117" i="5" s="1"/>
  <c r="BA118" i="5"/>
  <c r="DI118" i="5" s="1"/>
  <c r="BA119" i="5"/>
  <c r="DI119" i="5" s="1"/>
  <c r="BA120" i="5"/>
  <c r="DI120" i="5" s="1"/>
  <c r="BA121" i="5"/>
  <c r="DI121" i="5" s="1"/>
  <c r="BA122" i="5"/>
  <c r="DI122" i="5" s="1"/>
  <c r="BA123" i="5"/>
  <c r="DI123" i="5" s="1"/>
  <c r="BA124" i="5"/>
  <c r="DI124" i="5" s="1"/>
  <c r="BA125" i="5"/>
  <c r="DI125" i="5" s="1"/>
  <c r="BA126" i="5"/>
  <c r="DI126" i="5" s="1"/>
  <c r="BA127" i="5"/>
  <c r="DI127" i="5" s="1"/>
  <c r="BA128" i="5"/>
  <c r="DI128" i="5" s="1"/>
  <c r="BA129" i="5"/>
  <c r="DI129" i="5" s="1"/>
  <c r="BA130" i="5"/>
  <c r="DI130" i="5" s="1"/>
  <c r="BA131" i="5"/>
  <c r="DI131" i="5" s="1"/>
  <c r="BA132" i="5"/>
  <c r="DI132" i="5" s="1"/>
  <c r="BA133" i="5"/>
  <c r="DI133" i="5" s="1"/>
  <c r="BA134" i="5"/>
  <c r="DI134" i="5" s="1"/>
  <c r="BA135" i="5"/>
  <c r="DI135" i="5" s="1"/>
  <c r="BA136" i="5"/>
  <c r="DI136" i="5" s="1"/>
  <c r="BA137" i="5"/>
  <c r="DI137" i="5" s="1"/>
  <c r="BA138" i="5"/>
  <c r="DI138" i="5" s="1"/>
  <c r="BA139" i="5"/>
  <c r="DI139" i="5" s="1"/>
  <c r="BA140" i="5"/>
  <c r="DI140" i="5" s="1"/>
  <c r="BA141" i="5"/>
  <c r="DI141" i="5" s="1"/>
  <c r="BA142" i="5"/>
  <c r="DI142" i="5" s="1"/>
  <c r="BA143" i="5"/>
  <c r="DI143" i="5" s="1"/>
  <c r="BA144" i="5"/>
  <c r="DI144" i="5" s="1"/>
  <c r="BA145" i="5"/>
  <c r="DI145" i="5" s="1"/>
  <c r="BA146" i="5"/>
  <c r="DI146" i="5" s="1"/>
  <c r="BA147" i="5"/>
  <c r="DI147" i="5" s="1"/>
  <c r="BA148" i="5"/>
  <c r="DI148" i="5" s="1"/>
  <c r="BA149" i="5"/>
  <c r="DI149" i="5" s="1"/>
  <c r="BA150" i="5"/>
  <c r="DI150" i="5" s="1"/>
  <c r="BA151" i="5"/>
  <c r="DI151" i="5" s="1"/>
  <c r="BA152" i="5"/>
  <c r="DI152" i="5" s="1"/>
  <c r="BA153" i="5"/>
  <c r="DI153" i="5" s="1"/>
  <c r="BA154" i="5"/>
  <c r="DI154" i="5" s="1"/>
  <c r="BA155" i="5"/>
  <c r="DI155" i="5" s="1"/>
  <c r="BA156" i="5"/>
  <c r="DI156" i="5" s="1"/>
  <c r="BA157" i="5"/>
  <c r="DI157" i="5" s="1"/>
  <c r="BA158" i="5"/>
  <c r="DI158" i="5" s="1"/>
  <c r="BA159" i="5"/>
  <c r="DI159" i="5" s="1"/>
  <c r="BA160" i="5"/>
  <c r="DI160" i="5" s="1"/>
  <c r="BA161" i="5"/>
  <c r="DI161" i="5" s="1"/>
  <c r="BA162" i="5"/>
  <c r="DI162" i="5" s="1"/>
  <c r="BA163" i="5"/>
  <c r="DI163" i="5" s="1"/>
  <c r="BA164" i="5"/>
  <c r="DI164" i="5" s="1"/>
  <c r="BA165" i="5"/>
  <c r="DI165" i="5" s="1"/>
  <c r="BA166" i="5"/>
  <c r="DI166" i="5" s="1"/>
  <c r="BA167" i="5"/>
  <c r="DI167" i="5" s="1"/>
  <c r="BA116" i="5"/>
  <c r="DI116" i="5" s="1"/>
  <c r="BA169" i="5"/>
  <c r="DI169" i="5" s="1"/>
  <c r="BA171" i="5"/>
  <c r="DI171" i="5" s="1"/>
  <c r="BA173" i="5"/>
  <c r="DI173" i="5" s="1"/>
  <c r="BA174" i="5"/>
  <c r="DI174" i="5" s="1"/>
  <c r="BA168" i="5"/>
  <c r="DI168" i="5" s="1"/>
  <c r="BA170" i="5"/>
  <c r="DI170" i="5" s="1"/>
  <c r="BA172" i="5"/>
  <c r="DI172" i="5" s="1"/>
  <c r="BA178" i="5"/>
  <c r="DI178" i="5" s="1"/>
  <c r="BA182" i="5"/>
  <c r="DI182" i="5" s="1"/>
  <c r="BA186" i="5"/>
  <c r="DI186" i="5" s="1"/>
  <c r="BA190" i="5"/>
  <c r="DI190" i="5" s="1"/>
  <c r="BA194" i="5"/>
  <c r="DI194" i="5" s="1"/>
  <c r="BA198" i="5"/>
  <c r="DI198" i="5" s="1"/>
  <c r="BA202" i="5"/>
  <c r="DI202" i="5" s="1"/>
  <c r="BA206" i="5"/>
  <c r="DI206" i="5" s="1"/>
  <c r="BA210" i="5"/>
  <c r="DI210" i="5" s="1"/>
  <c r="BA214" i="5"/>
  <c r="DI214" i="5" s="1"/>
  <c r="BA217" i="5"/>
  <c r="DI217" i="5" s="1"/>
  <c r="BA219" i="5"/>
  <c r="DI219" i="5" s="1"/>
  <c r="BA221" i="5"/>
  <c r="DI221" i="5" s="1"/>
  <c r="BA223" i="5"/>
  <c r="DI223" i="5" s="1"/>
  <c r="BA224" i="5"/>
  <c r="DI224" i="5" s="1"/>
  <c r="BA175" i="5"/>
  <c r="DI175" i="5" s="1"/>
  <c r="BA179" i="5"/>
  <c r="DI179" i="5" s="1"/>
  <c r="BA183" i="5"/>
  <c r="DI183" i="5" s="1"/>
  <c r="BA187" i="5"/>
  <c r="DI187" i="5" s="1"/>
  <c r="BA191" i="5"/>
  <c r="DI191" i="5" s="1"/>
  <c r="BA195" i="5"/>
  <c r="DI195" i="5" s="1"/>
  <c r="BA199" i="5"/>
  <c r="DI199" i="5" s="1"/>
  <c r="BA203" i="5"/>
  <c r="DI203" i="5" s="1"/>
  <c r="BA207" i="5"/>
  <c r="DI207" i="5" s="1"/>
  <c r="BA211" i="5"/>
  <c r="DI211" i="5" s="1"/>
  <c r="BA215" i="5"/>
  <c r="DI215" i="5" s="1"/>
  <c r="BA176" i="5"/>
  <c r="DI176" i="5" s="1"/>
  <c r="BA180" i="5"/>
  <c r="DI180" i="5" s="1"/>
  <c r="BA184" i="5"/>
  <c r="DI184" i="5" s="1"/>
  <c r="BA188" i="5"/>
  <c r="DI188" i="5" s="1"/>
  <c r="BA192" i="5"/>
  <c r="DI192" i="5" s="1"/>
  <c r="BA196" i="5"/>
  <c r="DI196" i="5" s="1"/>
  <c r="BA200" i="5"/>
  <c r="DI200" i="5" s="1"/>
  <c r="BA204" i="5"/>
  <c r="DI204" i="5" s="1"/>
  <c r="BA208" i="5"/>
  <c r="DI208" i="5" s="1"/>
  <c r="BA212" i="5"/>
  <c r="DI212" i="5" s="1"/>
  <c r="BA216" i="5"/>
  <c r="DI216" i="5" s="1"/>
  <c r="BA218" i="5"/>
  <c r="DI218" i="5" s="1"/>
  <c r="BA220" i="5"/>
  <c r="DI220" i="5" s="1"/>
  <c r="BA222" i="5"/>
  <c r="DI222" i="5" s="1"/>
  <c r="BA225" i="5"/>
  <c r="DI225" i="5" s="1"/>
  <c r="BA226" i="5"/>
  <c r="DI226" i="5" s="1"/>
  <c r="BA227" i="5"/>
  <c r="DI227" i="5" s="1"/>
  <c r="BA228" i="5"/>
  <c r="DI228" i="5" s="1"/>
  <c r="BA229" i="5"/>
  <c r="DI229" i="5" s="1"/>
  <c r="BA230" i="5"/>
  <c r="DI230" i="5" s="1"/>
  <c r="BA231" i="5"/>
  <c r="DI231" i="5" s="1"/>
  <c r="BA232" i="5"/>
  <c r="DI232" i="5" s="1"/>
  <c r="BA233" i="5"/>
  <c r="DI233" i="5" s="1"/>
  <c r="BA234" i="5"/>
  <c r="DI234" i="5" s="1"/>
  <c r="BA235" i="5"/>
  <c r="DI235" i="5" s="1"/>
  <c r="BA236" i="5"/>
  <c r="DI236" i="5" s="1"/>
  <c r="BA237" i="5"/>
  <c r="DI237" i="5" s="1"/>
  <c r="BA238" i="5"/>
  <c r="DI238" i="5" s="1"/>
  <c r="BA239" i="5"/>
  <c r="DI239" i="5" s="1"/>
  <c r="BA240" i="5"/>
  <c r="DI240" i="5" s="1"/>
  <c r="BA241" i="5"/>
  <c r="DI241" i="5" s="1"/>
  <c r="BA242" i="5"/>
  <c r="DI242" i="5" s="1"/>
  <c r="BA243" i="5"/>
  <c r="DI243" i="5" s="1"/>
  <c r="BA244" i="5"/>
  <c r="DI244" i="5" s="1"/>
  <c r="BA245" i="5"/>
  <c r="DI245" i="5" s="1"/>
  <c r="BA246" i="5"/>
  <c r="DI246" i="5" s="1"/>
  <c r="BA247" i="5"/>
  <c r="DI247" i="5" s="1"/>
  <c r="BA248" i="5"/>
  <c r="DI248" i="5" s="1"/>
  <c r="BA249" i="5"/>
  <c r="DI249" i="5" s="1"/>
  <c r="BA250" i="5"/>
  <c r="DI250" i="5" s="1"/>
  <c r="BA251" i="5"/>
  <c r="DI251" i="5" s="1"/>
  <c r="BA252" i="5"/>
  <c r="DI252" i="5" s="1"/>
  <c r="BA253" i="5"/>
  <c r="DI253" i="5" s="1"/>
  <c r="BA254" i="5"/>
  <c r="DI254" i="5" s="1"/>
  <c r="BA255" i="5"/>
  <c r="DI255" i="5" s="1"/>
  <c r="BA256" i="5"/>
  <c r="DI256" i="5" s="1"/>
  <c r="BA257" i="5"/>
  <c r="DI257" i="5" s="1"/>
  <c r="BA258" i="5"/>
  <c r="DI258" i="5" s="1"/>
  <c r="BA259" i="5"/>
  <c r="DI259" i="5" s="1"/>
  <c r="BA260" i="5"/>
  <c r="DI260" i="5" s="1"/>
  <c r="BA261" i="5"/>
  <c r="DI261" i="5" s="1"/>
  <c r="BA262" i="5"/>
  <c r="DI262" i="5" s="1"/>
  <c r="BA263" i="5"/>
  <c r="DI263" i="5" s="1"/>
  <c r="BA264" i="5"/>
  <c r="DI264" i="5" s="1"/>
  <c r="BA265" i="5"/>
  <c r="DI265" i="5" s="1"/>
  <c r="BA266" i="5"/>
  <c r="DI266" i="5" s="1"/>
  <c r="BA267" i="5"/>
  <c r="DI267" i="5" s="1"/>
  <c r="BA268" i="5"/>
  <c r="DI268" i="5" s="1"/>
  <c r="BA269" i="5"/>
  <c r="DI269" i="5" s="1"/>
  <c r="BA270" i="5"/>
  <c r="DI270" i="5" s="1"/>
  <c r="BA271" i="5"/>
  <c r="DI271" i="5" s="1"/>
  <c r="BA272" i="5"/>
  <c r="DI272" i="5" s="1"/>
  <c r="BA273" i="5"/>
  <c r="DI273" i="5" s="1"/>
  <c r="BA185" i="5"/>
  <c r="DI185" i="5" s="1"/>
  <c r="BA201" i="5"/>
  <c r="DI201" i="5" s="1"/>
  <c r="BA274" i="5"/>
  <c r="DI274" i="5" s="1"/>
  <c r="BA275" i="5"/>
  <c r="DI275" i="5" s="1"/>
  <c r="BA276" i="5"/>
  <c r="DI276" i="5" s="1"/>
  <c r="BA277" i="5"/>
  <c r="DI277" i="5" s="1"/>
  <c r="BA278" i="5"/>
  <c r="DI278" i="5" s="1"/>
  <c r="BA279" i="5"/>
  <c r="DI279" i="5" s="1"/>
  <c r="BA280" i="5"/>
  <c r="DI280" i="5" s="1"/>
  <c r="BA281" i="5"/>
  <c r="DI281" i="5" s="1"/>
  <c r="BA282" i="5"/>
  <c r="DI282" i="5" s="1"/>
  <c r="BA283" i="5"/>
  <c r="DI283" i="5" s="1"/>
  <c r="BA284" i="5"/>
  <c r="DI284" i="5" s="1"/>
  <c r="BA285" i="5"/>
  <c r="DI285" i="5" s="1"/>
  <c r="BA286" i="5"/>
  <c r="DI286" i="5" s="1"/>
  <c r="BA287" i="5"/>
  <c r="DI287" i="5" s="1"/>
  <c r="BA288" i="5"/>
  <c r="DI288" i="5" s="1"/>
  <c r="BA289" i="5"/>
  <c r="DI289" i="5" s="1"/>
  <c r="BA290" i="5"/>
  <c r="DI290" i="5" s="1"/>
  <c r="BA291" i="5"/>
  <c r="DI291" i="5" s="1"/>
  <c r="BA292" i="5"/>
  <c r="DI292" i="5" s="1"/>
  <c r="BA293" i="5"/>
  <c r="DI293" i="5" s="1"/>
  <c r="BA294" i="5"/>
  <c r="DI294" i="5" s="1"/>
  <c r="BA295" i="5"/>
  <c r="DI295" i="5" s="1"/>
  <c r="BA296" i="5"/>
  <c r="DI296" i="5" s="1"/>
  <c r="BA297" i="5"/>
  <c r="DI297" i="5" s="1"/>
  <c r="BA298" i="5"/>
  <c r="DI298" i="5" s="1"/>
  <c r="BA299" i="5"/>
  <c r="DI299" i="5" s="1"/>
  <c r="BA300" i="5"/>
  <c r="DI300" i="5" s="1"/>
  <c r="BA301" i="5"/>
  <c r="DI301" i="5" s="1"/>
  <c r="BA302" i="5"/>
  <c r="DI302" i="5" s="1"/>
  <c r="BA303" i="5"/>
  <c r="DI303" i="5" s="1"/>
  <c r="BA304" i="5"/>
  <c r="DI304" i="5" s="1"/>
  <c r="BA305" i="5"/>
  <c r="DI305" i="5" s="1"/>
  <c r="BA306" i="5"/>
  <c r="DI306" i="5" s="1"/>
  <c r="BA307" i="5"/>
  <c r="DI307" i="5" s="1"/>
  <c r="BA308" i="5"/>
  <c r="DI308" i="5" s="1"/>
  <c r="BA309" i="5"/>
  <c r="DI309" i="5" s="1"/>
  <c r="BA310" i="5"/>
  <c r="DI310" i="5" s="1"/>
  <c r="BA311" i="5"/>
  <c r="DI311" i="5" s="1"/>
  <c r="BA312" i="5"/>
  <c r="DI312" i="5" s="1"/>
  <c r="BA313" i="5"/>
  <c r="DI313" i="5" s="1"/>
  <c r="BA314" i="5"/>
  <c r="DI314" i="5" s="1"/>
  <c r="BA315" i="5"/>
  <c r="DI315" i="5" s="1"/>
  <c r="BA316" i="5"/>
  <c r="DI316" i="5" s="1"/>
  <c r="BA317" i="5"/>
  <c r="DI317" i="5" s="1"/>
  <c r="BA318" i="5"/>
  <c r="DI318" i="5" s="1"/>
  <c r="BA319" i="5"/>
  <c r="DI319" i="5" s="1"/>
  <c r="BA320" i="5"/>
  <c r="DI320" i="5" s="1"/>
  <c r="BA321" i="5"/>
  <c r="DI321" i="5" s="1"/>
  <c r="BA322" i="5"/>
  <c r="DI322" i="5" s="1"/>
  <c r="BA323" i="5"/>
  <c r="DI323" i="5" s="1"/>
  <c r="BA324" i="5"/>
  <c r="DI324" i="5" s="1"/>
  <c r="BA325" i="5"/>
  <c r="DI325" i="5" s="1"/>
  <c r="BA326" i="5"/>
  <c r="DI326" i="5" s="1"/>
  <c r="BA327" i="5"/>
  <c r="DI327" i="5" s="1"/>
  <c r="BA328" i="5"/>
  <c r="DI328" i="5" s="1"/>
  <c r="BA329" i="5"/>
  <c r="DI329" i="5" s="1"/>
  <c r="BA330" i="5"/>
  <c r="DI330" i="5" s="1"/>
  <c r="BA331" i="5"/>
  <c r="DI331" i="5" s="1"/>
  <c r="BA332" i="5"/>
  <c r="DI332" i="5" s="1"/>
  <c r="BA333" i="5"/>
  <c r="DI333" i="5" s="1"/>
  <c r="BA334" i="5"/>
  <c r="DI334" i="5" s="1"/>
  <c r="BA335" i="5"/>
  <c r="DI335" i="5" s="1"/>
  <c r="BA336" i="5"/>
  <c r="DI336" i="5" s="1"/>
  <c r="BA337" i="5"/>
  <c r="DI337" i="5" s="1"/>
  <c r="BA338" i="5"/>
  <c r="DI338" i="5" s="1"/>
  <c r="BA339" i="5"/>
  <c r="DI339" i="5" s="1"/>
  <c r="BA340" i="5"/>
  <c r="DI340" i="5" s="1"/>
  <c r="BA341" i="5"/>
  <c r="DI341" i="5" s="1"/>
  <c r="BA342" i="5"/>
  <c r="DI342" i="5" s="1"/>
  <c r="BA343" i="5"/>
  <c r="DI343" i="5" s="1"/>
  <c r="BA344" i="5"/>
  <c r="DI344" i="5" s="1"/>
  <c r="BA345" i="5"/>
  <c r="DI345" i="5" s="1"/>
  <c r="BA346" i="5"/>
  <c r="DI346" i="5" s="1"/>
  <c r="BA347" i="5"/>
  <c r="DI347" i="5" s="1"/>
  <c r="BA348" i="5"/>
  <c r="DI348" i="5" s="1"/>
  <c r="BA349" i="5"/>
  <c r="DI349" i="5" s="1"/>
  <c r="BA350" i="5"/>
  <c r="DI350" i="5" s="1"/>
  <c r="BA351" i="5"/>
  <c r="DI351" i="5" s="1"/>
  <c r="BA352" i="5"/>
  <c r="DI352" i="5" s="1"/>
  <c r="BA353" i="5"/>
  <c r="DI353" i="5" s="1"/>
  <c r="BA354" i="5"/>
  <c r="DI354" i="5" s="1"/>
  <c r="BA355" i="5"/>
  <c r="DI355" i="5" s="1"/>
  <c r="BA356" i="5"/>
  <c r="DI356" i="5" s="1"/>
  <c r="BA357" i="5"/>
  <c r="DI357" i="5" s="1"/>
  <c r="BA358" i="5"/>
  <c r="DI358" i="5" s="1"/>
  <c r="BA359" i="5"/>
  <c r="DI359" i="5" s="1"/>
  <c r="BA360" i="5"/>
  <c r="DI360" i="5" s="1"/>
  <c r="BA361" i="5"/>
  <c r="DI361" i="5" s="1"/>
  <c r="BA362" i="5"/>
  <c r="DI362" i="5" s="1"/>
  <c r="BA363" i="5"/>
  <c r="DI363" i="5" s="1"/>
  <c r="BA364" i="5"/>
  <c r="DI364" i="5" s="1"/>
  <c r="BA365" i="5"/>
  <c r="DI365" i="5" s="1"/>
  <c r="BA366" i="5"/>
  <c r="DI366" i="5" s="1"/>
  <c r="BA367" i="5"/>
  <c r="DI367" i="5" s="1"/>
  <c r="BA368" i="5"/>
  <c r="DI368" i="5" s="1"/>
  <c r="BA369" i="5"/>
  <c r="DI369" i="5" s="1"/>
  <c r="BA370" i="5"/>
  <c r="DI370" i="5" s="1"/>
  <c r="BA371" i="5"/>
  <c r="DI371" i="5" s="1"/>
  <c r="BA372" i="5"/>
  <c r="DI372" i="5" s="1"/>
  <c r="BA373" i="5"/>
  <c r="DI373" i="5" s="1"/>
  <c r="BA374" i="5"/>
  <c r="DI374" i="5" s="1"/>
  <c r="BA375" i="5"/>
  <c r="DI375" i="5" s="1"/>
  <c r="BA376" i="5"/>
  <c r="DI376" i="5" s="1"/>
  <c r="BA377" i="5"/>
  <c r="DI377" i="5" s="1"/>
  <c r="BA378" i="5"/>
  <c r="DI378" i="5" s="1"/>
  <c r="BA379" i="5"/>
  <c r="DI379" i="5" s="1"/>
  <c r="BA380" i="5"/>
  <c r="DI380" i="5" s="1"/>
  <c r="BA381" i="5"/>
  <c r="DI381" i="5" s="1"/>
  <c r="BA382" i="5"/>
  <c r="DI382" i="5" s="1"/>
  <c r="BA383" i="5"/>
  <c r="DI383" i="5" s="1"/>
  <c r="BA384" i="5"/>
  <c r="DI384" i="5" s="1"/>
  <c r="BA385" i="5"/>
  <c r="DI385" i="5" s="1"/>
  <c r="BA386" i="5"/>
  <c r="DI386" i="5" s="1"/>
  <c r="BA181" i="5"/>
  <c r="DI181" i="5" s="1"/>
  <c r="BA213" i="5"/>
  <c r="DI213" i="5" s="1"/>
  <c r="BA189" i="5"/>
  <c r="DI189" i="5" s="1"/>
  <c r="BA205" i="5"/>
  <c r="DI205" i="5" s="1"/>
  <c r="BA197" i="5"/>
  <c r="DI197" i="5" s="1"/>
  <c r="BA177" i="5"/>
  <c r="DI177" i="5" s="1"/>
  <c r="BA193" i="5"/>
  <c r="DI193" i="5" s="1"/>
  <c r="BA209" i="5"/>
  <c r="DI209" i="5" s="1"/>
  <c r="BL3" i="5"/>
  <c r="DT3" i="5" s="1"/>
  <c r="BL4" i="5"/>
  <c r="DT4" i="5" s="1"/>
  <c r="BL5" i="5"/>
  <c r="DT5" i="5" s="1"/>
  <c r="BL6" i="5"/>
  <c r="DT6" i="5" s="1"/>
  <c r="BL7" i="5"/>
  <c r="DT7" i="5" s="1"/>
  <c r="BL8" i="5"/>
  <c r="DT8" i="5" s="1"/>
  <c r="BL9" i="5"/>
  <c r="DT9" i="5" s="1"/>
  <c r="BL10" i="5"/>
  <c r="DT10" i="5" s="1"/>
  <c r="BL11" i="5"/>
  <c r="DT11" i="5" s="1"/>
  <c r="BL12" i="5"/>
  <c r="DT12" i="5" s="1"/>
  <c r="BL13" i="5"/>
  <c r="DT13" i="5" s="1"/>
  <c r="BL14" i="5"/>
  <c r="DT14" i="5" s="1"/>
  <c r="BL15" i="5"/>
  <c r="DT15" i="5" s="1"/>
  <c r="BL16" i="5"/>
  <c r="DT16" i="5" s="1"/>
  <c r="BL17" i="5"/>
  <c r="DT17" i="5" s="1"/>
  <c r="BL18" i="5"/>
  <c r="DT18" i="5" s="1"/>
  <c r="BL19" i="5"/>
  <c r="DT19" i="5" s="1"/>
  <c r="BL20" i="5"/>
  <c r="DT20" i="5" s="1"/>
  <c r="BL21" i="5"/>
  <c r="DT21" i="5" s="1"/>
  <c r="BL22" i="5"/>
  <c r="DT22" i="5" s="1"/>
  <c r="BL23" i="5"/>
  <c r="DT23" i="5" s="1"/>
  <c r="BL24" i="5"/>
  <c r="DT24" i="5" s="1"/>
  <c r="BL25" i="5"/>
  <c r="DT25" i="5" s="1"/>
  <c r="BL26" i="5"/>
  <c r="DT26" i="5" s="1"/>
  <c r="BL27" i="5"/>
  <c r="DT27" i="5" s="1"/>
  <c r="BL28" i="5"/>
  <c r="DT28" i="5" s="1"/>
  <c r="BL29" i="5"/>
  <c r="DT29" i="5" s="1"/>
  <c r="BL30" i="5"/>
  <c r="DT30" i="5" s="1"/>
  <c r="BL31" i="5"/>
  <c r="DT31" i="5" s="1"/>
  <c r="BL32" i="5"/>
  <c r="DT32" i="5" s="1"/>
  <c r="BL33" i="5"/>
  <c r="DT33" i="5" s="1"/>
  <c r="BL34" i="5"/>
  <c r="DT34" i="5" s="1"/>
  <c r="BL35" i="5"/>
  <c r="DT35" i="5" s="1"/>
  <c r="BL36" i="5"/>
  <c r="DT36" i="5" s="1"/>
  <c r="BL37" i="5"/>
  <c r="DT37" i="5" s="1"/>
  <c r="BL38" i="5"/>
  <c r="DT38" i="5" s="1"/>
  <c r="BL39" i="5"/>
  <c r="DT39" i="5" s="1"/>
  <c r="BL40" i="5"/>
  <c r="DT40" i="5" s="1"/>
  <c r="BL41" i="5"/>
  <c r="DT41" i="5" s="1"/>
  <c r="BL42" i="5"/>
  <c r="DT42" i="5" s="1"/>
  <c r="BL43" i="5"/>
  <c r="DT43" i="5" s="1"/>
  <c r="BL44" i="5"/>
  <c r="DT44" i="5" s="1"/>
  <c r="BL45" i="5"/>
  <c r="DT45" i="5" s="1"/>
  <c r="BL46" i="5"/>
  <c r="DT46" i="5" s="1"/>
  <c r="BL47" i="5"/>
  <c r="DT47" i="5" s="1"/>
  <c r="BL48" i="5"/>
  <c r="DT48" i="5" s="1"/>
  <c r="BL49" i="5"/>
  <c r="DT49" i="5" s="1"/>
  <c r="BL50" i="5"/>
  <c r="DT50" i="5" s="1"/>
  <c r="BL51" i="5"/>
  <c r="DT51" i="5" s="1"/>
  <c r="BL52" i="5"/>
  <c r="DT52" i="5" s="1"/>
  <c r="BL53" i="5"/>
  <c r="DT53" i="5" s="1"/>
  <c r="BL54" i="5"/>
  <c r="DT54" i="5" s="1"/>
  <c r="BL55" i="5"/>
  <c r="DT55" i="5" s="1"/>
  <c r="BL56" i="5"/>
  <c r="DT56" i="5" s="1"/>
  <c r="BL57" i="5"/>
  <c r="DT57" i="5" s="1"/>
  <c r="BL58" i="5"/>
  <c r="DT58" i="5" s="1"/>
  <c r="BL59" i="5"/>
  <c r="DT59" i="5" s="1"/>
  <c r="BL60" i="5"/>
  <c r="DT60" i="5" s="1"/>
  <c r="BL61" i="5"/>
  <c r="DT61" i="5" s="1"/>
  <c r="BL62" i="5"/>
  <c r="DT62" i="5" s="1"/>
  <c r="BL63" i="5"/>
  <c r="DT63" i="5" s="1"/>
  <c r="BL64" i="5"/>
  <c r="DT64" i="5" s="1"/>
  <c r="BL65" i="5"/>
  <c r="DT65" i="5" s="1"/>
  <c r="BL66" i="5"/>
  <c r="DT66" i="5" s="1"/>
  <c r="BL67" i="5"/>
  <c r="DT67" i="5" s="1"/>
  <c r="BL68" i="5"/>
  <c r="DT68" i="5" s="1"/>
  <c r="BL69" i="5"/>
  <c r="DT69" i="5" s="1"/>
  <c r="BL70" i="5"/>
  <c r="DT70" i="5" s="1"/>
  <c r="BL71" i="5"/>
  <c r="DT71" i="5" s="1"/>
  <c r="BL72" i="5"/>
  <c r="DT72" i="5" s="1"/>
  <c r="BL73" i="5"/>
  <c r="DT73" i="5" s="1"/>
  <c r="BL74" i="5"/>
  <c r="DT74" i="5" s="1"/>
  <c r="BL75" i="5"/>
  <c r="DT75" i="5" s="1"/>
  <c r="BL76" i="5"/>
  <c r="DT76" i="5" s="1"/>
  <c r="BL77" i="5"/>
  <c r="DT77" i="5" s="1"/>
  <c r="BL78" i="5"/>
  <c r="DT78" i="5" s="1"/>
  <c r="BL79" i="5"/>
  <c r="DT79" i="5" s="1"/>
  <c r="BL80" i="5"/>
  <c r="DT80" i="5" s="1"/>
  <c r="BL81" i="5"/>
  <c r="DT81" i="5" s="1"/>
  <c r="BL82" i="5"/>
  <c r="DT82" i="5" s="1"/>
  <c r="BL83" i="5"/>
  <c r="DT83" i="5" s="1"/>
  <c r="BL84" i="5"/>
  <c r="DT84" i="5" s="1"/>
  <c r="BL85" i="5"/>
  <c r="DT85" i="5" s="1"/>
  <c r="BL87" i="5"/>
  <c r="DT87" i="5" s="1"/>
  <c r="BL88" i="5"/>
  <c r="DT88" i="5" s="1"/>
  <c r="BL89" i="5"/>
  <c r="DT89" i="5" s="1"/>
  <c r="BL90" i="5"/>
  <c r="DT90" i="5" s="1"/>
  <c r="BL91" i="5"/>
  <c r="DT91" i="5" s="1"/>
  <c r="BL92" i="5"/>
  <c r="DT92" i="5" s="1"/>
  <c r="BL93" i="5"/>
  <c r="DT93" i="5" s="1"/>
  <c r="BL94" i="5"/>
  <c r="DT94" i="5" s="1"/>
  <c r="BL95" i="5"/>
  <c r="DT95" i="5" s="1"/>
  <c r="BL96" i="5"/>
  <c r="DT96" i="5" s="1"/>
  <c r="BL97" i="5"/>
  <c r="DT97" i="5" s="1"/>
  <c r="BL98" i="5"/>
  <c r="DT98" i="5" s="1"/>
  <c r="BL99" i="5"/>
  <c r="DT99" i="5" s="1"/>
  <c r="BL100" i="5"/>
  <c r="DT100" i="5" s="1"/>
  <c r="BL101" i="5"/>
  <c r="DT101" i="5" s="1"/>
  <c r="BL102" i="5"/>
  <c r="DT102" i="5" s="1"/>
  <c r="BL103" i="5"/>
  <c r="DT103" i="5" s="1"/>
  <c r="BL104" i="5"/>
  <c r="DT104" i="5" s="1"/>
  <c r="BL105" i="5"/>
  <c r="DT105" i="5" s="1"/>
  <c r="BL106" i="5"/>
  <c r="DT106" i="5" s="1"/>
  <c r="BL107" i="5"/>
  <c r="DT107" i="5" s="1"/>
  <c r="BL108" i="5"/>
  <c r="DT108" i="5" s="1"/>
  <c r="BL109" i="5"/>
  <c r="DT109" i="5" s="1"/>
  <c r="BL110" i="5"/>
  <c r="DT110" i="5" s="1"/>
  <c r="BL111" i="5"/>
  <c r="DT111" i="5" s="1"/>
  <c r="BL112" i="5"/>
  <c r="DT112" i="5" s="1"/>
  <c r="BL86" i="5"/>
  <c r="DT86" i="5" s="1"/>
  <c r="BL113" i="5"/>
  <c r="DT113" i="5" s="1"/>
  <c r="BL115" i="5"/>
  <c r="DT115" i="5" s="1"/>
  <c r="BL114" i="5"/>
  <c r="DT114" i="5" s="1"/>
  <c r="BL116" i="5"/>
  <c r="DT116" i="5" s="1"/>
  <c r="BL120" i="5"/>
  <c r="DT120" i="5" s="1"/>
  <c r="BL124" i="5"/>
  <c r="DT124" i="5" s="1"/>
  <c r="BL128" i="5"/>
  <c r="DT128" i="5" s="1"/>
  <c r="BL132" i="5"/>
  <c r="DT132" i="5" s="1"/>
  <c r="BL136" i="5"/>
  <c r="DT136" i="5" s="1"/>
  <c r="BL140" i="5"/>
  <c r="DT140" i="5" s="1"/>
  <c r="BL144" i="5"/>
  <c r="DT144" i="5" s="1"/>
  <c r="BL148" i="5"/>
  <c r="DT148" i="5" s="1"/>
  <c r="BL152" i="5"/>
  <c r="DT152" i="5" s="1"/>
  <c r="BL156" i="5"/>
  <c r="DT156" i="5" s="1"/>
  <c r="BL160" i="5"/>
  <c r="DT160" i="5" s="1"/>
  <c r="BL164" i="5"/>
  <c r="DT164" i="5" s="1"/>
  <c r="BL117" i="5"/>
  <c r="DT117" i="5" s="1"/>
  <c r="BL121" i="5"/>
  <c r="DT121" i="5" s="1"/>
  <c r="BL125" i="5"/>
  <c r="DT125" i="5" s="1"/>
  <c r="BL129" i="5"/>
  <c r="DT129" i="5" s="1"/>
  <c r="BL133" i="5"/>
  <c r="DT133" i="5" s="1"/>
  <c r="BL137" i="5"/>
  <c r="DT137" i="5" s="1"/>
  <c r="BL141" i="5"/>
  <c r="DT141" i="5" s="1"/>
  <c r="BL145" i="5"/>
  <c r="DT145" i="5" s="1"/>
  <c r="BL149" i="5"/>
  <c r="DT149" i="5" s="1"/>
  <c r="BL153" i="5"/>
  <c r="DT153" i="5" s="1"/>
  <c r="BL157" i="5"/>
  <c r="DT157" i="5" s="1"/>
  <c r="BL161" i="5"/>
  <c r="DT161" i="5" s="1"/>
  <c r="BL165" i="5"/>
  <c r="DT165" i="5" s="1"/>
  <c r="BL169" i="5"/>
  <c r="DT169" i="5" s="1"/>
  <c r="BL171" i="5"/>
  <c r="DT171" i="5" s="1"/>
  <c r="BL173" i="5"/>
  <c r="DT173" i="5" s="1"/>
  <c r="BL118" i="5"/>
  <c r="DT118" i="5" s="1"/>
  <c r="BL122" i="5"/>
  <c r="DT122" i="5" s="1"/>
  <c r="BL126" i="5"/>
  <c r="DT126" i="5" s="1"/>
  <c r="BL130" i="5"/>
  <c r="DT130" i="5" s="1"/>
  <c r="BL134" i="5"/>
  <c r="DT134" i="5" s="1"/>
  <c r="BL138" i="5"/>
  <c r="DT138" i="5" s="1"/>
  <c r="BL142" i="5"/>
  <c r="DT142" i="5" s="1"/>
  <c r="BL146" i="5"/>
  <c r="DT146" i="5" s="1"/>
  <c r="BL150" i="5"/>
  <c r="DT150" i="5" s="1"/>
  <c r="BL154" i="5"/>
  <c r="DT154" i="5" s="1"/>
  <c r="BL158" i="5"/>
  <c r="DT158" i="5" s="1"/>
  <c r="BL162" i="5"/>
  <c r="DT162" i="5" s="1"/>
  <c r="BL166" i="5"/>
  <c r="DT166" i="5" s="1"/>
  <c r="BL174" i="5"/>
  <c r="DT174" i="5" s="1"/>
  <c r="BL175" i="5"/>
  <c r="DT175" i="5" s="1"/>
  <c r="BL176" i="5"/>
  <c r="DT176" i="5" s="1"/>
  <c r="BL177" i="5"/>
  <c r="DT177" i="5" s="1"/>
  <c r="BL178" i="5"/>
  <c r="DT178" i="5" s="1"/>
  <c r="BL179" i="5"/>
  <c r="DT179" i="5" s="1"/>
  <c r="BL180" i="5"/>
  <c r="DT180" i="5" s="1"/>
  <c r="BL181" i="5"/>
  <c r="DT181" i="5" s="1"/>
  <c r="BL182" i="5"/>
  <c r="DT182" i="5" s="1"/>
  <c r="BL183" i="5"/>
  <c r="DT183" i="5" s="1"/>
  <c r="BL184" i="5"/>
  <c r="DT184" i="5" s="1"/>
  <c r="BL185" i="5"/>
  <c r="DT185" i="5" s="1"/>
  <c r="BL186" i="5"/>
  <c r="DT186" i="5" s="1"/>
  <c r="BL187" i="5"/>
  <c r="DT187" i="5" s="1"/>
  <c r="BL188" i="5"/>
  <c r="DT188" i="5" s="1"/>
  <c r="BL189" i="5"/>
  <c r="DT189" i="5" s="1"/>
  <c r="BL190" i="5"/>
  <c r="DT190" i="5" s="1"/>
  <c r="BL191" i="5"/>
  <c r="DT191" i="5" s="1"/>
  <c r="BL192" i="5"/>
  <c r="DT192" i="5" s="1"/>
  <c r="BL193" i="5"/>
  <c r="DT193" i="5" s="1"/>
  <c r="BL194" i="5"/>
  <c r="DT194" i="5" s="1"/>
  <c r="BL195" i="5"/>
  <c r="DT195" i="5" s="1"/>
  <c r="BL196" i="5"/>
  <c r="DT196" i="5" s="1"/>
  <c r="BL197" i="5"/>
  <c r="DT197" i="5" s="1"/>
  <c r="BL198" i="5"/>
  <c r="DT198" i="5" s="1"/>
  <c r="BL199" i="5"/>
  <c r="DT199" i="5" s="1"/>
  <c r="BL200" i="5"/>
  <c r="DT200" i="5" s="1"/>
  <c r="BL201" i="5"/>
  <c r="DT201" i="5" s="1"/>
  <c r="BL202" i="5"/>
  <c r="DT202" i="5" s="1"/>
  <c r="BL203" i="5"/>
  <c r="DT203" i="5" s="1"/>
  <c r="BL204" i="5"/>
  <c r="DT204" i="5" s="1"/>
  <c r="BL205" i="5"/>
  <c r="DT205" i="5" s="1"/>
  <c r="BL206" i="5"/>
  <c r="DT206" i="5" s="1"/>
  <c r="BL207" i="5"/>
  <c r="DT207" i="5" s="1"/>
  <c r="BL208" i="5"/>
  <c r="DT208" i="5" s="1"/>
  <c r="BL209" i="5"/>
  <c r="DT209" i="5" s="1"/>
  <c r="BL210" i="5"/>
  <c r="DT210" i="5" s="1"/>
  <c r="BL211" i="5"/>
  <c r="DT211" i="5" s="1"/>
  <c r="BL212" i="5"/>
  <c r="DT212" i="5" s="1"/>
  <c r="BL213" i="5"/>
  <c r="DT213" i="5" s="1"/>
  <c r="BL214" i="5"/>
  <c r="DT214" i="5" s="1"/>
  <c r="BL215" i="5"/>
  <c r="DT215" i="5" s="1"/>
  <c r="BL216" i="5"/>
  <c r="DT216" i="5" s="1"/>
  <c r="BL217" i="5"/>
  <c r="DT217" i="5" s="1"/>
  <c r="BL218" i="5"/>
  <c r="DT218" i="5" s="1"/>
  <c r="BL219" i="5"/>
  <c r="DT219" i="5" s="1"/>
  <c r="BL220" i="5"/>
  <c r="DT220" i="5" s="1"/>
  <c r="BL221" i="5"/>
  <c r="DT221" i="5" s="1"/>
  <c r="BL222" i="5"/>
  <c r="DT222" i="5" s="1"/>
  <c r="BL223" i="5"/>
  <c r="DT223" i="5" s="1"/>
  <c r="BL119" i="5"/>
  <c r="DT119" i="5" s="1"/>
  <c r="BL135" i="5"/>
  <c r="DT135" i="5" s="1"/>
  <c r="BL151" i="5"/>
  <c r="DT151" i="5" s="1"/>
  <c r="BL167" i="5"/>
  <c r="DT167" i="5" s="1"/>
  <c r="BL172" i="5"/>
  <c r="DT172" i="5" s="1"/>
  <c r="BL123" i="5"/>
  <c r="DT123" i="5" s="1"/>
  <c r="BL139" i="5"/>
  <c r="DT139" i="5" s="1"/>
  <c r="BL155" i="5"/>
  <c r="DT155" i="5" s="1"/>
  <c r="BL224" i="5"/>
  <c r="DT224" i="5" s="1"/>
  <c r="BL225" i="5"/>
  <c r="DT225" i="5" s="1"/>
  <c r="BL226" i="5"/>
  <c r="DT226" i="5" s="1"/>
  <c r="BL227" i="5"/>
  <c r="DT227" i="5" s="1"/>
  <c r="BL228" i="5"/>
  <c r="DT228" i="5" s="1"/>
  <c r="BL229" i="5"/>
  <c r="DT229" i="5" s="1"/>
  <c r="BL230" i="5"/>
  <c r="DT230" i="5" s="1"/>
  <c r="BL231" i="5"/>
  <c r="DT231" i="5" s="1"/>
  <c r="BL232" i="5"/>
  <c r="DT232" i="5" s="1"/>
  <c r="BL233" i="5"/>
  <c r="DT233" i="5" s="1"/>
  <c r="BL234" i="5"/>
  <c r="DT234" i="5" s="1"/>
  <c r="BL235" i="5"/>
  <c r="DT235" i="5" s="1"/>
  <c r="BL236" i="5"/>
  <c r="DT236" i="5" s="1"/>
  <c r="BL237" i="5"/>
  <c r="DT237" i="5" s="1"/>
  <c r="BL238" i="5"/>
  <c r="DT238" i="5" s="1"/>
  <c r="BL239" i="5"/>
  <c r="DT239" i="5" s="1"/>
  <c r="BL240" i="5"/>
  <c r="DT240" i="5" s="1"/>
  <c r="BL241" i="5"/>
  <c r="DT241" i="5" s="1"/>
  <c r="BL242" i="5"/>
  <c r="DT242" i="5" s="1"/>
  <c r="BL243" i="5"/>
  <c r="DT243" i="5" s="1"/>
  <c r="BL244" i="5"/>
  <c r="DT244" i="5" s="1"/>
  <c r="BL245" i="5"/>
  <c r="DT245" i="5" s="1"/>
  <c r="BL246" i="5"/>
  <c r="DT246" i="5" s="1"/>
  <c r="BL247" i="5"/>
  <c r="DT247" i="5" s="1"/>
  <c r="BL248" i="5"/>
  <c r="DT248" i="5" s="1"/>
  <c r="BL249" i="5"/>
  <c r="DT249" i="5" s="1"/>
  <c r="BL250" i="5"/>
  <c r="DT250" i="5" s="1"/>
  <c r="BL251" i="5"/>
  <c r="DT251" i="5" s="1"/>
  <c r="BL252" i="5"/>
  <c r="DT252" i="5" s="1"/>
  <c r="BL253" i="5"/>
  <c r="DT253" i="5" s="1"/>
  <c r="BL254" i="5"/>
  <c r="DT254" i="5" s="1"/>
  <c r="BL255" i="5"/>
  <c r="DT255" i="5" s="1"/>
  <c r="BL256" i="5"/>
  <c r="DT256" i="5" s="1"/>
  <c r="BL257" i="5"/>
  <c r="DT257" i="5" s="1"/>
  <c r="BL258" i="5"/>
  <c r="DT258" i="5" s="1"/>
  <c r="BL259" i="5"/>
  <c r="DT259" i="5" s="1"/>
  <c r="BL260" i="5"/>
  <c r="DT260" i="5" s="1"/>
  <c r="BL261" i="5"/>
  <c r="DT261" i="5" s="1"/>
  <c r="BL262" i="5"/>
  <c r="DT262" i="5" s="1"/>
  <c r="BL263" i="5"/>
  <c r="DT263" i="5" s="1"/>
  <c r="BL264" i="5"/>
  <c r="DT264" i="5" s="1"/>
  <c r="BL127" i="5"/>
  <c r="DT127" i="5" s="1"/>
  <c r="BL143" i="5"/>
  <c r="DT143" i="5" s="1"/>
  <c r="BL159" i="5"/>
  <c r="DT159" i="5" s="1"/>
  <c r="BL168" i="5"/>
  <c r="DT168" i="5" s="1"/>
  <c r="BL147" i="5"/>
  <c r="DT147" i="5" s="1"/>
  <c r="BL170" i="5"/>
  <c r="DT170" i="5" s="1"/>
  <c r="BL163" i="5"/>
  <c r="DT163" i="5" s="1"/>
  <c r="BL266" i="5"/>
  <c r="DT266" i="5" s="1"/>
  <c r="BL268" i="5"/>
  <c r="DT268" i="5" s="1"/>
  <c r="BL270" i="5"/>
  <c r="DT270" i="5" s="1"/>
  <c r="BL272" i="5"/>
  <c r="DT272" i="5" s="1"/>
  <c r="BL273" i="5"/>
  <c r="DT273" i="5" s="1"/>
  <c r="BL131" i="5"/>
  <c r="DT131" i="5" s="1"/>
  <c r="BL267" i="5"/>
  <c r="DT267" i="5" s="1"/>
  <c r="BL274" i="5"/>
  <c r="DT274" i="5" s="1"/>
  <c r="BL278" i="5"/>
  <c r="DT278" i="5" s="1"/>
  <c r="BL282" i="5"/>
  <c r="DT282" i="5" s="1"/>
  <c r="BL286" i="5"/>
  <c r="DT286" i="5" s="1"/>
  <c r="BL290" i="5"/>
  <c r="DT290" i="5" s="1"/>
  <c r="BL294" i="5"/>
  <c r="DT294" i="5" s="1"/>
  <c r="BL298" i="5"/>
  <c r="DT298" i="5" s="1"/>
  <c r="BL302" i="5"/>
  <c r="DT302" i="5" s="1"/>
  <c r="BL306" i="5"/>
  <c r="DT306" i="5" s="1"/>
  <c r="BL310" i="5"/>
  <c r="DT310" i="5" s="1"/>
  <c r="BL314" i="5"/>
  <c r="DT314" i="5" s="1"/>
  <c r="BL318" i="5"/>
  <c r="DT318" i="5" s="1"/>
  <c r="BL322" i="5"/>
  <c r="DT322" i="5" s="1"/>
  <c r="BL326" i="5"/>
  <c r="DT326" i="5" s="1"/>
  <c r="BL330" i="5"/>
  <c r="DT330" i="5" s="1"/>
  <c r="BL334" i="5"/>
  <c r="DT334" i="5" s="1"/>
  <c r="BL338" i="5"/>
  <c r="DT338" i="5" s="1"/>
  <c r="BL342" i="5"/>
  <c r="DT342" i="5" s="1"/>
  <c r="BL346" i="5"/>
  <c r="DT346" i="5" s="1"/>
  <c r="BL350" i="5"/>
  <c r="DT350" i="5" s="1"/>
  <c r="BL354" i="5"/>
  <c r="DT354" i="5" s="1"/>
  <c r="BL358" i="5"/>
  <c r="DT358" i="5" s="1"/>
  <c r="BL362" i="5"/>
  <c r="DT362" i="5" s="1"/>
  <c r="BL366" i="5"/>
  <c r="DT366" i="5" s="1"/>
  <c r="BL370" i="5"/>
  <c r="DT370" i="5" s="1"/>
  <c r="BL374" i="5"/>
  <c r="DT374" i="5" s="1"/>
  <c r="BL378" i="5"/>
  <c r="DT378" i="5" s="1"/>
  <c r="BL382" i="5"/>
  <c r="DT382" i="5" s="1"/>
  <c r="BL386" i="5"/>
  <c r="DT386" i="5" s="1"/>
  <c r="BL265" i="5"/>
  <c r="DT265" i="5" s="1"/>
  <c r="BL281" i="5"/>
  <c r="DT281" i="5" s="1"/>
  <c r="BL289" i="5"/>
  <c r="DT289" i="5" s="1"/>
  <c r="BL297" i="5"/>
  <c r="DT297" i="5" s="1"/>
  <c r="BL301" i="5"/>
  <c r="DT301" i="5" s="1"/>
  <c r="BL305" i="5"/>
  <c r="DT305" i="5" s="1"/>
  <c r="BL309" i="5"/>
  <c r="DT309" i="5" s="1"/>
  <c r="BL317" i="5"/>
  <c r="DT317" i="5" s="1"/>
  <c r="BL321" i="5"/>
  <c r="DT321" i="5" s="1"/>
  <c r="BL329" i="5"/>
  <c r="DT329" i="5" s="1"/>
  <c r="BL341" i="5"/>
  <c r="DT341" i="5" s="1"/>
  <c r="BL353" i="5"/>
  <c r="DT353" i="5" s="1"/>
  <c r="BL365" i="5"/>
  <c r="DT365" i="5" s="1"/>
  <c r="BL381" i="5"/>
  <c r="DT381" i="5" s="1"/>
  <c r="BL269" i="5"/>
  <c r="DT269" i="5" s="1"/>
  <c r="BL275" i="5"/>
  <c r="DT275" i="5" s="1"/>
  <c r="BL279" i="5"/>
  <c r="DT279" i="5" s="1"/>
  <c r="BL283" i="5"/>
  <c r="DT283" i="5" s="1"/>
  <c r="BL287" i="5"/>
  <c r="DT287" i="5" s="1"/>
  <c r="BL291" i="5"/>
  <c r="DT291" i="5" s="1"/>
  <c r="BL295" i="5"/>
  <c r="DT295" i="5" s="1"/>
  <c r="BL299" i="5"/>
  <c r="DT299" i="5" s="1"/>
  <c r="BL303" i="5"/>
  <c r="DT303" i="5" s="1"/>
  <c r="BL307" i="5"/>
  <c r="DT307" i="5" s="1"/>
  <c r="BL311" i="5"/>
  <c r="DT311" i="5" s="1"/>
  <c r="BL315" i="5"/>
  <c r="DT315" i="5" s="1"/>
  <c r="BL319" i="5"/>
  <c r="DT319" i="5" s="1"/>
  <c r="BL323" i="5"/>
  <c r="DT323" i="5" s="1"/>
  <c r="BL327" i="5"/>
  <c r="DT327" i="5" s="1"/>
  <c r="BL331" i="5"/>
  <c r="DT331" i="5" s="1"/>
  <c r="BL335" i="5"/>
  <c r="DT335" i="5" s="1"/>
  <c r="BL339" i="5"/>
  <c r="DT339" i="5" s="1"/>
  <c r="BL343" i="5"/>
  <c r="DT343" i="5" s="1"/>
  <c r="BL347" i="5"/>
  <c r="DT347" i="5" s="1"/>
  <c r="BL351" i="5"/>
  <c r="DT351" i="5" s="1"/>
  <c r="BL355" i="5"/>
  <c r="DT355" i="5" s="1"/>
  <c r="BL359" i="5"/>
  <c r="DT359" i="5" s="1"/>
  <c r="BL363" i="5"/>
  <c r="DT363" i="5" s="1"/>
  <c r="BL367" i="5"/>
  <c r="DT367" i="5" s="1"/>
  <c r="BL371" i="5"/>
  <c r="DT371" i="5" s="1"/>
  <c r="BL375" i="5"/>
  <c r="DT375" i="5" s="1"/>
  <c r="BL379" i="5"/>
  <c r="DT379" i="5" s="1"/>
  <c r="BL383" i="5"/>
  <c r="DT383" i="5" s="1"/>
  <c r="BL277" i="5"/>
  <c r="DT277" i="5" s="1"/>
  <c r="BL285" i="5"/>
  <c r="DT285" i="5" s="1"/>
  <c r="BL293" i="5"/>
  <c r="DT293" i="5" s="1"/>
  <c r="BL313" i="5"/>
  <c r="DT313" i="5" s="1"/>
  <c r="BL333" i="5"/>
  <c r="DT333" i="5" s="1"/>
  <c r="BL345" i="5"/>
  <c r="DT345" i="5" s="1"/>
  <c r="BL369" i="5"/>
  <c r="DT369" i="5" s="1"/>
  <c r="BL377" i="5"/>
  <c r="DT377" i="5" s="1"/>
  <c r="BL271" i="5"/>
  <c r="DT271" i="5" s="1"/>
  <c r="BL276" i="5"/>
  <c r="DT276" i="5" s="1"/>
  <c r="BL280" i="5"/>
  <c r="DT280" i="5" s="1"/>
  <c r="BL284" i="5"/>
  <c r="DT284" i="5" s="1"/>
  <c r="BL288" i="5"/>
  <c r="DT288" i="5" s="1"/>
  <c r="BL292" i="5"/>
  <c r="DT292" i="5" s="1"/>
  <c r="BL296" i="5"/>
  <c r="DT296" i="5" s="1"/>
  <c r="BL300" i="5"/>
  <c r="DT300" i="5" s="1"/>
  <c r="BL304" i="5"/>
  <c r="DT304" i="5" s="1"/>
  <c r="BL308" i="5"/>
  <c r="DT308" i="5" s="1"/>
  <c r="BL312" i="5"/>
  <c r="DT312" i="5" s="1"/>
  <c r="BL316" i="5"/>
  <c r="DT316" i="5" s="1"/>
  <c r="BL320" i="5"/>
  <c r="DT320" i="5" s="1"/>
  <c r="BL324" i="5"/>
  <c r="DT324" i="5" s="1"/>
  <c r="BL328" i="5"/>
  <c r="DT328" i="5" s="1"/>
  <c r="BL332" i="5"/>
  <c r="DT332" i="5" s="1"/>
  <c r="BL336" i="5"/>
  <c r="DT336" i="5" s="1"/>
  <c r="BL340" i="5"/>
  <c r="DT340" i="5" s="1"/>
  <c r="BL344" i="5"/>
  <c r="DT344" i="5" s="1"/>
  <c r="BL348" i="5"/>
  <c r="DT348" i="5" s="1"/>
  <c r="BL352" i="5"/>
  <c r="DT352" i="5" s="1"/>
  <c r="BL356" i="5"/>
  <c r="DT356" i="5" s="1"/>
  <c r="BL360" i="5"/>
  <c r="DT360" i="5" s="1"/>
  <c r="BL364" i="5"/>
  <c r="DT364" i="5" s="1"/>
  <c r="BL368" i="5"/>
  <c r="DT368" i="5" s="1"/>
  <c r="BL372" i="5"/>
  <c r="DT372" i="5" s="1"/>
  <c r="BL376" i="5"/>
  <c r="DT376" i="5" s="1"/>
  <c r="BL380" i="5"/>
  <c r="DT380" i="5" s="1"/>
  <c r="BL384" i="5"/>
  <c r="DT384" i="5" s="1"/>
  <c r="BL325" i="5"/>
  <c r="DT325" i="5" s="1"/>
  <c r="BL337" i="5"/>
  <c r="DT337" i="5" s="1"/>
  <c r="BL349" i="5"/>
  <c r="DT349" i="5" s="1"/>
  <c r="BL357" i="5"/>
  <c r="DT357" i="5" s="1"/>
  <c r="BL361" i="5"/>
  <c r="DT361" i="5" s="1"/>
  <c r="BL373" i="5"/>
  <c r="DT373" i="5" s="1"/>
  <c r="BL385" i="5"/>
  <c r="DT385" i="5" s="1"/>
  <c r="BE3" i="5"/>
  <c r="DM3" i="5" s="1"/>
  <c r="BE4" i="5"/>
  <c r="DM4" i="5" s="1"/>
  <c r="BE5" i="5"/>
  <c r="DM5" i="5" s="1"/>
  <c r="BE6" i="5"/>
  <c r="DM6" i="5" s="1"/>
  <c r="BE7" i="5"/>
  <c r="DM7" i="5" s="1"/>
  <c r="BE8" i="5"/>
  <c r="DM8" i="5" s="1"/>
  <c r="BE9" i="5"/>
  <c r="DM9" i="5" s="1"/>
  <c r="BE10" i="5"/>
  <c r="DM10" i="5" s="1"/>
  <c r="BE11" i="5"/>
  <c r="DM11" i="5" s="1"/>
  <c r="BE12" i="5"/>
  <c r="DM12" i="5" s="1"/>
  <c r="BE13" i="5"/>
  <c r="DM13" i="5" s="1"/>
  <c r="BE14" i="5"/>
  <c r="DM14" i="5" s="1"/>
  <c r="BE15" i="5"/>
  <c r="DM15" i="5" s="1"/>
  <c r="BE16" i="5"/>
  <c r="DM16" i="5" s="1"/>
  <c r="BE17" i="5"/>
  <c r="DM17" i="5" s="1"/>
  <c r="BE18" i="5"/>
  <c r="DM18" i="5" s="1"/>
  <c r="BE19" i="5"/>
  <c r="DM19" i="5" s="1"/>
  <c r="BE20" i="5"/>
  <c r="DM20" i="5" s="1"/>
  <c r="BE22" i="5"/>
  <c r="DM22" i="5" s="1"/>
  <c r="BE26" i="5"/>
  <c r="DM26" i="5" s="1"/>
  <c r="BE30" i="5"/>
  <c r="DM30" i="5" s="1"/>
  <c r="BE33" i="5"/>
  <c r="DM33" i="5" s="1"/>
  <c r="BE23" i="5"/>
  <c r="DM23" i="5" s="1"/>
  <c r="BE27" i="5"/>
  <c r="DM27" i="5" s="1"/>
  <c r="BE31" i="5"/>
  <c r="DM31" i="5" s="1"/>
  <c r="BE24" i="5"/>
  <c r="DM24" i="5" s="1"/>
  <c r="BE28" i="5"/>
  <c r="DM28" i="5" s="1"/>
  <c r="BE32" i="5"/>
  <c r="DM32" i="5" s="1"/>
  <c r="BE34" i="5"/>
  <c r="DM34" i="5" s="1"/>
  <c r="BE35" i="5"/>
  <c r="DM35" i="5" s="1"/>
  <c r="BE36" i="5"/>
  <c r="DM36" i="5" s="1"/>
  <c r="BE37" i="5"/>
  <c r="DM37" i="5" s="1"/>
  <c r="BE38" i="5"/>
  <c r="DM38" i="5" s="1"/>
  <c r="BE39" i="5"/>
  <c r="DM39" i="5" s="1"/>
  <c r="BE40" i="5"/>
  <c r="DM40" i="5" s="1"/>
  <c r="BE41" i="5"/>
  <c r="DM41" i="5" s="1"/>
  <c r="BE42" i="5"/>
  <c r="DM42" i="5" s="1"/>
  <c r="BE43" i="5"/>
  <c r="DM43" i="5" s="1"/>
  <c r="BE44" i="5"/>
  <c r="DM44" i="5" s="1"/>
  <c r="BE45" i="5"/>
  <c r="DM45" i="5" s="1"/>
  <c r="BE46" i="5"/>
  <c r="DM46" i="5" s="1"/>
  <c r="BE47" i="5"/>
  <c r="DM47" i="5" s="1"/>
  <c r="BE48" i="5"/>
  <c r="DM48" i="5" s="1"/>
  <c r="BE49" i="5"/>
  <c r="DM49" i="5" s="1"/>
  <c r="BE50" i="5"/>
  <c r="DM50" i="5" s="1"/>
  <c r="BE51" i="5"/>
  <c r="DM51" i="5" s="1"/>
  <c r="BE52" i="5"/>
  <c r="DM52" i="5" s="1"/>
  <c r="BE53" i="5"/>
  <c r="DM53" i="5" s="1"/>
  <c r="BE54" i="5"/>
  <c r="DM54" i="5" s="1"/>
  <c r="BE55" i="5"/>
  <c r="DM55" i="5" s="1"/>
  <c r="BE56" i="5"/>
  <c r="DM56" i="5" s="1"/>
  <c r="BE57" i="5"/>
  <c r="DM57" i="5" s="1"/>
  <c r="BE58" i="5"/>
  <c r="DM58" i="5" s="1"/>
  <c r="BE59" i="5"/>
  <c r="DM59" i="5" s="1"/>
  <c r="BE60" i="5"/>
  <c r="DM60" i="5" s="1"/>
  <c r="BE61" i="5"/>
  <c r="DM61" i="5" s="1"/>
  <c r="BE62" i="5"/>
  <c r="DM62" i="5" s="1"/>
  <c r="BE21" i="5"/>
  <c r="DM21" i="5" s="1"/>
  <c r="BE63" i="5"/>
  <c r="DM63" i="5" s="1"/>
  <c r="BE64" i="5"/>
  <c r="DM64" i="5" s="1"/>
  <c r="BE65" i="5"/>
  <c r="DM65" i="5" s="1"/>
  <c r="BE66" i="5"/>
  <c r="DM66" i="5" s="1"/>
  <c r="BE67" i="5"/>
  <c r="DM67" i="5" s="1"/>
  <c r="BE68" i="5"/>
  <c r="DM68" i="5" s="1"/>
  <c r="BE69" i="5"/>
  <c r="DM69" i="5" s="1"/>
  <c r="BE70" i="5"/>
  <c r="DM70" i="5" s="1"/>
  <c r="BE71" i="5"/>
  <c r="DM71" i="5" s="1"/>
  <c r="BE72" i="5"/>
  <c r="DM72" i="5" s="1"/>
  <c r="BE73" i="5"/>
  <c r="DM73" i="5" s="1"/>
  <c r="BE74" i="5"/>
  <c r="DM74" i="5" s="1"/>
  <c r="BE75" i="5"/>
  <c r="DM75" i="5" s="1"/>
  <c r="BE76" i="5"/>
  <c r="DM76" i="5" s="1"/>
  <c r="BE77" i="5"/>
  <c r="DM77" i="5" s="1"/>
  <c r="BE78" i="5"/>
  <c r="DM78" i="5" s="1"/>
  <c r="BE79" i="5"/>
  <c r="DM79" i="5" s="1"/>
  <c r="BE80" i="5"/>
  <c r="DM80" i="5" s="1"/>
  <c r="BE81" i="5"/>
  <c r="DM81" i="5" s="1"/>
  <c r="BE82" i="5"/>
  <c r="DM82" i="5" s="1"/>
  <c r="BE83" i="5"/>
  <c r="DM83" i="5" s="1"/>
  <c r="BE84" i="5"/>
  <c r="DM84" i="5" s="1"/>
  <c r="BE85" i="5"/>
  <c r="DM85" i="5" s="1"/>
  <c r="BE86" i="5"/>
  <c r="DM86" i="5" s="1"/>
  <c r="BE87" i="5"/>
  <c r="DM87" i="5" s="1"/>
  <c r="BE25" i="5"/>
  <c r="DM25" i="5" s="1"/>
  <c r="BE89" i="5"/>
  <c r="DM89" i="5" s="1"/>
  <c r="BE90" i="5"/>
  <c r="DM90" i="5" s="1"/>
  <c r="BE91" i="5"/>
  <c r="DM91" i="5" s="1"/>
  <c r="BE92" i="5"/>
  <c r="DM92" i="5" s="1"/>
  <c r="BE93" i="5"/>
  <c r="DM93" i="5" s="1"/>
  <c r="BE94" i="5"/>
  <c r="DM94" i="5" s="1"/>
  <c r="BE95" i="5"/>
  <c r="DM95" i="5" s="1"/>
  <c r="BE96" i="5"/>
  <c r="DM96" i="5" s="1"/>
  <c r="BE97" i="5"/>
  <c r="DM97" i="5" s="1"/>
  <c r="BE98" i="5"/>
  <c r="DM98" i="5" s="1"/>
  <c r="BE99" i="5"/>
  <c r="DM99" i="5" s="1"/>
  <c r="BE100" i="5"/>
  <c r="DM100" i="5" s="1"/>
  <c r="BE101" i="5"/>
  <c r="DM101" i="5" s="1"/>
  <c r="BE102" i="5"/>
  <c r="DM102" i="5" s="1"/>
  <c r="BE103" i="5"/>
  <c r="DM103" i="5" s="1"/>
  <c r="BE104" i="5"/>
  <c r="DM104" i="5" s="1"/>
  <c r="BE105" i="5"/>
  <c r="DM105" i="5" s="1"/>
  <c r="BE106" i="5"/>
  <c r="DM106" i="5" s="1"/>
  <c r="BE107" i="5"/>
  <c r="DM107" i="5" s="1"/>
  <c r="BE108" i="5"/>
  <c r="DM108" i="5" s="1"/>
  <c r="BE109" i="5"/>
  <c r="DM109" i="5" s="1"/>
  <c r="BE110" i="5"/>
  <c r="DM110" i="5" s="1"/>
  <c r="BE111" i="5"/>
  <c r="DM111" i="5" s="1"/>
  <c r="BE112" i="5"/>
  <c r="DM112" i="5" s="1"/>
  <c r="BE113" i="5"/>
  <c r="DM113" i="5" s="1"/>
  <c r="BE114" i="5"/>
  <c r="DM114" i="5" s="1"/>
  <c r="BE115" i="5"/>
  <c r="DM115" i="5" s="1"/>
  <c r="BE29" i="5"/>
  <c r="DM29" i="5" s="1"/>
  <c r="BE116" i="5"/>
  <c r="DM116" i="5" s="1"/>
  <c r="BE117" i="5"/>
  <c r="DM117" i="5" s="1"/>
  <c r="BE118" i="5"/>
  <c r="DM118" i="5" s="1"/>
  <c r="BE119" i="5"/>
  <c r="DM119" i="5" s="1"/>
  <c r="BE120" i="5"/>
  <c r="DM120" i="5" s="1"/>
  <c r="BE121" i="5"/>
  <c r="DM121" i="5" s="1"/>
  <c r="BE122" i="5"/>
  <c r="DM122" i="5" s="1"/>
  <c r="BE123" i="5"/>
  <c r="DM123" i="5" s="1"/>
  <c r="BE124" i="5"/>
  <c r="DM124" i="5" s="1"/>
  <c r="BE125" i="5"/>
  <c r="DM125" i="5" s="1"/>
  <c r="BE126" i="5"/>
  <c r="DM126" i="5" s="1"/>
  <c r="BE127" i="5"/>
  <c r="DM127" i="5" s="1"/>
  <c r="BE128" i="5"/>
  <c r="DM128" i="5" s="1"/>
  <c r="BE129" i="5"/>
  <c r="DM129" i="5" s="1"/>
  <c r="BE130" i="5"/>
  <c r="DM130" i="5" s="1"/>
  <c r="BE131" i="5"/>
  <c r="DM131" i="5" s="1"/>
  <c r="BE132" i="5"/>
  <c r="DM132" i="5" s="1"/>
  <c r="BE133" i="5"/>
  <c r="DM133" i="5" s="1"/>
  <c r="BE134" i="5"/>
  <c r="DM134" i="5" s="1"/>
  <c r="BE135" i="5"/>
  <c r="DM135" i="5" s="1"/>
  <c r="BE136" i="5"/>
  <c r="DM136" i="5" s="1"/>
  <c r="BE137" i="5"/>
  <c r="DM137" i="5" s="1"/>
  <c r="BE138" i="5"/>
  <c r="DM138" i="5" s="1"/>
  <c r="BE139" i="5"/>
  <c r="DM139" i="5" s="1"/>
  <c r="BE140" i="5"/>
  <c r="DM140" i="5" s="1"/>
  <c r="BE141" i="5"/>
  <c r="DM141" i="5" s="1"/>
  <c r="BE142" i="5"/>
  <c r="DM142" i="5" s="1"/>
  <c r="BE143" i="5"/>
  <c r="DM143" i="5" s="1"/>
  <c r="BE144" i="5"/>
  <c r="DM144" i="5" s="1"/>
  <c r="BE145" i="5"/>
  <c r="DM145" i="5" s="1"/>
  <c r="BE146" i="5"/>
  <c r="DM146" i="5" s="1"/>
  <c r="BE147" i="5"/>
  <c r="DM147" i="5" s="1"/>
  <c r="BE148" i="5"/>
  <c r="DM148" i="5" s="1"/>
  <c r="BE149" i="5"/>
  <c r="DM149" i="5" s="1"/>
  <c r="BE150" i="5"/>
  <c r="DM150" i="5" s="1"/>
  <c r="BE151" i="5"/>
  <c r="DM151" i="5" s="1"/>
  <c r="BE152" i="5"/>
  <c r="DM152" i="5" s="1"/>
  <c r="BE153" i="5"/>
  <c r="DM153" i="5" s="1"/>
  <c r="BE154" i="5"/>
  <c r="DM154" i="5" s="1"/>
  <c r="BE155" i="5"/>
  <c r="DM155" i="5" s="1"/>
  <c r="BE156" i="5"/>
  <c r="DM156" i="5" s="1"/>
  <c r="BE157" i="5"/>
  <c r="DM157" i="5" s="1"/>
  <c r="BE158" i="5"/>
  <c r="DM158" i="5" s="1"/>
  <c r="BE159" i="5"/>
  <c r="DM159" i="5" s="1"/>
  <c r="BE160" i="5"/>
  <c r="DM160" i="5" s="1"/>
  <c r="BE161" i="5"/>
  <c r="DM161" i="5" s="1"/>
  <c r="BE162" i="5"/>
  <c r="DM162" i="5" s="1"/>
  <c r="BE163" i="5"/>
  <c r="DM163" i="5" s="1"/>
  <c r="BE164" i="5"/>
  <c r="DM164" i="5" s="1"/>
  <c r="BE165" i="5"/>
  <c r="DM165" i="5" s="1"/>
  <c r="BE166" i="5"/>
  <c r="DM166" i="5" s="1"/>
  <c r="BE167" i="5"/>
  <c r="DM167" i="5" s="1"/>
  <c r="BE88" i="5"/>
  <c r="DM88" i="5" s="1"/>
  <c r="BE168" i="5"/>
  <c r="DM168" i="5" s="1"/>
  <c r="BE170" i="5"/>
  <c r="DM170" i="5" s="1"/>
  <c r="BE172" i="5"/>
  <c r="DM172" i="5" s="1"/>
  <c r="BE169" i="5"/>
  <c r="DM169" i="5" s="1"/>
  <c r="BE171" i="5"/>
  <c r="DM171" i="5" s="1"/>
  <c r="BE173" i="5"/>
  <c r="DM173" i="5" s="1"/>
  <c r="BE177" i="5"/>
  <c r="DM177" i="5" s="1"/>
  <c r="BE181" i="5"/>
  <c r="DM181" i="5" s="1"/>
  <c r="BE185" i="5"/>
  <c r="DM185" i="5" s="1"/>
  <c r="BE189" i="5"/>
  <c r="DM189" i="5" s="1"/>
  <c r="BE193" i="5"/>
  <c r="DM193" i="5" s="1"/>
  <c r="BE197" i="5"/>
  <c r="DM197" i="5" s="1"/>
  <c r="BE201" i="5"/>
  <c r="DM201" i="5" s="1"/>
  <c r="BE205" i="5"/>
  <c r="DM205" i="5" s="1"/>
  <c r="BE209" i="5"/>
  <c r="DM209" i="5" s="1"/>
  <c r="BE213" i="5"/>
  <c r="DM213" i="5" s="1"/>
  <c r="BE218" i="5"/>
  <c r="DM218" i="5" s="1"/>
  <c r="BE220" i="5"/>
  <c r="DM220" i="5" s="1"/>
  <c r="BE222" i="5"/>
  <c r="DM222" i="5" s="1"/>
  <c r="BE174" i="5"/>
  <c r="DM174" i="5" s="1"/>
  <c r="BE178" i="5"/>
  <c r="DM178" i="5" s="1"/>
  <c r="BE182" i="5"/>
  <c r="DM182" i="5" s="1"/>
  <c r="BE186" i="5"/>
  <c r="DM186" i="5" s="1"/>
  <c r="BE190" i="5"/>
  <c r="DM190" i="5" s="1"/>
  <c r="BE194" i="5"/>
  <c r="DM194" i="5" s="1"/>
  <c r="BE198" i="5"/>
  <c r="DM198" i="5" s="1"/>
  <c r="BE202" i="5"/>
  <c r="DM202" i="5" s="1"/>
  <c r="BE206" i="5"/>
  <c r="DM206" i="5" s="1"/>
  <c r="BE210" i="5"/>
  <c r="DM210" i="5" s="1"/>
  <c r="BE214" i="5"/>
  <c r="DM214" i="5" s="1"/>
  <c r="BE175" i="5"/>
  <c r="DM175" i="5" s="1"/>
  <c r="BE179" i="5"/>
  <c r="DM179" i="5" s="1"/>
  <c r="BE183" i="5"/>
  <c r="DM183" i="5" s="1"/>
  <c r="BE187" i="5"/>
  <c r="DM187" i="5" s="1"/>
  <c r="BE191" i="5"/>
  <c r="DM191" i="5" s="1"/>
  <c r="BE195" i="5"/>
  <c r="DM195" i="5" s="1"/>
  <c r="BE199" i="5"/>
  <c r="DM199" i="5" s="1"/>
  <c r="BE203" i="5"/>
  <c r="DM203" i="5" s="1"/>
  <c r="BE207" i="5"/>
  <c r="DM207" i="5" s="1"/>
  <c r="BE211" i="5"/>
  <c r="DM211" i="5" s="1"/>
  <c r="BE215" i="5"/>
  <c r="DM215" i="5" s="1"/>
  <c r="BE217" i="5"/>
  <c r="DM217" i="5" s="1"/>
  <c r="BE219" i="5"/>
  <c r="DM219" i="5" s="1"/>
  <c r="BE221" i="5"/>
  <c r="DM221" i="5" s="1"/>
  <c r="BE223" i="5"/>
  <c r="DM223" i="5" s="1"/>
  <c r="BE225" i="5"/>
  <c r="DM225" i="5" s="1"/>
  <c r="BE226" i="5"/>
  <c r="DM226" i="5" s="1"/>
  <c r="BE227" i="5"/>
  <c r="DM227" i="5" s="1"/>
  <c r="BE228" i="5"/>
  <c r="DM228" i="5" s="1"/>
  <c r="BE229" i="5"/>
  <c r="DM229" i="5" s="1"/>
  <c r="BE230" i="5"/>
  <c r="DM230" i="5" s="1"/>
  <c r="BE231" i="5"/>
  <c r="DM231" i="5" s="1"/>
  <c r="BE232" i="5"/>
  <c r="DM232" i="5" s="1"/>
  <c r="BE233" i="5"/>
  <c r="DM233" i="5" s="1"/>
  <c r="BE234" i="5"/>
  <c r="DM234" i="5" s="1"/>
  <c r="BE235" i="5"/>
  <c r="DM235" i="5" s="1"/>
  <c r="BE236" i="5"/>
  <c r="DM236" i="5" s="1"/>
  <c r="BE237" i="5"/>
  <c r="DM237" i="5" s="1"/>
  <c r="BE238" i="5"/>
  <c r="DM238" i="5" s="1"/>
  <c r="BE239" i="5"/>
  <c r="DM239" i="5" s="1"/>
  <c r="BE240" i="5"/>
  <c r="DM240" i="5" s="1"/>
  <c r="BE241" i="5"/>
  <c r="DM241" i="5" s="1"/>
  <c r="BE242" i="5"/>
  <c r="DM242" i="5" s="1"/>
  <c r="BE243" i="5"/>
  <c r="DM243" i="5" s="1"/>
  <c r="BE244" i="5"/>
  <c r="DM244" i="5" s="1"/>
  <c r="BE245" i="5"/>
  <c r="DM245" i="5" s="1"/>
  <c r="BE246" i="5"/>
  <c r="DM246" i="5" s="1"/>
  <c r="BE247" i="5"/>
  <c r="DM247" i="5" s="1"/>
  <c r="BE248" i="5"/>
  <c r="DM248" i="5" s="1"/>
  <c r="BE249" i="5"/>
  <c r="DM249" i="5" s="1"/>
  <c r="BE250" i="5"/>
  <c r="DM250" i="5" s="1"/>
  <c r="BE251" i="5"/>
  <c r="DM251" i="5" s="1"/>
  <c r="BE252" i="5"/>
  <c r="DM252" i="5" s="1"/>
  <c r="BE253" i="5"/>
  <c r="DM253" i="5" s="1"/>
  <c r="BE254" i="5"/>
  <c r="DM254" i="5" s="1"/>
  <c r="BE255" i="5"/>
  <c r="DM255" i="5" s="1"/>
  <c r="BE256" i="5"/>
  <c r="DM256" i="5" s="1"/>
  <c r="BE257" i="5"/>
  <c r="DM257" i="5" s="1"/>
  <c r="BE258" i="5"/>
  <c r="DM258" i="5" s="1"/>
  <c r="BE259" i="5"/>
  <c r="DM259" i="5" s="1"/>
  <c r="BE260" i="5"/>
  <c r="DM260" i="5" s="1"/>
  <c r="BE261" i="5"/>
  <c r="DM261" i="5" s="1"/>
  <c r="BE262" i="5"/>
  <c r="DM262" i="5" s="1"/>
  <c r="BE263" i="5"/>
  <c r="DM263" i="5" s="1"/>
  <c r="BE264" i="5"/>
  <c r="DM264" i="5" s="1"/>
  <c r="BE265" i="5"/>
  <c r="DM265" i="5" s="1"/>
  <c r="BE266" i="5"/>
  <c r="DM266" i="5" s="1"/>
  <c r="BE267" i="5"/>
  <c r="DM267" i="5" s="1"/>
  <c r="BE268" i="5"/>
  <c r="DM268" i="5" s="1"/>
  <c r="BE269" i="5"/>
  <c r="DM269" i="5" s="1"/>
  <c r="BE270" i="5"/>
  <c r="DM270" i="5" s="1"/>
  <c r="BE271" i="5"/>
  <c r="DM271" i="5" s="1"/>
  <c r="BE272" i="5"/>
  <c r="DM272" i="5" s="1"/>
  <c r="BE273" i="5"/>
  <c r="DM273" i="5" s="1"/>
  <c r="BE188" i="5"/>
  <c r="DM188" i="5" s="1"/>
  <c r="BE204" i="5"/>
  <c r="DM204" i="5" s="1"/>
  <c r="BE274" i="5"/>
  <c r="DM274" i="5" s="1"/>
  <c r="BE275" i="5"/>
  <c r="DM275" i="5" s="1"/>
  <c r="BE276" i="5"/>
  <c r="DM276" i="5" s="1"/>
  <c r="BE277" i="5"/>
  <c r="DM277" i="5" s="1"/>
  <c r="BE278" i="5"/>
  <c r="DM278" i="5" s="1"/>
  <c r="BE279" i="5"/>
  <c r="DM279" i="5" s="1"/>
  <c r="BE280" i="5"/>
  <c r="DM280" i="5" s="1"/>
  <c r="BE281" i="5"/>
  <c r="DM281" i="5" s="1"/>
  <c r="BE282" i="5"/>
  <c r="DM282" i="5" s="1"/>
  <c r="BE283" i="5"/>
  <c r="DM283" i="5" s="1"/>
  <c r="BE284" i="5"/>
  <c r="DM284" i="5" s="1"/>
  <c r="BE285" i="5"/>
  <c r="DM285" i="5" s="1"/>
  <c r="BE286" i="5"/>
  <c r="DM286" i="5" s="1"/>
  <c r="BE287" i="5"/>
  <c r="DM287" i="5" s="1"/>
  <c r="BE288" i="5"/>
  <c r="DM288" i="5" s="1"/>
  <c r="BE289" i="5"/>
  <c r="DM289" i="5" s="1"/>
  <c r="BE290" i="5"/>
  <c r="DM290" i="5" s="1"/>
  <c r="BE291" i="5"/>
  <c r="DM291" i="5" s="1"/>
  <c r="BE292" i="5"/>
  <c r="DM292" i="5" s="1"/>
  <c r="BE293" i="5"/>
  <c r="DM293" i="5" s="1"/>
  <c r="BE294" i="5"/>
  <c r="DM294" i="5" s="1"/>
  <c r="BE295" i="5"/>
  <c r="DM295" i="5" s="1"/>
  <c r="BE296" i="5"/>
  <c r="DM296" i="5" s="1"/>
  <c r="BE297" i="5"/>
  <c r="DM297" i="5" s="1"/>
  <c r="BE298" i="5"/>
  <c r="DM298" i="5" s="1"/>
  <c r="BE299" i="5"/>
  <c r="DM299" i="5" s="1"/>
  <c r="BE300" i="5"/>
  <c r="DM300" i="5" s="1"/>
  <c r="BE301" i="5"/>
  <c r="DM301" i="5" s="1"/>
  <c r="BE302" i="5"/>
  <c r="DM302" i="5" s="1"/>
  <c r="BE303" i="5"/>
  <c r="DM303" i="5" s="1"/>
  <c r="BE304" i="5"/>
  <c r="DM304" i="5" s="1"/>
  <c r="BE305" i="5"/>
  <c r="DM305" i="5" s="1"/>
  <c r="BE306" i="5"/>
  <c r="DM306" i="5" s="1"/>
  <c r="BE307" i="5"/>
  <c r="DM307" i="5" s="1"/>
  <c r="BE308" i="5"/>
  <c r="DM308" i="5" s="1"/>
  <c r="BE309" i="5"/>
  <c r="DM309" i="5" s="1"/>
  <c r="BE310" i="5"/>
  <c r="DM310" i="5" s="1"/>
  <c r="BE311" i="5"/>
  <c r="DM311" i="5" s="1"/>
  <c r="BE312" i="5"/>
  <c r="DM312" i="5" s="1"/>
  <c r="BE313" i="5"/>
  <c r="DM313" i="5" s="1"/>
  <c r="BE314" i="5"/>
  <c r="DM314" i="5" s="1"/>
  <c r="BE315" i="5"/>
  <c r="DM315" i="5" s="1"/>
  <c r="BE316" i="5"/>
  <c r="DM316" i="5" s="1"/>
  <c r="BE317" i="5"/>
  <c r="DM317" i="5" s="1"/>
  <c r="BE318" i="5"/>
  <c r="DM318" i="5" s="1"/>
  <c r="BE319" i="5"/>
  <c r="DM319" i="5" s="1"/>
  <c r="BE320" i="5"/>
  <c r="DM320" i="5" s="1"/>
  <c r="BE321" i="5"/>
  <c r="DM321" i="5" s="1"/>
  <c r="BE322" i="5"/>
  <c r="DM322" i="5" s="1"/>
  <c r="BE323" i="5"/>
  <c r="DM323" i="5" s="1"/>
  <c r="BE324" i="5"/>
  <c r="DM324" i="5" s="1"/>
  <c r="BE325" i="5"/>
  <c r="DM325" i="5" s="1"/>
  <c r="BE326" i="5"/>
  <c r="DM326" i="5" s="1"/>
  <c r="BE327" i="5"/>
  <c r="DM327" i="5" s="1"/>
  <c r="BE328" i="5"/>
  <c r="DM328" i="5" s="1"/>
  <c r="BE329" i="5"/>
  <c r="DM329" i="5" s="1"/>
  <c r="BE330" i="5"/>
  <c r="DM330" i="5" s="1"/>
  <c r="BE331" i="5"/>
  <c r="DM331" i="5" s="1"/>
  <c r="BE332" i="5"/>
  <c r="DM332" i="5" s="1"/>
  <c r="BE333" i="5"/>
  <c r="DM333" i="5" s="1"/>
  <c r="BE334" i="5"/>
  <c r="DM334" i="5" s="1"/>
  <c r="BE335" i="5"/>
  <c r="DM335" i="5" s="1"/>
  <c r="BE336" i="5"/>
  <c r="DM336" i="5" s="1"/>
  <c r="BE337" i="5"/>
  <c r="DM337" i="5" s="1"/>
  <c r="BE338" i="5"/>
  <c r="DM338" i="5" s="1"/>
  <c r="BE339" i="5"/>
  <c r="DM339" i="5" s="1"/>
  <c r="BE340" i="5"/>
  <c r="DM340" i="5" s="1"/>
  <c r="BE341" i="5"/>
  <c r="DM341" i="5" s="1"/>
  <c r="BE342" i="5"/>
  <c r="DM342" i="5" s="1"/>
  <c r="BE343" i="5"/>
  <c r="DM343" i="5" s="1"/>
  <c r="BE344" i="5"/>
  <c r="DM344" i="5" s="1"/>
  <c r="BE345" i="5"/>
  <c r="DM345" i="5" s="1"/>
  <c r="BE346" i="5"/>
  <c r="DM346" i="5" s="1"/>
  <c r="BE347" i="5"/>
  <c r="DM347" i="5" s="1"/>
  <c r="BE348" i="5"/>
  <c r="DM348" i="5" s="1"/>
  <c r="BE349" i="5"/>
  <c r="DM349" i="5" s="1"/>
  <c r="BE350" i="5"/>
  <c r="DM350" i="5" s="1"/>
  <c r="BE351" i="5"/>
  <c r="DM351" i="5" s="1"/>
  <c r="BE352" i="5"/>
  <c r="DM352" i="5" s="1"/>
  <c r="BE353" i="5"/>
  <c r="DM353" i="5" s="1"/>
  <c r="BE354" i="5"/>
  <c r="DM354" i="5" s="1"/>
  <c r="BE355" i="5"/>
  <c r="DM355" i="5" s="1"/>
  <c r="BE356" i="5"/>
  <c r="DM356" i="5" s="1"/>
  <c r="BE357" i="5"/>
  <c r="DM357" i="5" s="1"/>
  <c r="BE358" i="5"/>
  <c r="DM358" i="5" s="1"/>
  <c r="BE359" i="5"/>
  <c r="DM359" i="5" s="1"/>
  <c r="BE360" i="5"/>
  <c r="DM360" i="5" s="1"/>
  <c r="BE361" i="5"/>
  <c r="DM361" i="5" s="1"/>
  <c r="BE362" i="5"/>
  <c r="DM362" i="5" s="1"/>
  <c r="BE363" i="5"/>
  <c r="DM363" i="5" s="1"/>
  <c r="BE364" i="5"/>
  <c r="DM364" i="5" s="1"/>
  <c r="BE365" i="5"/>
  <c r="DM365" i="5" s="1"/>
  <c r="BE366" i="5"/>
  <c r="DM366" i="5" s="1"/>
  <c r="BE367" i="5"/>
  <c r="DM367" i="5" s="1"/>
  <c r="BE368" i="5"/>
  <c r="DM368" i="5" s="1"/>
  <c r="BE369" i="5"/>
  <c r="DM369" i="5" s="1"/>
  <c r="BE370" i="5"/>
  <c r="DM370" i="5" s="1"/>
  <c r="BE371" i="5"/>
  <c r="DM371" i="5" s="1"/>
  <c r="BE372" i="5"/>
  <c r="DM372" i="5" s="1"/>
  <c r="BE373" i="5"/>
  <c r="DM373" i="5" s="1"/>
  <c r="BE374" i="5"/>
  <c r="DM374" i="5" s="1"/>
  <c r="BE375" i="5"/>
  <c r="DM375" i="5" s="1"/>
  <c r="BE376" i="5"/>
  <c r="DM376" i="5" s="1"/>
  <c r="BE377" i="5"/>
  <c r="DM377" i="5" s="1"/>
  <c r="BE378" i="5"/>
  <c r="DM378" i="5" s="1"/>
  <c r="BE379" i="5"/>
  <c r="DM379" i="5" s="1"/>
  <c r="BE380" i="5"/>
  <c r="DM380" i="5" s="1"/>
  <c r="BE381" i="5"/>
  <c r="DM381" i="5" s="1"/>
  <c r="BE382" i="5"/>
  <c r="DM382" i="5" s="1"/>
  <c r="BE383" i="5"/>
  <c r="DM383" i="5" s="1"/>
  <c r="BE384" i="5"/>
  <c r="DM384" i="5" s="1"/>
  <c r="BE385" i="5"/>
  <c r="DM385" i="5" s="1"/>
  <c r="BE386" i="5"/>
  <c r="DM386" i="5" s="1"/>
  <c r="BE200" i="5"/>
  <c r="DM200" i="5" s="1"/>
  <c r="BE224" i="5"/>
  <c r="DM224" i="5" s="1"/>
  <c r="BE176" i="5"/>
  <c r="DM176" i="5" s="1"/>
  <c r="BE192" i="5"/>
  <c r="DM192" i="5" s="1"/>
  <c r="BE208" i="5"/>
  <c r="DM208" i="5" s="1"/>
  <c r="BE184" i="5"/>
  <c r="DM184" i="5" s="1"/>
  <c r="BE216" i="5"/>
  <c r="DM216" i="5" s="1"/>
  <c r="BE180" i="5"/>
  <c r="DM180" i="5" s="1"/>
  <c r="BE196" i="5"/>
  <c r="DM196" i="5" s="1"/>
  <c r="BE212" i="5"/>
  <c r="DM212" i="5" s="1"/>
  <c r="AY3" i="5"/>
  <c r="DG3" i="5" s="1"/>
  <c r="AY4" i="5"/>
  <c r="DG4" i="5" s="1"/>
  <c r="AY5" i="5"/>
  <c r="DG5" i="5" s="1"/>
  <c r="AY6" i="5"/>
  <c r="DG6" i="5" s="1"/>
  <c r="AY7" i="5"/>
  <c r="DG7" i="5" s="1"/>
  <c r="AY8" i="5"/>
  <c r="DG8" i="5" s="1"/>
  <c r="AY9" i="5"/>
  <c r="DG9" i="5" s="1"/>
  <c r="AY10" i="5"/>
  <c r="DG10" i="5" s="1"/>
  <c r="AY11" i="5"/>
  <c r="DG11" i="5" s="1"/>
  <c r="AY12" i="5"/>
  <c r="DG12" i="5" s="1"/>
  <c r="AY13" i="5"/>
  <c r="DG13" i="5" s="1"/>
  <c r="AY14" i="5"/>
  <c r="DG14" i="5" s="1"/>
  <c r="AY15" i="5"/>
  <c r="DG15" i="5" s="1"/>
  <c r="AY16" i="5"/>
  <c r="DG16" i="5" s="1"/>
  <c r="AY17" i="5"/>
  <c r="DG17" i="5" s="1"/>
  <c r="AY18" i="5"/>
  <c r="DG18" i="5" s="1"/>
  <c r="AY19" i="5"/>
  <c r="DG19" i="5" s="1"/>
  <c r="AY20" i="5"/>
  <c r="DG20" i="5" s="1"/>
  <c r="AY21" i="5"/>
  <c r="DG21" i="5" s="1"/>
  <c r="AY22" i="5"/>
  <c r="DG22" i="5" s="1"/>
  <c r="AY23" i="5"/>
  <c r="DG23" i="5" s="1"/>
  <c r="AY24" i="5"/>
  <c r="DG24" i="5" s="1"/>
  <c r="AY25" i="5"/>
  <c r="DG25" i="5" s="1"/>
  <c r="AY26" i="5"/>
  <c r="DG26" i="5" s="1"/>
  <c r="AY27" i="5"/>
  <c r="DG27" i="5" s="1"/>
  <c r="AY28" i="5"/>
  <c r="DG28" i="5" s="1"/>
  <c r="AY29" i="5"/>
  <c r="DG29" i="5" s="1"/>
  <c r="AY30" i="5"/>
  <c r="DG30" i="5" s="1"/>
  <c r="AY31" i="5"/>
  <c r="DG31" i="5" s="1"/>
  <c r="AY32" i="5"/>
  <c r="DG32" i="5" s="1"/>
  <c r="AY33" i="5"/>
  <c r="DG33" i="5" s="1"/>
  <c r="AY34" i="5"/>
  <c r="DG34" i="5" s="1"/>
  <c r="AY35" i="5"/>
  <c r="DG35" i="5" s="1"/>
  <c r="AY36" i="5"/>
  <c r="DG36" i="5" s="1"/>
  <c r="AY37" i="5"/>
  <c r="DG37" i="5" s="1"/>
  <c r="AY38" i="5"/>
  <c r="DG38" i="5" s="1"/>
  <c r="AY39" i="5"/>
  <c r="DG39" i="5" s="1"/>
  <c r="AY40" i="5"/>
  <c r="DG40" i="5" s="1"/>
  <c r="AY41" i="5"/>
  <c r="DG41" i="5" s="1"/>
  <c r="AY42" i="5"/>
  <c r="DG42" i="5" s="1"/>
  <c r="AY43" i="5"/>
  <c r="DG43" i="5" s="1"/>
  <c r="AY44" i="5"/>
  <c r="DG44" i="5" s="1"/>
  <c r="AY45" i="5"/>
  <c r="DG45" i="5" s="1"/>
  <c r="AY46" i="5"/>
  <c r="DG46" i="5" s="1"/>
  <c r="AY47" i="5"/>
  <c r="DG47" i="5" s="1"/>
  <c r="AY48" i="5"/>
  <c r="DG48" i="5" s="1"/>
  <c r="AY49" i="5"/>
  <c r="DG49" i="5" s="1"/>
  <c r="AY50" i="5"/>
  <c r="DG50" i="5" s="1"/>
  <c r="AY51" i="5"/>
  <c r="DG51" i="5" s="1"/>
  <c r="AY52" i="5"/>
  <c r="DG52" i="5" s="1"/>
  <c r="AY53" i="5"/>
  <c r="DG53" i="5" s="1"/>
  <c r="AY54" i="5"/>
  <c r="DG54" i="5" s="1"/>
  <c r="AY55" i="5"/>
  <c r="DG55" i="5" s="1"/>
  <c r="AY56" i="5"/>
  <c r="DG56" i="5" s="1"/>
  <c r="AY57" i="5"/>
  <c r="DG57" i="5" s="1"/>
  <c r="AY58" i="5"/>
  <c r="DG58" i="5" s="1"/>
  <c r="AY59" i="5"/>
  <c r="DG59" i="5" s="1"/>
  <c r="AY60" i="5"/>
  <c r="DG60" i="5" s="1"/>
  <c r="AY61" i="5"/>
  <c r="DG61" i="5" s="1"/>
  <c r="AY63" i="5"/>
  <c r="DG63" i="5" s="1"/>
  <c r="AY64" i="5"/>
  <c r="DG64" i="5" s="1"/>
  <c r="AY68" i="5"/>
  <c r="DG68" i="5" s="1"/>
  <c r="AY72" i="5"/>
  <c r="DG72" i="5" s="1"/>
  <c r="AY76" i="5"/>
  <c r="DG76" i="5" s="1"/>
  <c r="AY80" i="5"/>
  <c r="DG80" i="5" s="1"/>
  <c r="AY84" i="5"/>
  <c r="DG84" i="5" s="1"/>
  <c r="AY62" i="5"/>
  <c r="DG62" i="5" s="1"/>
  <c r="AY65" i="5"/>
  <c r="DG65" i="5" s="1"/>
  <c r="AY69" i="5"/>
  <c r="DG69" i="5" s="1"/>
  <c r="AY73" i="5"/>
  <c r="DG73" i="5" s="1"/>
  <c r="AY77" i="5"/>
  <c r="DG77" i="5" s="1"/>
  <c r="AY81" i="5"/>
  <c r="DG81" i="5" s="1"/>
  <c r="AY85" i="5"/>
  <c r="DG85" i="5" s="1"/>
  <c r="AY87" i="5"/>
  <c r="DG87" i="5" s="1"/>
  <c r="AY66" i="5"/>
  <c r="DG66" i="5" s="1"/>
  <c r="AY70" i="5"/>
  <c r="DG70" i="5" s="1"/>
  <c r="AY74" i="5"/>
  <c r="DG74" i="5" s="1"/>
  <c r="AY78" i="5"/>
  <c r="DG78" i="5" s="1"/>
  <c r="AY82" i="5"/>
  <c r="DG82" i="5" s="1"/>
  <c r="AY71" i="5"/>
  <c r="DG71" i="5" s="1"/>
  <c r="AY86" i="5"/>
  <c r="DG86" i="5" s="1"/>
  <c r="AY92" i="5"/>
  <c r="DG92" i="5" s="1"/>
  <c r="AY96" i="5"/>
  <c r="DG96" i="5" s="1"/>
  <c r="AY100" i="5"/>
  <c r="DG100" i="5" s="1"/>
  <c r="AY104" i="5"/>
  <c r="DG104" i="5" s="1"/>
  <c r="AY108" i="5"/>
  <c r="DG108" i="5" s="1"/>
  <c r="AY112" i="5"/>
  <c r="DG112" i="5" s="1"/>
  <c r="AY75" i="5"/>
  <c r="DG75" i="5" s="1"/>
  <c r="AY88" i="5"/>
  <c r="DG88" i="5" s="1"/>
  <c r="AY89" i="5"/>
  <c r="DG89" i="5" s="1"/>
  <c r="AY93" i="5"/>
  <c r="DG93" i="5" s="1"/>
  <c r="AY97" i="5"/>
  <c r="DG97" i="5" s="1"/>
  <c r="AY101" i="5"/>
  <c r="DG101" i="5" s="1"/>
  <c r="AY105" i="5"/>
  <c r="DG105" i="5" s="1"/>
  <c r="AY109" i="5"/>
  <c r="DG109" i="5" s="1"/>
  <c r="AY113" i="5"/>
  <c r="DG113" i="5" s="1"/>
  <c r="AY115" i="5"/>
  <c r="DG115" i="5" s="1"/>
  <c r="AY79" i="5"/>
  <c r="DG79" i="5" s="1"/>
  <c r="AY90" i="5"/>
  <c r="DG90" i="5" s="1"/>
  <c r="AY94" i="5"/>
  <c r="DG94" i="5" s="1"/>
  <c r="AY98" i="5"/>
  <c r="DG98" i="5" s="1"/>
  <c r="AY102" i="5"/>
  <c r="DG102" i="5" s="1"/>
  <c r="AY106" i="5"/>
  <c r="DG106" i="5" s="1"/>
  <c r="AY110" i="5"/>
  <c r="DG110" i="5" s="1"/>
  <c r="AY117" i="5"/>
  <c r="DG117" i="5" s="1"/>
  <c r="AY118" i="5"/>
  <c r="DG118" i="5" s="1"/>
  <c r="AY119" i="5"/>
  <c r="DG119" i="5" s="1"/>
  <c r="AY120" i="5"/>
  <c r="DG120" i="5" s="1"/>
  <c r="AY121" i="5"/>
  <c r="DG121" i="5" s="1"/>
  <c r="AY122" i="5"/>
  <c r="DG122" i="5" s="1"/>
  <c r="AY123" i="5"/>
  <c r="DG123" i="5" s="1"/>
  <c r="AY124" i="5"/>
  <c r="DG124" i="5" s="1"/>
  <c r="AY125" i="5"/>
  <c r="DG125" i="5" s="1"/>
  <c r="AY126" i="5"/>
  <c r="DG126" i="5" s="1"/>
  <c r="AY127" i="5"/>
  <c r="DG127" i="5" s="1"/>
  <c r="AY128" i="5"/>
  <c r="DG128" i="5" s="1"/>
  <c r="AY129" i="5"/>
  <c r="DG129" i="5" s="1"/>
  <c r="AY130" i="5"/>
  <c r="DG130" i="5" s="1"/>
  <c r="AY131" i="5"/>
  <c r="DG131" i="5" s="1"/>
  <c r="AY132" i="5"/>
  <c r="DG132" i="5" s="1"/>
  <c r="AY133" i="5"/>
  <c r="DG133" i="5" s="1"/>
  <c r="AY134" i="5"/>
  <c r="DG134" i="5" s="1"/>
  <c r="AY135" i="5"/>
  <c r="DG135" i="5" s="1"/>
  <c r="AY136" i="5"/>
  <c r="DG136" i="5" s="1"/>
  <c r="AY137" i="5"/>
  <c r="DG137" i="5" s="1"/>
  <c r="AY138" i="5"/>
  <c r="DG138" i="5" s="1"/>
  <c r="AY139" i="5"/>
  <c r="DG139" i="5" s="1"/>
  <c r="AY140" i="5"/>
  <c r="DG140" i="5" s="1"/>
  <c r="AY141" i="5"/>
  <c r="DG141" i="5" s="1"/>
  <c r="AY142" i="5"/>
  <c r="DG142" i="5" s="1"/>
  <c r="AY143" i="5"/>
  <c r="DG143" i="5" s="1"/>
  <c r="AY144" i="5"/>
  <c r="DG144" i="5" s="1"/>
  <c r="AY145" i="5"/>
  <c r="DG145" i="5" s="1"/>
  <c r="AY146" i="5"/>
  <c r="DG146" i="5" s="1"/>
  <c r="AY147" i="5"/>
  <c r="DG147" i="5" s="1"/>
  <c r="AY148" i="5"/>
  <c r="DG148" i="5" s="1"/>
  <c r="AY149" i="5"/>
  <c r="DG149" i="5" s="1"/>
  <c r="AY150" i="5"/>
  <c r="DG150" i="5" s="1"/>
  <c r="AY151" i="5"/>
  <c r="DG151" i="5" s="1"/>
  <c r="AY152" i="5"/>
  <c r="DG152" i="5" s="1"/>
  <c r="AY153" i="5"/>
  <c r="DG153" i="5" s="1"/>
  <c r="AY154" i="5"/>
  <c r="DG154" i="5" s="1"/>
  <c r="AY155" i="5"/>
  <c r="DG155" i="5" s="1"/>
  <c r="AY156" i="5"/>
  <c r="DG156" i="5" s="1"/>
  <c r="AY157" i="5"/>
  <c r="DG157" i="5" s="1"/>
  <c r="AY158" i="5"/>
  <c r="DG158" i="5" s="1"/>
  <c r="AY159" i="5"/>
  <c r="DG159" i="5" s="1"/>
  <c r="AY160" i="5"/>
  <c r="DG160" i="5" s="1"/>
  <c r="AY161" i="5"/>
  <c r="DG161" i="5" s="1"/>
  <c r="AY162" i="5"/>
  <c r="DG162" i="5" s="1"/>
  <c r="AY163" i="5"/>
  <c r="DG163" i="5" s="1"/>
  <c r="AY164" i="5"/>
  <c r="DG164" i="5" s="1"/>
  <c r="AY165" i="5"/>
  <c r="DG165" i="5" s="1"/>
  <c r="AY166" i="5"/>
  <c r="DG166" i="5" s="1"/>
  <c r="AY167" i="5"/>
  <c r="DG167" i="5" s="1"/>
  <c r="AY168" i="5"/>
  <c r="DG168" i="5" s="1"/>
  <c r="AY169" i="5"/>
  <c r="DG169" i="5" s="1"/>
  <c r="AY170" i="5"/>
  <c r="DG170" i="5" s="1"/>
  <c r="AY171" i="5"/>
  <c r="DG171" i="5" s="1"/>
  <c r="AY172" i="5"/>
  <c r="DG172" i="5" s="1"/>
  <c r="AY173" i="5"/>
  <c r="DG173" i="5" s="1"/>
  <c r="AY174" i="5"/>
  <c r="DG174" i="5" s="1"/>
  <c r="AY83" i="5"/>
  <c r="DG83" i="5" s="1"/>
  <c r="AY99" i="5"/>
  <c r="DG99" i="5" s="1"/>
  <c r="AY114" i="5"/>
  <c r="DG114" i="5" s="1"/>
  <c r="AY103" i="5"/>
  <c r="DG103" i="5" s="1"/>
  <c r="AY116" i="5"/>
  <c r="DG116" i="5" s="1"/>
  <c r="AY175" i="5"/>
  <c r="DG175" i="5" s="1"/>
  <c r="AY176" i="5"/>
  <c r="DG176" i="5" s="1"/>
  <c r="AY177" i="5"/>
  <c r="DG177" i="5" s="1"/>
  <c r="AY178" i="5"/>
  <c r="DG178" i="5" s="1"/>
  <c r="AY179" i="5"/>
  <c r="DG179" i="5" s="1"/>
  <c r="AY180" i="5"/>
  <c r="DG180" i="5" s="1"/>
  <c r="AY181" i="5"/>
  <c r="DG181" i="5" s="1"/>
  <c r="AY182" i="5"/>
  <c r="DG182" i="5" s="1"/>
  <c r="AY183" i="5"/>
  <c r="DG183" i="5" s="1"/>
  <c r="AY184" i="5"/>
  <c r="DG184" i="5" s="1"/>
  <c r="AY185" i="5"/>
  <c r="DG185" i="5" s="1"/>
  <c r="AY186" i="5"/>
  <c r="DG186" i="5" s="1"/>
  <c r="AY187" i="5"/>
  <c r="DG187" i="5" s="1"/>
  <c r="AY188" i="5"/>
  <c r="DG188" i="5" s="1"/>
  <c r="AY189" i="5"/>
  <c r="DG189" i="5" s="1"/>
  <c r="AY190" i="5"/>
  <c r="DG190" i="5" s="1"/>
  <c r="AY191" i="5"/>
  <c r="DG191" i="5" s="1"/>
  <c r="AY192" i="5"/>
  <c r="DG192" i="5" s="1"/>
  <c r="AY193" i="5"/>
  <c r="DG193" i="5" s="1"/>
  <c r="AY194" i="5"/>
  <c r="DG194" i="5" s="1"/>
  <c r="AY195" i="5"/>
  <c r="DG195" i="5" s="1"/>
  <c r="AY196" i="5"/>
  <c r="DG196" i="5" s="1"/>
  <c r="AY197" i="5"/>
  <c r="DG197" i="5" s="1"/>
  <c r="AY198" i="5"/>
  <c r="DG198" i="5" s="1"/>
  <c r="AY199" i="5"/>
  <c r="DG199" i="5" s="1"/>
  <c r="AY200" i="5"/>
  <c r="DG200" i="5" s="1"/>
  <c r="AY201" i="5"/>
  <c r="DG201" i="5" s="1"/>
  <c r="AY202" i="5"/>
  <c r="DG202" i="5" s="1"/>
  <c r="AY203" i="5"/>
  <c r="DG203" i="5" s="1"/>
  <c r="AY204" i="5"/>
  <c r="DG204" i="5" s="1"/>
  <c r="AY205" i="5"/>
  <c r="DG205" i="5" s="1"/>
  <c r="AY206" i="5"/>
  <c r="DG206" i="5" s="1"/>
  <c r="AY207" i="5"/>
  <c r="DG207" i="5" s="1"/>
  <c r="AY208" i="5"/>
  <c r="DG208" i="5" s="1"/>
  <c r="AY209" i="5"/>
  <c r="DG209" i="5" s="1"/>
  <c r="AY210" i="5"/>
  <c r="DG210" i="5" s="1"/>
  <c r="AY211" i="5"/>
  <c r="DG211" i="5" s="1"/>
  <c r="AY212" i="5"/>
  <c r="DG212" i="5" s="1"/>
  <c r="AY213" i="5"/>
  <c r="DG213" i="5" s="1"/>
  <c r="AY214" i="5"/>
  <c r="DG214" i="5" s="1"/>
  <c r="AY215" i="5"/>
  <c r="DG215" i="5" s="1"/>
  <c r="AY216" i="5"/>
  <c r="DG216" i="5" s="1"/>
  <c r="AY217" i="5"/>
  <c r="DG217" i="5" s="1"/>
  <c r="AY218" i="5"/>
  <c r="DG218" i="5" s="1"/>
  <c r="AY219" i="5"/>
  <c r="DG219" i="5" s="1"/>
  <c r="AY220" i="5"/>
  <c r="DG220" i="5" s="1"/>
  <c r="AY221" i="5"/>
  <c r="DG221" i="5" s="1"/>
  <c r="AY222" i="5"/>
  <c r="DG222" i="5" s="1"/>
  <c r="AY223" i="5"/>
  <c r="DG223" i="5" s="1"/>
  <c r="AY91" i="5"/>
  <c r="DG91" i="5" s="1"/>
  <c r="AY107" i="5"/>
  <c r="DG107" i="5" s="1"/>
  <c r="AY67" i="5"/>
  <c r="DG67" i="5" s="1"/>
  <c r="AY95" i="5"/>
  <c r="DG95" i="5" s="1"/>
  <c r="AY225" i="5"/>
  <c r="DG225" i="5" s="1"/>
  <c r="AY226" i="5"/>
  <c r="DG226" i="5" s="1"/>
  <c r="AY227" i="5"/>
  <c r="DG227" i="5" s="1"/>
  <c r="AY228" i="5"/>
  <c r="DG228" i="5" s="1"/>
  <c r="AY229" i="5"/>
  <c r="DG229" i="5" s="1"/>
  <c r="AY230" i="5"/>
  <c r="DG230" i="5" s="1"/>
  <c r="AY231" i="5"/>
  <c r="DG231" i="5" s="1"/>
  <c r="AY232" i="5"/>
  <c r="DG232" i="5" s="1"/>
  <c r="AY233" i="5"/>
  <c r="DG233" i="5" s="1"/>
  <c r="AY234" i="5"/>
  <c r="DG234" i="5" s="1"/>
  <c r="AY235" i="5"/>
  <c r="DG235" i="5" s="1"/>
  <c r="AY236" i="5"/>
  <c r="DG236" i="5" s="1"/>
  <c r="AY237" i="5"/>
  <c r="DG237" i="5" s="1"/>
  <c r="AY238" i="5"/>
  <c r="DG238" i="5" s="1"/>
  <c r="AY239" i="5"/>
  <c r="DG239" i="5" s="1"/>
  <c r="AY240" i="5"/>
  <c r="DG240" i="5" s="1"/>
  <c r="AY241" i="5"/>
  <c r="DG241" i="5" s="1"/>
  <c r="AY242" i="5"/>
  <c r="DG242" i="5" s="1"/>
  <c r="AY243" i="5"/>
  <c r="DG243" i="5" s="1"/>
  <c r="AY244" i="5"/>
  <c r="DG244" i="5" s="1"/>
  <c r="AY245" i="5"/>
  <c r="DG245" i="5" s="1"/>
  <c r="AY246" i="5"/>
  <c r="DG246" i="5" s="1"/>
  <c r="AY247" i="5"/>
  <c r="DG247" i="5" s="1"/>
  <c r="AY248" i="5"/>
  <c r="DG248" i="5" s="1"/>
  <c r="AY249" i="5"/>
  <c r="DG249" i="5" s="1"/>
  <c r="AY250" i="5"/>
  <c r="DG250" i="5" s="1"/>
  <c r="AY251" i="5"/>
  <c r="DG251" i="5" s="1"/>
  <c r="AY252" i="5"/>
  <c r="DG252" i="5" s="1"/>
  <c r="AY253" i="5"/>
  <c r="DG253" i="5" s="1"/>
  <c r="AY254" i="5"/>
  <c r="DG254" i="5" s="1"/>
  <c r="AY255" i="5"/>
  <c r="DG255" i="5" s="1"/>
  <c r="AY256" i="5"/>
  <c r="DG256" i="5" s="1"/>
  <c r="AY257" i="5"/>
  <c r="DG257" i="5" s="1"/>
  <c r="AY258" i="5"/>
  <c r="DG258" i="5" s="1"/>
  <c r="AY259" i="5"/>
  <c r="DG259" i="5" s="1"/>
  <c r="AY260" i="5"/>
  <c r="DG260" i="5" s="1"/>
  <c r="AY261" i="5"/>
  <c r="DG261" i="5" s="1"/>
  <c r="AY262" i="5"/>
  <c r="DG262" i="5" s="1"/>
  <c r="AY263" i="5"/>
  <c r="DG263" i="5" s="1"/>
  <c r="AY264" i="5"/>
  <c r="DG264" i="5" s="1"/>
  <c r="AY265" i="5"/>
  <c r="DG265" i="5" s="1"/>
  <c r="AY266" i="5"/>
  <c r="DG266" i="5" s="1"/>
  <c r="AY267" i="5"/>
  <c r="DG267" i="5" s="1"/>
  <c r="AY268" i="5"/>
  <c r="DG268" i="5" s="1"/>
  <c r="AY269" i="5"/>
  <c r="DG269" i="5" s="1"/>
  <c r="AY270" i="5"/>
  <c r="DG270" i="5" s="1"/>
  <c r="AY271" i="5"/>
  <c r="DG271" i="5" s="1"/>
  <c r="AY272" i="5"/>
  <c r="DG272" i="5" s="1"/>
  <c r="AY273" i="5"/>
  <c r="DG273" i="5" s="1"/>
  <c r="AY111" i="5"/>
  <c r="DG111" i="5" s="1"/>
  <c r="AY224" i="5"/>
  <c r="DG224" i="5" s="1"/>
  <c r="AY274" i="5"/>
  <c r="DG274" i="5" s="1"/>
  <c r="AY275" i="5"/>
  <c r="DG275" i="5" s="1"/>
  <c r="AY276" i="5"/>
  <c r="DG276" i="5" s="1"/>
  <c r="AY277" i="5"/>
  <c r="DG277" i="5" s="1"/>
  <c r="AY278" i="5"/>
  <c r="DG278" i="5" s="1"/>
  <c r="AY279" i="5"/>
  <c r="DG279" i="5" s="1"/>
  <c r="AY280" i="5"/>
  <c r="DG280" i="5" s="1"/>
  <c r="AY281" i="5"/>
  <c r="DG281" i="5" s="1"/>
  <c r="AY282" i="5"/>
  <c r="DG282" i="5" s="1"/>
  <c r="AY283" i="5"/>
  <c r="DG283" i="5" s="1"/>
  <c r="AY284" i="5"/>
  <c r="DG284" i="5" s="1"/>
  <c r="AY285" i="5"/>
  <c r="DG285" i="5" s="1"/>
  <c r="AY286" i="5"/>
  <c r="DG286" i="5" s="1"/>
  <c r="AY287" i="5"/>
  <c r="DG287" i="5" s="1"/>
  <c r="AY288" i="5"/>
  <c r="DG288" i="5" s="1"/>
  <c r="AY289" i="5"/>
  <c r="DG289" i="5" s="1"/>
  <c r="AY290" i="5"/>
  <c r="DG290" i="5" s="1"/>
  <c r="AY291" i="5"/>
  <c r="DG291" i="5" s="1"/>
  <c r="AY292" i="5"/>
  <c r="DG292" i="5" s="1"/>
  <c r="AY293" i="5"/>
  <c r="DG293" i="5" s="1"/>
  <c r="AY294" i="5"/>
  <c r="DG294" i="5" s="1"/>
  <c r="AY295" i="5"/>
  <c r="DG295" i="5" s="1"/>
  <c r="AY296" i="5"/>
  <c r="DG296" i="5" s="1"/>
  <c r="AY297" i="5"/>
  <c r="DG297" i="5" s="1"/>
  <c r="AY298" i="5"/>
  <c r="DG298" i="5" s="1"/>
  <c r="AY299" i="5"/>
  <c r="DG299" i="5" s="1"/>
  <c r="AY300" i="5"/>
  <c r="DG300" i="5" s="1"/>
  <c r="AY301" i="5"/>
  <c r="DG301" i="5" s="1"/>
  <c r="AY302" i="5"/>
  <c r="DG302" i="5" s="1"/>
  <c r="AY303" i="5"/>
  <c r="DG303" i="5" s="1"/>
  <c r="AY304" i="5"/>
  <c r="DG304" i="5" s="1"/>
  <c r="AY305" i="5"/>
  <c r="DG305" i="5" s="1"/>
  <c r="AY306" i="5"/>
  <c r="DG306" i="5" s="1"/>
  <c r="AY307" i="5"/>
  <c r="DG307" i="5" s="1"/>
  <c r="AY308" i="5"/>
  <c r="DG308" i="5" s="1"/>
  <c r="AY309" i="5"/>
  <c r="DG309" i="5" s="1"/>
  <c r="AY310" i="5"/>
  <c r="DG310" i="5" s="1"/>
  <c r="AY311" i="5"/>
  <c r="DG311" i="5" s="1"/>
  <c r="AY312" i="5"/>
  <c r="DG312" i="5" s="1"/>
  <c r="AY313" i="5"/>
  <c r="DG313" i="5" s="1"/>
  <c r="AY314" i="5"/>
  <c r="DG314" i="5" s="1"/>
  <c r="AY315" i="5"/>
  <c r="DG315" i="5" s="1"/>
  <c r="AY316" i="5"/>
  <c r="DG316" i="5" s="1"/>
  <c r="AY317" i="5"/>
  <c r="DG317" i="5" s="1"/>
  <c r="AY318" i="5"/>
  <c r="DG318" i="5" s="1"/>
  <c r="AY319" i="5"/>
  <c r="DG319" i="5" s="1"/>
  <c r="AY320" i="5"/>
  <c r="DG320" i="5" s="1"/>
  <c r="AY321" i="5"/>
  <c r="DG321" i="5" s="1"/>
  <c r="AY322" i="5"/>
  <c r="DG322" i="5" s="1"/>
  <c r="AY323" i="5"/>
  <c r="DG323" i="5" s="1"/>
  <c r="AY324" i="5"/>
  <c r="DG324" i="5" s="1"/>
  <c r="AY325" i="5"/>
  <c r="DG325" i="5" s="1"/>
  <c r="AY326" i="5"/>
  <c r="DG326" i="5" s="1"/>
  <c r="AY327" i="5"/>
  <c r="DG327" i="5" s="1"/>
  <c r="AY328" i="5"/>
  <c r="DG328" i="5" s="1"/>
  <c r="AY329" i="5"/>
  <c r="DG329" i="5" s="1"/>
  <c r="AY330" i="5"/>
  <c r="DG330" i="5" s="1"/>
  <c r="AY331" i="5"/>
  <c r="DG331" i="5" s="1"/>
  <c r="AY332" i="5"/>
  <c r="DG332" i="5" s="1"/>
  <c r="AY333" i="5"/>
  <c r="DG333" i="5" s="1"/>
  <c r="AY334" i="5"/>
  <c r="DG334" i="5" s="1"/>
  <c r="AY335" i="5"/>
  <c r="DG335" i="5" s="1"/>
  <c r="AY336" i="5"/>
  <c r="DG336" i="5" s="1"/>
  <c r="AY337" i="5"/>
  <c r="DG337" i="5" s="1"/>
  <c r="AY338" i="5"/>
  <c r="DG338" i="5" s="1"/>
  <c r="AY339" i="5"/>
  <c r="DG339" i="5" s="1"/>
  <c r="AY340" i="5"/>
  <c r="DG340" i="5" s="1"/>
  <c r="AY341" i="5"/>
  <c r="DG341" i="5" s="1"/>
  <c r="AY342" i="5"/>
  <c r="DG342" i="5" s="1"/>
  <c r="AY343" i="5"/>
  <c r="DG343" i="5" s="1"/>
  <c r="AY344" i="5"/>
  <c r="DG344" i="5" s="1"/>
  <c r="AY345" i="5"/>
  <c r="DG345" i="5" s="1"/>
  <c r="AY346" i="5"/>
  <c r="DG346" i="5" s="1"/>
  <c r="AY347" i="5"/>
  <c r="DG347" i="5" s="1"/>
  <c r="AY348" i="5"/>
  <c r="DG348" i="5" s="1"/>
  <c r="AY349" i="5"/>
  <c r="DG349" i="5" s="1"/>
  <c r="AY350" i="5"/>
  <c r="DG350" i="5" s="1"/>
  <c r="AY351" i="5"/>
  <c r="DG351" i="5" s="1"/>
  <c r="AY352" i="5"/>
  <c r="DG352" i="5" s="1"/>
  <c r="AY353" i="5"/>
  <c r="DG353" i="5" s="1"/>
  <c r="AY354" i="5"/>
  <c r="DG354" i="5" s="1"/>
  <c r="AY355" i="5"/>
  <c r="DG355" i="5" s="1"/>
  <c r="AY356" i="5"/>
  <c r="DG356" i="5" s="1"/>
  <c r="AY357" i="5"/>
  <c r="DG357" i="5" s="1"/>
  <c r="AY358" i="5"/>
  <c r="DG358" i="5" s="1"/>
  <c r="AY359" i="5"/>
  <c r="DG359" i="5" s="1"/>
  <c r="AY360" i="5"/>
  <c r="DG360" i="5" s="1"/>
  <c r="AY361" i="5"/>
  <c r="DG361" i="5" s="1"/>
  <c r="AY362" i="5"/>
  <c r="DG362" i="5" s="1"/>
  <c r="AY363" i="5"/>
  <c r="DG363" i="5" s="1"/>
  <c r="AY364" i="5"/>
  <c r="DG364" i="5" s="1"/>
  <c r="AY365" i="5"/>
  <c r="DG365" i="5" s="1"/>
  <c r="AY366" i="5"/>
  <c r="DG366" i="5" s="1"/>
  <c r="AY367" i="5"/>
  <c r="DG367" i="5" s="1"/>
  <c r="AY368" i="5"/>
  <c r="DG368" i="5" s="1"/>
  <c r="AY369" i="5"/>
  <c r="DG369" i="5" s="1"/>
  <c r="AY370" i="5"/>
  <c r="DG370" i="5" s="1"/>
  <c r="AY371" i="5"/>
  <c r="DG371" i="5" s="1"/>
  <c r="AY372" i="5"/>
  <c r="DG372" i="5" s="1"/>
  <c r="AY373" i="5"/>
  <c r="DG373" i="5" s="1"/>
  <c r="AY374" i="5"/>
  <c r="DG374" i="5" s="1"/>
  <c r="AY375" i="5"/>
  <c r="DG375" i="5" s="1"/>
  <c r="AY376" i="5"/>
  <c r="DG376" i="5" s="1"/>
  <c r="AY377" i="5"/>
  <c r="DG377" i="5" s="1"/>
  <c r="AY378" i="5"/>
  <c r="DG378" i="5" s="1"/>
  <c r="AY379" i="5"/>
  <c r="DG379" i="5" s="1"/>
  <c r="AY380" i="5"/>
  <c r="DG380" i="5" s="1"/>
  <c r="AY381" i="5"/>
  <c r="DG381" i="5" s="1"/>
  <c r="AY382" i="5"/>
  <c r="DG382" i="5" s="1"/>
  <c r="AY383" i="5"/>
  <c r="DG383" i="5" s="1"/>
  <c r="AY384" i="5"/>
  <c r="DG384" i="5" s="1"/>
  <c r="AY385" i="5"/>
  <c r="DG385" i="5" s="1"/>
  <c r="AY386" i="5"/>
  <c r="DG386" i="5" s="1"/>
  <c r="BN3" i="5"/>
  <c r="DV3" i="5" s="1"/>
  <c r="BN4" i="5"/>
  <c r="DV4" i="5" s="1"/>
  <c r="BN8" i="5"/>
  <c r="DV8" i="5" s="1"/>
  <c r="BN12" i="5"/>
  <c r="DV12" i="5" s="1"/>
  <c r="BN16" i="5"/>
  <c r="DV16" i="5" s="1"/>
  <c r="BN20" i="5"/>
  <c r="DV20" i="5" s="1"/>
  <c r="BN21" i="5"/>
  <c r="DV21" i="5" s="1"/>
  <c r="BN22" i="5"/>
  <c r="DV22" i="5" s="1"/>
  <c r="BN23" i="5"/>
  <c r="DV23" i="5" s="1"/>
  <c r="BN24" i="5"/>
  <c r="DV24" i="5" s="1"/>
  <c r="BN25" i="5"/>
  <c r="DV25" i="5" s="1"/>
  <c r="BN26" i="5"/>
  <c r="DV26" i="5" s="1"/>
  <c r="BN27" i="5"/>
  <c r="DV27" i="5" s="1"/>
  <c r="BN28" i="5"/>
  <c r="DV28" i="5" s="1"/>
  <c r="BN29" i="5"/>
  <c r="DV29" i="5" s="1"/>
  <c r="BN30" i="5"/>
  <c r="DV30" i="5" s="1"/>
  <c r="BN31" i="5"/>
  <c r="DV31" i="5" s="1"/>
  <c r="BN32" i="5"/>
  <c r="DV32" i="5" s="1"/>
  <c r="BN5" i="5"/>
  <c r="DV5" i="5" s="1"/>
  <c r="BN9" i="5"/>
  <c r="DV9" i="5" s="1"/>
  <c r="BN13" i="5"/>
  <c r="DV13" i="5" s="1"/>
  <c r="BN17" i="5"/>
  <c r="DV17" i="5" s="1"/>
  <c r="BN6" i="5"/>
  <c r="DV6" i="5" s="1"/>
  <c r="BN10" i="5"/>
  <c r="DV10" i="5" s="1"/>
  <c r="BN14" i="5"/>
  <c r="DV14" i="5" s="1"/>
  <c r="BN18" i="5"/>
  <c r="DV18" i="5" s="1"/>
  <c r="BN7" i="5"/>
  <c r="DV7" i="5" s="1"/>
  <c r="BN11" i="5"/>
  <c r="DV11" i="5" s="1"/>
  <c r="BN15" i="5"/>
  <c r="DV15" i="5" s="1"/>
  <c r="BN19" i="5"/>
  <c r="DV19" i="5" s="1"/>
  <c r="BN35" i="5"/>
  <c r="DV35" i="5" s="1"/>
  <c r="BN39" i="5"/>
  <c r="DV39" i="5" s="1"/>
  <c r="BN43" i="5"/>
  <c r="DV43" i="5" s="1"/>
  <c r="BN47" i="5"/>
  <c r="DV47" i="5" s="1"/>
  <c r="BN51" i="5"/>
  <c r="DV51" i="5" s="1"/>
  <c r="BN55" i="5"/>
  <c r="DV55" i="5" s="1"/>
  <c r="BN59" i="5"/>
  <c r="DV59" i="5" s="1"/>
  <c r="BN61" i="5"/>
  <c r="DV61" i="5" s="1"/>
  <c r="BN36" i="5"/>
  <c r="DV36" i="5" s="1"/>
  <c r="BN40" i="5"/>
  <c r="DV40" i="5" s="1"/>
  <c r="BN44" i="5"/>
  <c r="DV44" i="5" s="1"/>
  <c r="BN48" i="5"/>
  <c r="DV48" i="5" s="1"/>
  <c r="BN52" i="5"/>
  <c r="DV52" i="5" s="1"/>
  <c r="BN56" i="5"/>
  <c r="DV56" i="5" s="1"/>
  <c r="BN60" i="5"/>
  <c r="DV60" i="5" s="1"/>
  <c r="BN33" i="5"/>
  <c r="DV33" i="5" s="1"/>
  <c r="BN37" i="5"/>
  <c r="DV37" i="5" s="1"/>
  <c r="BN41" i="5"/>
  <c r="DV41" i="5" s="1"/>
  <c r="BN45" i="5"/>
  <c r="DV45" i="5" s="1"/>
  <c r="BN49" i="5"/>
  <c r="DV49" i="5" s="1"/>
  <c r="BN53" i="5"/>
  <c r="DV53" i="5" s="1"/>
  <c r="BN57" i="5"/>
  <c r="DV57" i="5" s="1"/>
  <c r="BN62" i="5"/>
  <c r="DV62" i="5" s="1"/>
  <c r="BN63" i="5"/>
  <c r="DV63" i="5" s="1"/>
  <c r="BN64" i="5"/>
  <c r="DV64" i="5" s="1"/>
  <c r="BN65" i="5"/>
  <c r="DV65" i="5" s="1"/>
  <c r="BN66" i="5"/>
  <c r="DV66" i="5" s="1"/>
  <c r="BN67" i="5"/>
  <c r="DV67" i="5" s="1"/>
  <c r="BN68" i="5"/>
  <c r="DV68" i="5" s="1"/>
  <c r="BN69" i="5"/>
  <c r="DV69" i="5" s="1"/>
  <c r="BN70" i="5"/>
  <c r="DV70" i="5" s="1"/>
  <c r="BN71" i="5"/>
  <c r="DV71" i="5" s="1"/>
  <c r="BN72" i="5"/>
  <c r="DV72" i="5" s="1"/>
  <c r="BN73" i="5"/>
  <c r="DV73" i="5" s="1"/>
  <c r="BN74" i="5"/>
  <c r="DV74" i="5" s="1"/>
  <c r="BN75" i="5"/>
  <c r="DV75" i="5" s="1"/>
  <c r="BN76" i="5"/>
  <c r="DV76" i="5" s="1"/>
  <c r="BN77" i="5"/>
  <c r="DV77" i="5" s="1"/>
  <c r="BN78" i="5"/>
  <c r="DV78" i="5" s="1"/>
  <c r="BN79" i="5"/>
  <c r="DV79" i="5" s="1"/>
  <c r="BN80" i="5"/>
  <c r="DV80" i="5" s="1"/>
  <c r="BN81" i="5"/>
  <c r="DV81" i="5" s="1"/>
  <c r="BN82" i="5"/>
  <c r="DV82" i="5" s="1"/>
  <c r="BN83" i="5"/>
  <c r="DV83" i="5" s="1"/>
  <c r="BN84" i="5"/>
  <c r="DV84" i="5" s="1"/>
  <c r="BN85" i="5"/>
  <c r="DV85" i="5" s="1"/>
  <c r="BN86" i="5"/>
  <c r="DV86" i="5" s="1"/>
  <c r="BN87" i="5"/>
  <c r="DV87" i="5" s="1"/>
  <c r="BN42" i="5"/>
  <c r="DV42" i="5" s="1"/>
  <c r="BN58" i="5"/>
  <c r="DV58" i="5" s="1"/>
  <c r="BN46" i="5"/>
  <c r="DV46" i="5" s="1"/>
  <c r="BN34" i="5"/>
  <c r="DV34" i="5" s="1"/>
  <c r="BN50" i="5"/>
  <c r="DV50" i="5" s="1"/>
  <c r="BN88" i="5"/>
  <c r="DV88" i="5" s="1"/>
  <c r="BN89" i="5"/>
  <c r="DV89" i="5" s="1"/>
  <c r="BN90" i="5"/>
  <c r="DV90" i="5" s="1"/>
  <c r="BN91" i="5"/>
  <c r="DV91" i="5" s="1"/>
  <c r="BN92" i="5"/>
  <c r="DV92" i="5" s="1"/>
  <c r="BN93" i="5"/>
  <c r="DV93" i="5" s="1"/>
  <c r="BN94" i="5"/>
  <c r="DV94" i="5" s="1"/>
  <c r="BN95" i="5"/>
  <c r="DV95" i="5" s="1"/>
  <c r="BN96" i="5"/>
  <c r="DV96" i="5" s="1"/>
  <c r="BN97" i="5"/>
  <c r="DV97" i="5" s="1"/>
  <c r="BN98" i="5"/>
  <c r="DV98" i="5" s="1"/>
  <c r="BN99" i="5"/>
  <c r="DV99" i="5" s="1"/>
  <c r="BN100" i="5"/>
  <c r="DV100" i="5" s="1"/>
  <c r="BN101" i="5"/>
  <c r="DV101" i="5" s="1"/>
  <c r="BN102" i="5"/>
  <c r="DV102" i="5" s="1"/>
  <c r="BN103" i="5"/>
  <c r="DV103" i="5" s="1"/>
  <c r="BN104" i="5"/>
  <c r="DV104" i="5" s="1"/>
  <c r="BN105" i="5"/>
  <c r="DV105" i="5" s="1"/>
  <c r="BN106" i="5"/>
  <c r="DV106" i="5" s="1"/>
  <c r="BN107" i="5"/>
  <c r="DV107" i="5" s="1"/>
  <c r="BN108" i="5"/>
  <c r="DV108" i="5" s="1"/>
  <c r="BN109" i="5"/>
  <c r="DV109" i="5" s="1"/>
  <c r="BN110" i="5"/>
  <c r="DV110" i="5" s="1"/>
  <c r="BN111" i="5"/>
  <c r="DV111" i="5" s="1"/>
  <c r="BN112" i="5"/>
  <c r="DV112" i="5" s="1"/>
  <c r="BN113" i="5"/>
  <c r="DV113" i="5" s="1"/>
  <c r="BN114" i="5"/>
  <c r="DV114" i="5" s="1"/>
  <c r="BN115" i="5"/>
  <c r="DV115" i="5" s="1"/>
  <c r="BN116" i="5"/>
  <c r="DV116" i="5" s="1"/>
  <c r="BN117" i="5"/>
  <c r="DV117" i="5" s="1"/>
  <c r="BN118" i="5"/>
  <c r="DV118" i="5" s="1"/>
  <c r="BN119" i="5"/>
  <c r="DV119" i="5" s="1"/>
  <c r="BN120" i="5"/>
  <c r="DV120" i="5" s="1"/>
  <c r="BN121" i="5"/>
  <c r="DV121" i="5" s="1"/>
  <c r="BN122" i="5"/>
  <c r="DV122" i="5" s="1"/>
  <c r="BN123" i="5"/>
  <c r="DV123" i="5" s="1"/>
  <c r="BN124" i="5"/>
  <c r="DV124" i="5" s="1"/>
  <c r="BN125" i="5"/>
  <c r="DV125" i="5" s="1"/>
  <c r="BN126" i="5"/>
  <c r="DV126" i="5" s="1"/>
  <c r="BN127" i="5"/>
  <c r="DV127" i="5" s="1"/>
  <c r="BN128" i="5"/>
  <c r="DV128" i="5" s="1"/>
  <c r="BN129" i="5"/>
  <c r="DV129" i="5" s="1"/>
  <c r="BN130" i="5"/>
  <c r="DV130" i="5" s="1"/>
  <c r="BN131" i="5"/>
  <c r="DV131" i="5" s="1"/>
  <c r="BN132" i="5"/>
  <c r="DV132" i="5" s="1"/>
  <c r="BN133" i="5"/>
  <c r="DV133" i="5" s="1"/>
  <c r="BN134" i="5"/>
  <c r="DV134" i="5" s="1"/>
  <c r="BN135" i="5"/>
  <c r="DV135" i="5" s="1"/>
  <c r="BN136" i="5"/>
  <c r="DV136" i="5" s="1"/>
  <c r="BN137" i="5"/>
  <c r="DV137" i="5" s="1"/>
  <c r="BN138" i="5"/>
  <c r="DV138" i="5" s="1"/>
  <c r="BN139" i="5"/>
  <c r="DV139" i="5" s="1"/>
  <c r="BN140" i="5"/>
  <c r="DV140" i="5" s="1"/>
  <c r="BN141" i="5"/>
  <c r="DV141" i="5" s="1"/>
  <c r="BN142" i="5"/>
  <c r="DV142" i="5" s="1"/>
  <c r="BN143" i="5"/>
  <c r="DV143" i="5" s="1"/>
  <c r="BN144" i="5"/>
  <c r="DV144" i="5" s="1"/>
  <c r="BN145" i="5"/>
  <c r="DV145" i="5" s="1"/>
  <c r="BN146" i="5"/>
  <c r="DV146" i="5" s="1"/>
  <c r="BN147" i="5"/>
  <c r="DV147" i="5" s="1"/>
  <c r="BN148" i="5"/>
  <c r="DV148" i="5" s="1"/>
  <c r="BN149" i="5"/>
  <c r="DV149" i="5" s="1"/>
  <c r="BN150" i="5"/>
  <c r="DV150" i="5" s="1"/>
  <c r="BN151" i="5"/>
  <c r="DV151" i="5" s="1"/>
  <c r="BN152" i="5"/>
  <c r="DV152" i="5" s="1"/>
  <c r="BN153" i="5"/>
  <c r="DV153" i="5" s="1"/>
  <c r="BN154" i="5"/>
  <c r="DV154" i="5" s="1"/>
  <c r="BN155" i="5"/>
  <c r="DV155" i="5" s="1"/>
  <c r="BN156" i="5"/>
  <c r="DV156" i="5" s="1"/>
  <c r="BN157" i="5"/>
  <c r="DV157" i="5" s="1"/>
  <c r="BN158" i="5"/>
  <c r="DV158" i="5" s="1"/>
  <c r="BN159" i="5"/>
  <c r="DV159" i="5" s="1"/>
  <c r="BN160" i="5"/>
  <c r="DV160" i="5" s="1"/>
  <c r="BN161" i="5"/>
  <c r="DV161" i="5" s="1"/>
  <c r="BN162" i="5"/>
  <c r="DV162" i="5" s="1"/>
  <c r="BN163" i="5"/>
  <c r="DV163" i="5" s="1"/>
  <c r="BN164" i="5"/>
  <c r="DV164" i="5" s="1"/>
  <c r="BN165" i="5"/>
  <c r="DV165" i="5" s="1"/>
  <c r="BN166" i="5"/>
  <c r="DV166" i="5" s="1"/>
  <c r="BN167" i="5"/>
  <c r="DV167" i="5" s="1"/>
  <c r="BN168" i="5"/>
  <c r="DV168" i="5" s="1"/>
  <c r="BN169" i="5"/>
  <c r="DV169" i="5" s="1"/>
  <c r="BN170" i="5"/>
  <c r="DV170" i="5" s="1"/>
  <c r="BN171" i="5"/>
  <c r="DV171" i="5" s="1"/>
  <c r="BN172" i="5"/>
  <c r="DV172" i="5" s="1"/>
  <c r="BN38" i="5"/>
  <c r="DV38" i="5" s="1"/>
  <c r="BN174" i="5"/>
  <c r="DV174" i="5" s="1"/>
  <c r="BN175" i="5"/>
  <c r="DV175" i="5" s="1"/>
  <c r="BN176" i="5"/>
  <c r="DV176" i="5" s="1"/>
  <c r="BN177" i="5"/>
  <c r="DV177" i="5" s="1"/>
  <c r="BN178" i="5"/>
  <c r="DV178" i="5" s="1"/>
  <c r="BN179" i="5"/>
  <c r="DV179" i="5" s="1"/>
  <c r="BN180" i="5"/>
  <c r="DV180" i="5" s="1"/>
  <c r="BN181" i="5"/>
  <c r="DV181" i="5" s="1"/>
  <c r="BN182" i="5"/>
  <c r="DV182" i="5" s="1"/>
  <c r="BN183" i="5"/>
  <c r="DV183" i="5" s="1"/>
  <c r="BN184" i="5"/>
  <c r="DV184" i="5" s="1"/>
  <c r="BN185" i="5"/>
  <c r="DV185" i="5" s="1"/>
  <c r="BN186" i="5"/>
  <c r="DV186" i="5" s="1"/>
  <c r="BN187" i="5"/>
  <c r="DV187" i="5" s="1"/>
  <c r="BN188" i="5"/>
  <c r="DV188" i="5" s="1"/>
  <c r="BN189" i="5"/>
  <c r="DV189" i="5" s="1"/>
  <c r="BN190" i="5"/>
  <c r="DV190" i="5" s="1"/>
  <c r="BN191" i="5"/>
  <c r="DV191" i="5" s="1"/>
  <c r="BN192" i="5"/>
  <c r="DV192" i="5" s="1"/>
  <c r="BN193" i="5"/>
  <c r="DV193" i="5" s="1"/>
  <c r="BN194" i="5"/>
  <c r="DV194" i="5" s="1"/>
  <c r="BN195" i="5"/>
  <c r="DV195" i="5" s="1"/>
  <c r="BN196" i="5"/>
  <c r="DV196" i="5" s="1"/>
  <c r="BN197" i="5"/>
  <c r="DV197" i="5" s="1"/>
  <c r="BN198" i="5"/>
  <c r="DV198" i="5" s="1"/>
  <c r="BN199" i="5"/>
  <c r="DV199" i="5" s="1"/>
  <c r="BN200" i="5"/>
  <c r="DV200" i="5" s="1"/>
  <c r="BN201" i="5"/>
  <c r="DV201" i="5" s="1"/>
  <c r="BN202" i="5"/>
  <c r="DV202" i="5" s="1"/>
  <c r="BN203" i="5"/>
  <c r="DV203" i="5" s="1"/>
  <c r="BN204" i="5"/>
  <c r="DV204" i="5" s="1"/>
  <c r="BN205" i="5"/>
  <c r="DV205" i="5" s="1"/>
  <c r="BN206" i="5"/>
  <c r="DV206" i="5" s="1"/>
  <c r="BN207" i="5"/>
  <c r="DV207" i="5" s="1"/>
  <c r="BN208" i="5"/>
  <c r="DV208" i="5" s="1"/>
  <c r="BN209" i="5"/>
  <c r="DV209" i="5" s="1"/>
  <c r="BN210" i="5"/>
  <c r="DV210" i="5" s="1"/>
  <c r="BN211" i="5"/>
  <c r="DV211" i="5" s="1"/>
  <c r="BN212" i="5"/>
  <c r="DV212" i="5" s="1"/>
  <c r="BN213" i="5"/>
  <c r="DV213" i="5" s="1"/>
  <c r="BN214" i="5"/>
  <c r="DV214" i="5" s="1"/>
  <c r="BN215" i="5"/>
  <c r="DV215" i="5" s="1"/>
  <c r="BN216" i="5"/>
  <c r="DV216" i="5" s="1"/>
  <c r="BN54" i="5"/>
  <c r="DV54" i="5" s="1"/>
  <c r="BN218" i="5"/>
  <c r="DV218" i="5" s="1"/>
  <c r="BN220" i="5"/>
  <c r="DV220" i="5" s="1"/>
  <c r="BN222" i="5"/>
  <c r="DV222" i="5" s="1"/>
  <c r="BN221" i="5"/>
  <c r="DV221" i="5" s="1"/>
  <c r="BN227" i="5"/>
  <c r="DV227" i="5" s="1"/>
  <c r="BN231" i="5"/>
  <c r="DV231" i="5" s="1"/>
  <c r="BN235" i="5"/>
  <c r="DV235" i="5" s="1"/>
  <c r="BN239" i="5"/>
  <c r="DV239" i="5" s="1"/>
  <c r="BN243" i="5"/>
  <c r="DV243" i="5" s="1"/>
  <c r="BN247" i="5"/>
  <c r="DV247" i="5" s="1"/>
  <c r="BN251" i="5"/>
  <c r="DV251" i="5" s="1"/>
  <c r="BN255" i="5"/>
  <c r="DV255" i="5" s="1"/>
  <c r="BN259" i="5"/>
  <c r="DV259" i="5" s="1"/>
  <c r="BN263" i="5"/>
  <c r="DV263" i="5" s="1"/>
  <c r="BN265" i="5"/>
  <c r="DV265" i="5" s="1"/>
  <c r="BN267" i="5"/>
  <c r="DV267" i="5" s="1"/>
  <c r="BN269" i="5"/>
  <c r="DV269" i="5" s="1"/>
  <c r="BN271" i="5"/>
  <c r="DV271" i="5" s="1"/>
  <c r="BN226" i="5"/>
  <c r="DV226" i="5" s="1"/>
  <c r="BN234" i="5"/>
  <c r="DV234" i="5" s="1"/>
  <c r="BN223" i="5"/>
  <c r="DV223" i="5" s="1"/>
  <c r="BN224" i="5"/>
  <c r="DV224" i="5" s="1"/>
  <c r="BN228" i="5"/>
  <c r="DV228" i="5" s="1"/>
  <c r="BN232" i="5"/>
  <c r="DV232" i="5" s="1"/>
  <c r="BN236" i="5"/>
  <c r="DV236" i="5" s="1"/>
  <c r="BN240" i="5"/>
  <c r="DV240" i="5" s="1"/>
  <c r="BN244" i="5"/>
  <c r="DV244" i="5" s="1"/>
  <c r="BN248" i="5"/>
  <c r="DV248" i="5" s="1"/>
  <c r="BN252" i="5"/>
  <c r="DV252" i="5" s="1"/>
  <c r="BN256" i="5"/>
  <c r="DV256" i="5" s="1"/>
  <c r="BN260" i="5"/>
  <c r="DV260" i="5" s="1"/>
  <c r="BN264" i="5"/>
  <c r="DV264" i="5" s="1"/>
  <c r="BN274" i="5"/>
  <c r="DV274" i="5" s="1"/>
  <c r="BN275" i="5"/>
  <c r="DV275" i="5" s="1"/>
  <c r="BN276" i="5"/>
  <c r="DV276" i="5" s="1"/>
  <c r="BN277" i="5"/>
  <c r="DV277" i="5" s="1"/>
  <c r="BN278" i="5"/>
  <c r="DV278" i="5" s="1"/>
  <c r="BN279" i="5"/>
  <c r="DV279" i="5" s="1"/>
  <c r="BN280" i="5"/>
  <c r="DV280" i="5" s="1"/>
  <c r="BN281" i="5"/>
  <c r="DV281" i="5" s="1"/>
  <c r="BN282" i="5"/>
  <c r="DV282" i="5" s="1"/>
  <c r="BN283" i="5"/>
  <c r="DV283" i="5" s="1"/>
  <c r="BN284" i="5"/>
  <c r="DV284" i="5" s="1"/>
  <c r="BN285" i="5"/>
  <c r="DV285" i="5" s="1"/>
  <c r="BN286" i="5"/>
  <c r="DV286" i="5" s="1"/>
  <c r="BN287" i="5"/>
  <c r="DV287" i="5" s="1"/>
  <c r="BN288" i="5"/>
  <c r="DV288" i="5" s="1"/>
  <c r="BN289" i="5"/>
  <c r="DV289" i="5" s="1"/>
  <c r="BN290" i="5"/>
  <c r="DV290" i="5" s="1"/>
  <c r="BN291" i="5"/>
  <c r="DV291" i="5" s="1"/>
  <c r="BN292" i="5"/>
  <c r="DV292" i="5" s="1"/>
  <c r="BN293" i="5"/>
  <c r="DV293" i="5" s="1"/>
  <c r="BN294" i="5"/>
  <c r="DV294" i="5" s="1"/>
  <c r="BN295" i="5"/>
  <c r="DV295" i="5" s="1"/>
  <c r="BN296" i="5"/>
  <c r="DV296" i="5" s="1"/>
  <c r="BN297" i="5"/>
  <c r="DV297" i="5" s="1"/>
  <c r="BN298" i="5"/>
  <c r="DV298" i="5" s="1"/>
  <c r="BN299" i="5"/>
  <c r="DV299" i="5" s="1"/>
  <c r="BN300" i="5"/>
  <c r="DV300" i="5" s="1"/>
  <c r="BN301" i="5"/>
  <c r="DV301" i="5" s="1"/>
  <c r="BN302" i="5"/>
  <c r="DV302" i="5" s="1"/>
  <c r="BN303" i="5"/>
  <c r="DV303" i="5" s="1"/>
  <c r="BN304" i="5"/>
  <c r="DV304" i="5" s="1"/>
  <c r="BN305" i="5"/>
  <c r="DV305" i="5" s="1"/>
  <c r="BN306" i="5"/>
  <c r="DV306" i="5" s="1"/>
  <c r="BN307" i="5"/>
  <c r="DV307" i="5" s="1"/>
  <c r="BN308" i="5"/>
  <c r="DV308" i="5" s="1"/>
  <c r="BN309" i="5"/>
  <c r="DV309" i="5" s="1"/>
  <c r="BN310" i="5"/>
  <c r="DV310" i="5" s="1"/>
  <c r="BN311" i="5"/>
  <c r="DV311" i="5" s="1"/>
  <c r="BN312" i="5"/>
  <c r="DV312" i="5" s="1"/>
  <c r="BN313" i="5"/>
  <c r="DV313" i="5" s="1"/>
  <c r="BN314" i="5"/>
  <c r="DV314" i="5" s="1"/>
  <c r="BN315" i="5"/>
  <c r="DV315" i="5" s="1"/>
  <c r="BN316" i="5"/>
  <c r="DV316" i="5" s="1"/>
  <c r="BN317" i="5"/>
  <c r="DV317" i="5" s="1"/>
  <c r="BN318" i="5"/>
  <c r="DV318" i="5" s="1"/>
  <c r="BN319" i="5"/>
  <c r="DV319" i="5" s="1"/>
  <c r="BN320" i="5"/>
  <c r="DV320" i="5" s="1"/>
  <c r="BN321" i="5"/>
  <c r="DV321" i="5" s="1"/>
  <c r="BN322" i="5"/>
  <c r="DV322" i="5" s="1"/>
  <c r="BN323" i="5"/>
  <c r="DV323" i="5" s="1"/>
  <c r="BN324" i="5"/>
  <c r="DV324" i="5" s="1"/>
  <c r="BN325" i="5"/>
  <c r="DV325" i="5" s="1"/>
  <c r="BN326" i="5"/>
  <c r="DV326" i="5" s="1"/>
  <c r="BN327" i="5"/>
  <c r="DV327" i="5" s="1"/>
  <c r="BN328" i="5"/>
  <c r="DV328" i="5" s="1"/>
  <c r="BN329" i="5"/>
  <c r="DV329" i="5" s="1"/>
  <c r="BN330" i="5"/>
  <c r="DV330" i="5" s="1"/>
  <c r="BN331" i="5"/>
  <c r="DV331" i="5" s="1"/>
  <c r="BN332" i="5"/>
  <c r="DV332" i="5" s="1"/>
  <c r="BN333" i="5"/>
  <c r="DV333" i="5" s="1"/>
  <c r="BN334" i="5"/>
  <c r="DV334" i="5" s="1"/>
  <c r="BN335" i="5"/>
  <c r="DV335" i="5" s="1"/>
  <c r="BN336" i="5"/>
  <c r="DV336" i="5" s="1"/>
  <c r="BN337" i="5"/>
  <c r="DV337" i="5" s="1"/>
  <c r="BN338" i="5"/>
  <c r="DV338" i="5" s="1"/>
  <c r="BN339" i="5"/>
  <c r="DV339" i="5" s="1"/>
  <c r="BN340" i="5"/>
  <c r="DV340" i="5" s="1"/>
  <c r="BN341" i="5"/>
  <c r="DV341" i="5" s="1"/>
  <c r="BN342" i="5"/>
  <c r="DV342" i="5" s="1"/>
  <c r="BN343" i="5"/>
  <c r="DV343" i="5" s="1"/>
  <c r="BN344" i="5"/>
  <c r="DV344" i="5" s="1"/>
  <c r="BN345" i="5"/>
  <c r="DV345" i="5" s="1"/>
  <c r="BN346" i="5"/>
  <c r="DV346" i="5" s="1"/>
  <c r="BN347" i="5"/>
  <c r="DV347" i="5" s="1"/>
  <c r="BN348" i="5"/>
  <c r="DV348" i="5" s="1"/>
  <c r="BN349" i="5"/>
  <c r="DV349" i="5" s="1"/>
  <c r="BN350" i="5"/>
  <c r="DV350" i="5" s="1"/>
  <c r="BN351" i="5"/>
  <c r="DV351" i="5" s="1"/>
  <c r="BN352" i="5"/>
  <c r="DV352" i="5" s="1"/>
  <c r="BN353" i="5"/>
  <c r="DV353" i="5" s="1"/>
  <c r="BN354" i="5"/>
  <c r="DV354" i="5" s="1"/>
  <c r="BN355" i="5"/>
  <c r="DV355" i="5" s="1"/>
  <c r="BN356" i="5"/>
  <c r="DV356" i="5" s="1"/>
  <c r="BN357" i="5"/>
  <c r="DV357" i="5" s="1"/>
  <c r="BN358" i="5"/>
  <c r="DV358" i="5" s="1"/>
  <c r="BN359" i="5"/>
  <c r="DV359" i="5" s="1"/>
  <c r="BN360" i="5"/>
  <c r="DV360" i="5" s="1"/>
  <c r="BN361" i="5"/>
  <c r="DV361" i="5" s="1"/>
  <c r="BN362" i="5"/>
  <c r="DV362" i="5" s="1"/>
  <c r="BN363" i="5"/>
  <c r="DV363" i="5" s="1"/>
  <c r="BN364" i="5"/>
  <c r="DV364" i="5" s="1"/>
  <c r="BN365" i="5"/>
  <c r="DV365" i="5" s="1"/>
  <c r="BN366" i="5"/>
  <c r="DV366" i="5" s="1"/>
  <c r="BN367" i="5"/>
  <c r="DV367" i="5" s="1"/>
  <c r="BN368" i="5"/>
  <c r="DV368" i="5" s="1"/>
  <c r="BN369" i="5"/>
  <c r="DV369" i="5" s="1"/>
  <c r="BN370" i="5"/>
  <c r="DV370" i="5" s="1"/>
  <c r="BN371" i="5"/>
  <c r="DV371" i="5" s="1"/>
  <c r="BN372" i="5"/>
  <c r="DV372" i="5" s="1"/>
  <c r="BN373" i="5"/>
  <c r="DV373" i="5" s="1"/>
  <c r="BN374" i="5"/>
  <c r="DV374" i="5" s="1"/>
  <c r="BN375" i="5"/>
  <c r="DV375" i="5" s="1"/>
  <c r="BN376" i="5"/>
  <c r="DV376" i="5" s="1"/>
  <c r="BN377" i="5"/>
  <c r="DV377" i="5" s="1"/>
  <c r="BN378" i="5"/>
  <c r="DV378" i="5" s="1"/>
  <c r="BN379" i="5"/>
  <c r="DV379" i="5" s="1"/>
  <c r="BN380" i="5"/>
  <c r="DV380" i="5" s="1"/>
  <c r="BN381" i="5"/>
  <c r="DV381" i="5" s="1"/>
  <c r="BN382" i="5"/>
  <c r="DV382" i="5" s="1"/>
  <c r="BN383" i="5"/>
  <c r="DV383" i="5" s="1"/>
  <c r="BN384" i="5"/>
  <c r="DV384" i="5" s="1"/>
  <c r="BN385" i="5"/>
  <c r="DV385" i="5" s="1"/>
  <c r="BN386" i="5"/>
  <c r="DV386" i="5" s="1"/>
  <c r="BN219" i="5"/>
  <c r="DV219" i="5" s="1"/>
  <c r="BN230" i="5"/>
  <c r="DV230" i="5" s="1"/>
  <c r="BN173" i="5"/>
  <c r="DV173" i="5" s="1"/>
  <c r="BN217" i="5"/>
  <c r="DV217" i="5" s="1"/>
  <c r="BN225" i="5"/>
  <c r="DV225" i="5" s="1"/>
  <c r="BN229" i="5"/>
  <c r="DV229" i="5" s="1"/>
  <c r="BN233" i="5"/>
  <c r="DV233" i="5" s="1"/>
  <c r="BN237" i="5"/>
  <c r="DV237" i="5" s="1"/>
  <c r="BN241" i="5"/>
  <c r="DV241" i="5" s="1"/>
  <c r="BN245" i="5"/>
  <c r="DV245" i="5" s="1"/>
  <c r="BN249" i="5"/>
  <c r="DV249" i="5" s="1"/>
  <c r="BN253" i="5"/>
  <c r="DV253" i="5" s="1"/>
  <c r="BN257" i="5"/>
  <c r="DV257" i="5" s="1"/>
  <c r="BN261" i="5"/>
  <c r="DV261" i="5" s="1"/>
  <c r="BN266" i="5"/>
  <c r="DV266" i="5" s="1"/>
  <c r="BN268" i="5"/>
  <c r="DV268" i="5" s="1"/>
  <c r="BN270" i="5"/>
  <c r="DV270" i="5" s="1"/>
  <c r="BN272" i="5"/>
  <c r="DV272" i="5" s="1"/>
  <c r="BN273" i="5"/>
  <c r="DV273" i="5" s="1"/>
  <c r="BN250" i="5"/>
  <c r="DV250" i="5" s="1"/>
  <c r="BN238" i="5"/>
  <c r="DV238" i="5" s="1"/>
  <c r="BN254" i="5"/>
  <c r="DV254" i="5" s="1"/>
  <c r="BN262" i="5"/>
  <c r="DV262" i="5" s="1"/>
  <c r="BN242" i="5"/>
  <c r="DV242" i="5" s="1"/>
  <c r="BN258" i="5"/>
  <c r="DV258" i="5" s="1"/>
  <c r="BN246" i="5"/>
  <c r="DV246" i="5" s="1"/>
  <c r="BF3" i="5"/>
  <c r="DN3" i="5" s="1"/>
  <c r="BF6" i="5"/>
  <c r="DN6" i="5" s="1"/>
  <c r="BF10" i="5"/>
  <c r="DN10" i="5" s="1"/>
  <c r="BF14" i="5"/>
  <c r="DN14" i="5" s="1"/>
  <c r="BF18" i="5"/>
  <c r="DN18" i="5" s="1"/>
  <c r="BF21" i="5"/>
  <c r="DN21" i="5" s="1"/>
  <c r="BF22" i="5"/>
  <c r="DN22" i="5" s="1"/>
  <c r="BF23" i="5"/>
  <c r="DN23" i="5" s="1"/>
  <c r="BF24" i="5"/>
  <c r="DN24" i="5" s="1"/>
  <c r="BF25" i="5"/>
  <c r="DN25" i="5" s="1"/>
  <c r="BF26" i="5"/>
  <c r="DN26" i="5" s="1"/>
  <c r="BF27" i="5"/>
  <c r="DN27" i="5" s="1"/>
  <c r="BF28" i="5"/>
  <c r="DN28" i="5" s="1"/>
  <c r="BF29" i="5"/>
  <c r="DN29" i="5" s="1"/>
  <c r="BF30" i="5"/>
  <c r="DN30" i="5" s="1"/>
  <c r="BF31" i="5"/>
  <c r="DN31" i="5" s="1"/>
  <c r="BF32" i="5"/>
  <c r="DN32" i="5" s="1"/>
  <c r="BF7" i="5"/>
  <c r="DN7" i="5" s="1"/>
  <c r="BF11" i="5"/>
  <c r="DN11" i="5" s="1"/>
  <c r="BF15" i="5"/>
  <c r="DN15" i="5" s="1"/>
  <c r="BF19" i="5"/>
  <c r="DN19" i="5" s="1"/>
  <c r="BF4" i="5"/>
  <c r="DN4" i="5" s="1"/>
  <c r="BF8" i="5"/>
  <c r="DN8" i="5" s="1"/>
  <c r="BF12" i="5"/>
  <c r="DN12" i="5" s="1"/>
  <c r="BF16" i="5"/>
  <c r="DN16" i="5" s="1"/>
  <c r="BF20" i="5"/>
  <c r="DN20" i="5" s="1"/>
  <c r="BF17" i="5"/>
  <c r="DN17" i="5" s="1"/>
  <c r="BF5" i="5"/>
  <c r="DN5" i="5" s="1"/>
  <c r="BF33" i="5"/>
  <c r="DN33" i="5" s="1"/>
  <c r="BF9" i="5"/>
  <c r="DN9" i="5" s="1"/>
  <c r="BF37" i="5"/>
  <c r="DN37" i="5" s="1"/>
  <c r="BF41" i="5"/>
  <c r="DN41" i="5" s="1"/>
  <c r="BF45" i="5"/>
  <c r="DN45" i="5" s="1"/>
  <c r="BF49" i="5"/>
  <c r="DN49" i="5" s="1"/>
  <c r="BF53" i="5"/>
  <c r="DN53" i="5" s="1"/>
  <c r="BF57" i="5"/>
  <c r="DN57" i="5" s="1"/>
  <c r="BF61" i="5"/>
  <c r="DN61" i="5" s="1"/>
  <c r="BF34" i="5"/>
  <c r="DN34" i="5" s="1"/>
  <c r="BF38" i="5"/>
  <c r="DN38" i="5" s="1"/>
  <c r="BF42" i="5"/>
  <c r="DN42" i="5" s="1"/>
  <c r="BF46" i="5"/>
  <c r="DN46" i="5" s="1"/>
  <c r="BF50" i="5"/>
  <c r="DN50" i="5" s="1"/>
  <c r="BF54" i="5"/>
  <c r="DN54" i="5" s="1"/>
  <c r="BF58" i="5"/>
  <c r="DN58" i="5" s="1"/>
  <c r="BF13" i="5"/>
  <c r="DN13" i="5" s="1"/>
  <c r="BF35" i="5"/>
  <c r="DN35" i="5" s="1"/>
  <c r="BF39" i="5"/>
  <c r="DN39" i="5" s="1"/>
  <c r="BF43" i="5"/>
  <c r="DN43" i="5" s="1"/>
  <c r="BF47" i="5"/>
  <c r="DN47" i="5" s="1"/>
  <c r="BF51" i="5"/>
  <c r="DN51" i="5" s="1"/>
  <c r="BF55" i="5"/>
  <c r="DN55" i="5" s="1"/>
  <c r="BF59" i="5"/>
  <c r="DN59" i="5" s="1"/>
  <c r="BF62" i="5"/>
  <c r="DN62" i="5" s="1"/>
  <c r="BF63" i="5"/>
  <c r="DN63" i="5" s="1"/>
  <c r="BF64" i="5"/>
  <c r="DN64" i="5" s="1"/>
  <c r="BF65" i="5"/>
  <c r="DN65" i="5" s="1"/>
  <c r="BF66" i="5"/>
  <c r="DN66" i="5" s="1"/>
  <c r="BF67" i="5"/>
  <c r="DN67" i="5" s="1"/>
  <c r="BF68" i="5"/>
  <c r="DN68" i="5" s="1"/>
  <c r="BF69" i="5"/>
  <c r="DN69" i="5" s="1"/>
  <c r="BF70" i="5"/>
  <c r="DN70" i="5" s="1"/>
  <c r="BF71" i="5"/>
  <c r="DN71" i="5" s="1"/>
  <c r="BF72" i="5"/>
  <c r="DN72" i="5" s="1"/>
  <c r="BF73" i="5"/>
  <c r="DN73" i="5" s="1"/>
  <c r="BF74" i="5"/>
  <c r="DN74" i="5" s="1"/>
  <c r="BF75" i="5"/>
  <c r="DN75" i="5" s="1"/>
  <c r="BF76" i="5"/>
  <c r="DN76" i="5" s="1"/>
  <c r="BF77" i="5"/>
  <c r="DN77" i="5" s="1"/>
  <c r="BF78" i="5"/>
  <c r="DN78" i="5" s="1"/>
  <c r="BF79" i="5"/>
  <c r="DN79" i="5" s="1"/>
  <c r="BF80" i="5"/>
  <c r="DN80" i="5" s="1"/>
  <c r="BF81" i="5"/>
  <c r="DN81" i="5" s="1"/>
  <c r="BF82" i="5"/>
  <c r="DN82" i="5" s="1"/>
  <c r="BF83" i="5"/>
  <c r="DN83" i="5" s="1"/>
  <c r="BF84" i="5"/>
  <c r="DN84" i="5" s="1"/>
  <c r="BF85" i="5"/>
  <c r="DN85" i="5" s="1"/>
  <c r="BF86" i="5"/>
  <c r="DN86" i="5" s="1"/>
  <c r="BF87" i="5"/>
  <c r="DN87" i="5" s="1"/>
  <c r="BF88" i="5"/>
  <c r="DN88" i="5" s="1"/>
  <c r="BF36" i="5"/>
  <c r="DN36" i="5" s="1"/>
  <c r="BF52" i="5"/>
  <c r="DN52" i="5" s="1"/>
  <c r="BF40" i="5"/>
  <c r="DN40" i="5" s="1"/>
  <c r="BF56" i="5"/>
  <c r="DN56" i="5" s="1"/>
  <c r="BF44" i="5"/>
  <c r="DN44" i="5" s="1"/>
  <c r="BF60" i="5"/>
  <c r="DN60" i="5" s="1"/>
  <c r="BF89" i="5"/>
  <c r="DN89" i="5" s="1"/>
  <c r="BF90" i="5"/>
  <c r="DN90" i="5" s="1"/>
  <c r="BF91" i="5"/>
  <c r="DN91" i="5" s="1"/>
  <c r="BF92" i="5"/>
  <c r="DN92" i="5" s="1"/>
  <c r="BF93" i="5"/>
  <c r="DN93" i="5" s="1"/>
  <c r="BF94" i="5"/>
  <c r="DN94" i="5" s="1"/>
  <c r="BF95" i="5"/>
  <c r="DN95" i="5" s="1"/>
  <c r="BF96" i="5"/>
  <c r="DN96" i="5" s="1"/>
  <c r="BF97" i="5"/>
  <c r="DN97" i="5" s="1"/>
  <c r="BF98" i="5"/>
  <c r="DN98" i="5" s="1"/>
  <c r="BF99" i="5"/>
  <c r="DN99" i="5" s="1"/>
  <c r="BF100" i="5"/>
  <c r="DN100" i="5" s="1"/>
  <c r="BF101" i="5"/>
  <c r="DN101" i="5" s="1"/>
  <c r="BF102" i="5"/>
  <c r="DN102" i="5" s="1"/>
  <c r="BF103" i="5"/>
  <c r="DN103" i="5" s="1"/>
  <c r="BF104" i="5"/>
  <c r="DN104" i="5" s="1"/>
  <c r="BF105" i="5"/>
  <c r="DN105" i="5" s="1"/>
  <c r="BF106" i="5"/>
  <c r="DN106" i="5" s="1"/>
  <c r="BF107" i="5"/>
  <c r="DN107" i="5" s="1"/>
  <c r="BF108" i="5"/>
  <c r="DN108" i="5" s="1"/>
  <c r="BF109" i="5"/>
  <c r="DN109" i="5" s="1"/>
  <c r="BF110" i="5"/>
  <c r="DN110" i="5" s="1"/>
  <c r="BF111" i="5"/>
  <c r="DN111" i="5" s="1"/>
  <c r="BF112" i="5"/>
  <c r="DN112" i="5" s="1"/>
  <c r="BF113" i="5"/>
  <c r="DN113" i="5" s="1"/>
  <c r="BF114" i="5"/>
  <c r="DN114" i="5" s="1"/>
  <c r="BF115" i="5"/>
  <c r="DN115" i="5" s="1"/>
  <c r="BF48" i="5"/>
  <c r="DN48" i="5" s="1"/>
  <c r="BF116" i="5"/>
  <c r="DN116" i="5" s="1"/>
  <c r="BF117" i="5"/>
  <c r="DN117" i="5" s="1"/>
  <c r="BF118" i="5"/>
  <c r="DN118" i="5" s="1"/>
  <c r="BF119" i="5"/>
  <c r="DN119" i="5" s="1"/>
  <c r="BF120" i="5"/>
  <c r="DN120" i="5" s="1"/>
  <c r="BF121" i="5"/>
  <c r="DN121" i="5" s="1"/>
  <c r="BF122" i="5"/>
  <c r="DN122" i="5" s="1"/>
  <c r="BF123" i="5"/>
  <c r="DN123" i="5" s="1"/>
  <c r="BF124" i="5"/>
  <c r="DN124" i="5" s="1"/>
  <c r="BF125" i="5"/>
  <c r="DN125" i="5" s="1"/>
  <c r="BF126" i="5"/>
  <c r="DN126" i="5" s="1"/>
  <c r="BF127" i="5"/>
  <c r="DN127" i="5" s="1"/>
  <c r="BF128" i="5"/>
  <c r="DN128" i="5" s="1"/>
  <c r="BF129" i="5"/>
  <c r="DN129" i="5" s="1"/>
  <c r="BF130" i="5"/>
  <c r="DN130" i="5" s="1"/>
  <c r="BF131" i="5"/>
  <c r="DN131" i="5" s="1"/>
  <c r="BF132" i="5"/>
  <c r="DN132" i="5" s="1"/>
  <c r="BF133" i="5"/>
  <c r="DN133" i="5" s="1"/>
  <c r="BF134" i="5"/>
  <c r="DN134" i="5" s="1"/>
  <c r="BF135" i="5"/>
  <c r="DN135" i="5" s="1"/>
  <c r="BF136" i="5"/>
  <c r="DN136" i="5" s="1"/>
  <c r="BF137" i="5"/>
  <c r="DN137" i="5" s="1"/>
  <c r="BF138" i="5"/>
  <c r="DN138" i="5" s="1"/>
  <c r="BF139" i="5"/>
  <c r="DN139" i="5" s="1"/>
  <c r="BF140" i="5"/>
  <c r="DN140" i="5" s="1"/>
  <c r="BF141" i="5"/>
  <c r="DN141" i="5" s="1"/>
  <c r="BF142" i="5"/>
  <c r="DN142" i="5" s="1"/>
  <c r="BF143" i="5"/>
  <c r="DN143" i="5" s="1"/>
  <c r="BF144" i="5"/>
  <c r="DN144" i="5" s="1"/>
  <c r="BF145" i="5"/>
  <c r="DN145" i="5" s="1"/>
  <c r="BF146" i="5"/>
  <c r="DN146" i="5" s="1"/>
  <c r="BF147" i="5"/>
  <c r="DN147" i="5" s="1"/>
  <c r="BF148" i="5"/>
  <c r="DN148" i="5" s="1"/>
  <c r="BF149" i="5"/>
  <c r="DN149" i="5" s="1"/>
  <c r="BF150" i="5"/>
  <c r="DN150" i="5" s="1"/>
  <c r="BF151" i="5"/>
  <c r="DN151" i="5" s="1"/>
  <c r="BF152" i="5"/>
  <c r="DN152" i="5" s="1"/>
  <c r="BF153" i="5"/>
  <c r="DN153" i="5" s="1"/>
  <c r="BF154" i="5"/>
  <c r="DN154" i="5" s="1"/>
  <c r="BF155" i="5"/>
  <c r="DN155" i="5" s="1"/>
  <c r="BF156" i="5"/>
  <c r="DN156" i="5" s="1"/>
  <c r="BF157" i="5"/>
  <c r="DN157" i="5" s="1"/>
  <c r="BF158" i="5"/>
  <c r="DN158" i="5" s="1"/>
  <c r="BF159" i="5"/>
  <c r="DN159" i="5" s="1"/>
  <c r="BF160" i="5"/>
  <c r="DN160" i="5" s="1"/>
  <c r="BF161" i="5"/>
  <c r="DN161" i="5" s="1"/>
  <c r="BF162" i="5"/>
  <c r="DN162" i="5" s="1"/>
  <c r="BF163" i="5"/>
  <c r="DN163" i="5" s="1"/>
  <c r="BF164" i="5"/>
  <c r="DN164" i="5" s="1"/>
  <c r="BF165" i="5"/>
  <c r="DN165" i="5" s="1"/>
  <c r="BF166" i="5"/>
  <c r="DN166" i="5" s="1"/>
  <c r="BF167" i="5"/>
  <c r="DN167" i="5" s="1"/>
  <c r="BF168" i="5"/>
  <c r="DN168" i="5" s="1"/>
  <c r="BF169" i="5"/>
  <c r="DN169" i="5" s="1"/>
  <c r="BF170" i="5"/>
  <c r="DN170" i="5" s="1"/>
  <c r="BF171" i="5"/>
  <c r="DN171" i="5" s="1"/>
  <c r="BF172" i="5"/>
  <c r="DN172" i="5" s="1"/>
  <c r="BF173" i="5"/>
  <c r="DN173" i="5" s="1"/>
  <c r="BF174" i="5"/>
  <c r="DN174" i="5" s="1"/>
  <c r="BF175" i="5"/>
  <c r="DN175" i="5" s="1"/>
  <c r="BF176" i="5"/>
  <c r="DN176" i="5" s="1"/>
  <c r="BF177" i="5"/>
  <c r="DN177" i="5" s="1"/>
  <c r="BF178" i="5"/>
  <c r="DN178" i="5" s="1"/>
  <c r="BF179" i="5"/>
  <c r="DN179" i="5" s="1"/>
  <c r="BF180" i="5"/>
  <c r="DN180" i="5" s="1"/>
  <c r="BF181" i="5"/>
  <c r="DN181" i="5" s="1"/>
  <c r="BF182" i="5"/>
  <c r="DN182" i="5" s="1"/>
  <c r="BF183" i="5"/>
  <c r="DN183" i="5" s="1"/>
  <c r="BF184" i="5"/>
  <c r="DN184" i="5" s="1"/>
  <c r="BF185" i="5"/>
  <c r="DN185" i="5" s="1"/>
  <c r="BF186" i="5"/>
  <c r="DN186" i="5" s="1"/>
  <c r="BF187" i="5"/>
  <c r="DN187" i="5" s="1"/>
  <c r="BF188" i="5"/>
  <c r="DN188" i="5" s="1"/>
  <c r="BF189" i="5"/>
  <c r="DN189" i="5" s="1"/>
  <c r="BF190" i="5"/>
  <c r="DN190" i="5" s="1"/>
  <c r="BF191" i="5"/>
  <c r="DN191" i="5" s="1"/>
  <c r="BF192" i="5"/>
  <c r="DN192" i="5" s="1"/>
  <c r="BF193" i="5"/>
  <c r="DN193" i="5" s="1"/>
  <c r="BF194" i="5"/>
  <c r="DN194" i="5" s="1"/>
  <c r="BF195" i="5"/>
  <c r="DN195" i="5" s="1"/>
  <c r="BF196" i="5"/>
  <c r="DN196" i="5" s="1"/>
  <c r="BF197" i="5"/>
  <c r="DN197" i="5" s="1"/>
  <c r="BF198" i="5"/>
  <c r="DN198" i="5" s="1"/>
  <c r="BF199" i="5"/>
  <c r="DN199" i="5" s="1"/>
  <c r="BF200" i="5"/>
  <c r="DN200" i="5" s="1"/>
  <c r="BF201" i="5"/>
  <c r="DN201" i="5" s="1"/>
  <c r="BF202" i="5"/>
  <c r="DN202" i="5" s="1"/>
  <c r="BF203" i="5"/>
  <c r="DN203" i="5" s="1"/>
  <c r="BF204" i="5"/>
  <c r="DN204" i="5" s="1"/>
  <c r="BF205" i="5"/>
  <c r="DN205" i="5" s="1"/>
  <c r="BF206" i="5"/>
  <c r="DN206" i="5" s="1"/>
  <c r="BF207" i="5"/>
  <c r="DN207" i="5" s="1"/>
  <c r="BF208" i="5"/>
  <c r="DN208" i="5" s="1"/>
  <c r="BF209" i="5"/>
  <c r="DN209" i="5" s="1"/>
  <c r="BF210" i="5"/>
  <c r="DN210" i="5" s="1"/>
  <c r="BF211" i="5"/>
  <c r="DN211" i="5" s="1"/>
  <c r="BF212" i="5"/>
  <c r="DN212" i="5" s="1"/>
  <c r="BF213" i="5"/>
  <c r="DN213" i="5" s="1"/>
  <c r="BF214" i="5"/>
  <c r="DN214" i="5" s="1"/>
  <c r="BF215" i="5"/>
  <c r="DN215" i="5" s="1"/>
  <c r="BF216" i="5"/>
  <c r="DN216" i="5" s="1"/>
  <c r="BF224" i="5"/>
  <c r="DN224" i="5" s="1"/>
  <c r="BF218" i="5"/>
  <c r="DN218" i="5" s="1"/>
  <c r="BF220" i="5"/>
  <c r="DN220" i="5" s="1"/>
  <c r="BF222" i="5"/>
  <c r="DN222" i="5" s="1"/>
  <c r="BF223" i="5"/>
  <c r="DN223" i="5" s="1"/>
  <c r="BF225" i="5"/>
  <c r="DN225" i="5" s="1"/>
  <c r="BF229" i="5"/>
  <c r="DN229" i="5" s="1"/>
  <c r="BF233" i="5"/>
  <c r="DN233" i="5" s="1"/>
  <c r="BF237" i="5"/>
  <c r="DN237" i="5" s="1"/>
  <c r="BF241" i="5"/>
  <c r="DN241" i="5" s="1"/>
  <c r="BF245" i="5"/>
  <c r="DN245" i="5" s="1"/>
  <c r="BF249" i="5"/>
  <c r="DN249" i="5" s="1"/>
  <c r="BF253" i="5"/>
  <c r="DN253" i="5" s="1"/>
  <c r="BF257" i="5"/>
  <c r="DN257" i="5" s="1"/>
  <c r="BF261" i="5"/>
  <c r="DN261" i="5" s="1"/>
  <c r="BF265" i="5"/>
  <c r="DN265" i="5" s="1"/>
  <c r="BF267" i="5"/>
  <c r="DN267" i="5" s="1"/>
  <c r="BF269" i="5"/>
  <c r="DN269" i="5" s="1"/>
  <c r="BF271" i="5"/>
  <c r="DN271" i="5" s="1"/>
  <c r="BF273" i="5"/>
  <c r="DN273" i="5" s="1"/>
  <c r="BF221" i="5"/>
  <c r="DN221" i="5" s="1"/>
  <c r="BF228" i="5"/>
  <c r="DN228" i="5" s="1"/>
  <c r="BF236" i="5"/>
  <c r="DN236" i="5" s="1"/>
  <c r="BF217" i="5"/>
  <c r="DN217" i="5" s="1"/>
  <c r="BF226" i="5"/>
  <c r="DN226" i="5" s="1"/>
  <c r="BF230" i="5"/>
  <c r="DN230" i="5" s="1"/>
  <c r="BF234" i="5"/>
  <c r="DN234" i="5" s="1"/>
  <c r="BF238" i="5"/>
  <c r="DN238" i="5" s="1"/>
  <c r="BF242" i="5"/>
  <c r="DN242" i="5" s="1"/>
  <c r="BF246" i="5"/>
  <c r="DN246" i="5" s="1"/>
  <c r="BF250" i="5"/>
  <c r="DN250" i="5" s="1"/>
  <c r="BF254" i="5"/>
  <c r="DN254" i="5" s="1"/>
  <c r="BF258" i="5"/>
  <c r="DN258" i="5" s="1"/>
  <c r="BF262" i="5"/>
  <c r="DN262" i="5" s="1"/>
  <c r="BF274" i="5"/>
  <c r="DN274" i="5" s="1"/>
  <c r="BF275" i="5"/>
  <c r="DN275" i="5" s="1"/>
  <c r="BF276" i="5"/>
  <c r="DN276" i="5" s="1"/>
  <c r="BF277" i="5"/>
  <c r="DN277" i="5" s="1"/>
  <c r="BF278" i="5"/>
  <c r="DN278" i="5" s="1"/>
  <c r="BF279" i="5"/>
  <c r="DN279" i="5" s="1"/>
  <c r="BF280" i="5"/>
  <c r="DN280" i="5" s="1"/>
  <c r="BF281" i="5"/>
  <c r="DN281" i="5" s="1"/>
  <c r="BF282" i="5"/>
  <c r="DN282" i="5" s="1"/>
  <c r="BF283" i="5"/>
  <c r="DN283" i="5" s="1"/>
  <c r="BF284" i="5"/>
  <c r="DN284" i="5" s="1"/>
  <c r="BF285" i="5"/>
  <c r="DN285" i="5" s="1"/>
  <c r="BF286" i="5"/>
  <c r="DN286" i="5" s="1"/>
  <c r="BF287" i="5"/>
  <c r="DN287" i="5" s="1"/>
  <c r="BF288" i="5"/>
  <c r="DN288" i="5" s="1"/>
  <c r="BF289" i="5"/>
  <c r="DN289" i="5" s="1"/>
  <c r="BF290" i="5"/>
  <c r="DN290" i="5" s="1"/>
  <c r="BF291" i="5"/>
  <c r="DN291" i="5" s="1"/>
  <c r="BF292" i="5"/>
  <c r="DN292" i="5" s="1"/>
  <c r="BF293" i="5"/>
  <c r="DN293" i="5" s="1"/>
  <c r="BF294" i="5"/>
  <c r="DN294" i="5" s="1"/>
  <c r="BF295" i="5"/>
  <c r="DN295" i="5" s="1"/>
  <c r="BF296" i="5"/>
  <c r="DN296" i="5" s="1"/>
  <c r="BF297" i="5"/>
  <c r="DN297" i="5" s="1"/>
  <c r="BF298" i="5"/>
  <c r="DN298" i="5" s="1"/>
  <c r="BF299" i="5"/>
  <c r="DN299" i="5" s="1"/>
  <c r="BF300" i="5"/>
  <c r="DN300" i="5" s="1"/>
  <c r="BF301" i="5"/>
  <c r="DN301" i="5" s="1"/>
  <c r="BF302" i="5"/>
  <c r="DN302" i="5" s="1"/>
  <c r="BF303" i="5"/>
  <c r="DN303" i="5" s="1"/>
  <c r="BF304" i="5"/>
  <c r="DN304" i="5" s="1"/>
  <c r="BF305" i="5"/>
  <c r="DN305" i="5" s="1"/>
  <c r="BF306" i="5"/>
  <c r="DN306" i="5" s="1"/>
  <c r="BF307" i="5"/>
  <c r="DN307" i="5" s="1"/>
  <c r="BF308" i="5"/>
  <c r="DN308" i="5" s="1"/>
  <c r="BF309" i="5"/>
  <c r="DN309" i="5" s="1"/>
  <c r="BF310" i="5"/>
  <c r="DN310" i="5" s="1"/>
  <c r="BF311" i="5"/>
  <c r="DN311" i="5" s="1"/>
  <c r="BF312" i="5"/>
  <c r="DN312" i="5" s="1"/>
  <c r="BF313" i="5"/>
  <c r="DN313" i="5" s="1"/>
  <c r="BF314" i="5"/>
  <c r="DN314" i="5" s="1"/>
  <c r="BF315" i="5"/>
  <c r="DN315" i="5" s="1"/>
  <c r="BF316" i="5"/>
  <c r="DN316" i="5" s="1"/>
  <c r="BF317" i="5"/>
  <c r="DN317" i="5" s="1"/>
  <c r="BF318" i="5"/>
  <c r="DN318" i="5" s="1"/>
  <c r="BF319" i="5"/>
  <c r="DN319" i="5" s="1"/>
  <c r="BF320" i="5"/>
  <c r="DN320" i="5" s="1"/>
  <c r="BF321" i="5"/>
  <c r="DN321" i="5" s="1"/>
  <c r="BF322" i="5"/>
  <c r="DN322" i="5" s="1"/>
  <c r="BF323" i="5"/>
  <c r="DN323" i="5" s="1"/>
  <c r="BF324" i="5"/>
  <c r="DN324" i="5" s="1"/>
  <c r="BF325" i="5"/>
  <c r="DN325" i="5" s="1"/>
  <c r="BF326" i="5"/>
  <c r="DN326" i="5" s="1"/>
  <c r="BF327" i="5"/>
  <c r="DN327" i="5" s="1"/>
  <c r="BF328" i="5"/>
  <c r="DN328" i="5" s="1"/>
  <c r="BF329" i="5"/>
  <c r="DN329" i="5" s="1"/>
  <c r="BF330" i="5"/>
  <c r="DN330" i="5" s="1"/>
  <c r="BF331" i="5"/>
  <c r="DN331" i="5" s="1"/>
  <c r="BF332" i="5"/>
  <c r="DN332" i="5" s="1"/>
  <c r="BF333" i="5"/>
  <c r="DN333" i="5" s="1"/>
  <c r="BF334" i="5"/>
  <c r="DN334" i="5" s="1"/>
  <c r="BF335" i="5"/>
  <c r="DN335" i="5" s="1"/>
  <c r="BF336" i="5"/>
  <c r="DN336" i="5" s="1"/>
  <c r="BF337" i="5"/>
  <c r="DN337" i="5" s="1"/>
  <c r="BF338" i="5"/>
  <c r="DN338" i="5" s="1"/>
  <c r="BF339" i="5"/>
  <c r="DN339" i="5" s="1"/>
  <c r="BF340" i="5"/>
  <c r="DN340" i="5" s="1"/>
  <c r="BF341" i="5"/>
  <c r="DN341" i="5" s="1"/>
  <c r="BF342" i="5"/>
  <c r="DN342" i="5" s="1"/>
  <c r="BF343" i="5"/>
  <c r="DN343" i="5" s="1"/>
  <c r="BF344" i="5"/>
  <c r="DN344" i="5" s="1"/>
  <c r="BF345" i="5"/>
  <c r="DN345" i="5" s="1"/>
  <c r="BF346" i="5"/>
  <c r="DN346" i="5" s="1"/>
  <c r="BF347" i="5"/>
  <c r="DN347" i="5" s="1"/>
  <c r="BF348" i="5"/>
  <c r="DN348" i="5" s="1"/>
  <c r="BF349" i="5"/>
  <c r="DN349" i="5" s="1"/>
  <c r="BF350" i="5"/>
  <c r="DN350" i="5" s="1"/>
  <c r="BF351" i="5"/>
  <c r="DN351" i="5" s="1"/>
  <c r="BF352" i="5"/>
  <c r="DN352" i="5" s="1"/>
  <c r="BF353" i="5"/>
  <c r="DN353" i="5" s="1"/>
  <c r="BF354" i="5"/>
  <c r="DN354" i="5" s="1"/>
  <c r="BF355" i="5"/>
  <c r="DN355" i="5" s="1"/>
  <c r="BF356" i="5"/>
  <c r="DN356" i="5" s="1"/>
  <c r="BF357" i="5"/>
  <c r="DN357" i="5" s="1"/>
  <c r="BF358" i="5"/>
  <c r="DN358" i="5" s="1"/>
  <c r="BF359" i="5"/>
  <c r="DN359" i="5" s="1"/>
  <c r="BF360" i="5"/>
  <c r="DN360" i="5" s="1"/>
  <c r="BF361" i="5"/>
  <c r="DN361" i="5" s="1"/>
  <c r="BF362" i="5"/>
  <c r="DN362" i="5" s="1"/>
  <c r="BF363" i="5"/>
  <c r="DN363" i="5" s="1"/>
  <c r="BF364" i="5"/>
  <c r="DN364" i="5" s="1"/>
  <c r="BF365" i="5"/>
  <c r="DN365" i="5" s="1"/>
  <c r="BF366" i="5"/>
  <c r="DN366" i="5" s="1"/>
  <c r="BF367" i="5"/>
  <c r="DN367" i="5" s="1"/>
  <c r="BF368" i="5"/>
  <c r="DN368" i="5" s="1"/>
  <c r="BF369" i="5"/>
  <c r="DN369" i="5" s="1"/>
  <c r="BF370" i="5"/>
  <c r="DN370" i="5" s="1"/>
  <c r="BF371" i="5"/>
  <c r="DN371" i="5" s="1"/>
  <c r="BF372" i="5"/>
  <c r="DN372" i="5" s="1"/>
  <c r="BF373" i="5"/>
  <c r="DN373" i="5" s="1"/>
  <c r="BF374" i="5"/>
  <c r="DN374" i="5" s="1"/>
  <c r="BF375" i="5"/>
  <c r="DN375" i="5" s="1"/>
  <c r="BF376" i="5"/>
  <c r="DN376" i="5" s="1"/>
  <c r="BF377" i="5"/>
  <c r="DN377" i="5" s="1"/>
  <c r="BF378" i="5"/>
  <c r="DN378" i="5" s="1"/>
  <c r="BF379" i="5"/>
  <c r="DN379" i="5" s="1"/>
  <c r="BF380" i="5"/>
  <c r="DN380" i="5" s="1"/>
  <c r="BF381" i="5"/>
  <c r="DN381" i="5" s="1"/>
  <c r="BF382" i="5"/>
  <c r="DN382" i="5" s="1"/>
  <c r="BF383" i="5"/>
  <c r="DN383" i="5" s="1"/>
  <c r="BF384" i="5"/>
  <c r="DN384" i="5" s="1"/>
  <c r="BF385" i="5"/>
  <c r="DN385" i="5" s="1"/>
  <c r="BF386" i="5"/>
  <c r="DN386" i="5" s="1"/>
  <c r="BF232" i="5"/>
  <c r="DN232" i="5" s="1"/>
  <c r="BF219" i="5"/>
  <c r="DN219" i="5" s="1"/>
  <c r="BF227" i="5"/>
  <c r="DN227" i="5" s="1"/>
  <c r="BF231" i="5"/>
  <c r="DN231" i="5" s="1"/>
  <c r="BF235" i="5"/>
  <c r="DN235" i="5" s="1"/>
  <c r="BF239" i="5"/>
  <c r="DN239" i="5" s="1"/>
  <c r="BF243" i="5"/>
  <c r="DN243" i="5" s="1"/>
  <c r="BF247" i="5"/>
  <c r="DN247" i="5" s="1"/>
  <c r="BF251" i="5"/>
  <c r="DN251" i="5" s="1"/>
  <c r="BF255" i="5"/>
  <c r="DN255" i="5" s="1"/>
  <c r="BF259" i="5"/>
  <c r="DN259" i="5" s="1"/>
  <c r="BF263" i="5"/>
  <c r="DN263" i="5" s="1"/>
  <c r="BF266" i="5"/>
  <c r="DN266" i="5" s="1"/>
  <c r="BF268" i="5"/>
  <c r="DN268" i="5" s="1"/>
  <c r="BF270" i="5"/>
  <c r="DN270" i="5" s="1"/>
  <c r="BF272" i="5"/>
  <c r="DN272" i="5" s="1"/>
  <c r="BF244" i="5"/>
  <c r="DN244" i="5" s="1"/>
  <c r="BF260" i="5"/>
  <c r="DN260" i="5" s="1"/>
  <c r="BF240" i="5"/>
  <c r="DN240" i="5" s="1"/>
  <c r="BF248" i="5"/>
  <c r="DN248" i="5" s="1"/>
  <c r="BF264" i="5"/>
  <c r="DN264" i="5" s="1"/>
  <c r="BF256" i="5"/>
  <c r="DN256" i="5" s="1"/>
  <c r="BF252" i="5"/>
  <c r="DN252" i="5" s="1"/>
  <c r="BB3" i="5"/>
  <c r="DJ3" i="5" s="1"/>
  <c r="BB7" i="5"/>
  <c r="DJ7" i="5" s="1"/>
  <c r="BB11" i="5"/>
  <c r="DJ11" i="5" s="1"/>
  <c r="BB15" i="5"/>
  <c r="DJ15" i="5" s="1"/>
  <c r="BB19" i="5"/>
  <c r="DJ19" i="5" s="1"/>
  <c r="BB21" i="5"/>
  <c r="DJ21" i="5" s="1"/>
  <c r="BB22" i="5"/>
  <c r="DJ22" i="5" s="1"/>
  <c r="BB23" i="5"/>
  <c r="DJ23" i="5" s="1"/>
  <c r="BB24" i="5"/>
  <c r="DJ24" i="5" s="1"/>
  <c r="BB25" i="5"/>
  <c r="DJ25" i="5" s="1"/>
  <c r="BB26" i="5"/>
  <c r="DJ26" i="5" s="1"/>
  <c r="BB27" i="5"/>
  <c r="DJ27" i="5" s="1"/>
  <c r="BB28" i="5"/>
  <c r="DJ28" i="5" s="1"/>
  <c r="BB29" i="5"/>
  <c r="DJ29" i="5" s="1"/>
  <c r="BB30" i="5"/>
  <c r="DJ30" i="5" s="1"/>
  <c r="BB31" i="5"/>
  <c r="DJ31" i="5" s="1"/>
  <c r="BB32" i="5"/>
  <c r="DJ32" i="5" s="1"/>
  <c r="BB4" i="5"/>
  <c r="DJ4" i="5" s="1"/>
  <c r="BB8" i="5"/>
  <c r="DJ8" i="5" s="1"/>
  <c r="BB12" i="5"/>
  <c r="DJ12" i="5" s="1"/>
  <c r="BB16" i="5"/>
  <c r="DJ16" i="5" s="1"/>
  <c r="BB20" i="5"/>
  <c r="DJ20" i="5" s="1"/>
  <c r="BB5" i="5"/>
  <c r="DJ5" i="5" s="1"/>
  <c r="BB9" i="5"/>
  <c r="DJ9" i="5" s="1"/>
  <c r="BB13" i="5"/>
  <c r="DJ13" i="5" s="1"/>
  <c r="BB17" i="5"/>
  <c r="DJ17" i="5" s="1"/>
  <c r="BB14" i="5"/>
  <c r="DJ14" i="5" s="1"/>
  <c r="BB18" i="5"/>
  <c r="DJ18" i="5" s="1"/>
  <c r="BB6" i="5"/>
  <c r="DJ6" i="5" s="1"/>
  <c r="BB33" i="5"/>
  <c r="DJ33" i="5" s="1"/>
  <c r="BB34" i="5"/>
  <c r="DJ34" i="5" s="1"/>
  <c r="BB38" i="5"/>
  <c r="DJ38" i="5" s="1"/>
  <c r="BB42" i="5"/>
  <c r="DJ42" i="5" s="1"/>
  <c r="BB46" i="5"/>
  <c r="DJ46" i="5" s="1"/>
  <c r="BB50" i="5"/>
  <c r="DJ50" i="5" s="1"/>
  <c r="BB54" i="5"/>
  <c r="DJ54" i="5" s="1"/>
  <c r="BB58" i="5"/>
  <c r="DJ58" i="5" s="1"/>
  <c r="BB62" i="5"/>
  <c r="DJ62" i="5" s="1"/>
  <c r="BB10" i="5"/>
  <c r="DJ10" i="5" s="1"/>
  <c r="BB35" i="5"/>
  <c r="DJ35" i="5" s="1"/>
  <c r="BB39" i="5"/>
  <c r="DJ39" i="5" s="1"/>
  <c r="BB43" i="5"/>
  <c r="DJ43" i="5" s="1"/>
  <c r="BB47" i="5"/>
  <c r="DJ47" i="5" s="1"/>
  <c r="BB51" i="5"/>
  <c r="DJ51" i="5" s="1"/>
  <c r="BB55" i="5"/>
  <c r="DJ55" i="5" s="1"/>
  <c r="BB59" i="5"/>
  <c r="DJ59" i="5" s="1"/>
  <c r="BB36" i="5"/>
  <c r="DJ36" i="5" s="1"/>
  <c r="BB40" i="5"/>
  <c r="DJ40" i="5" s="1"/>
  <c r="BB44" i="5"/>
  <c r="DJ44" i="5" s="1"/>
  <c r="BB48" i="5"/>
  <c r="DJ48" i="5" s="1"/>
  <c r="BB52" i="5"/>
  <c r="DJ52" i="5" s="1"/>
  <c r="BB56" i="5"/>
  <c r="DJ56" i="5" s="1"/>
  <c r="BB60" i="5"/>
  <c r="DJ60" i="5" s="1"/>
  <c r="BB63" i="5"/>
  <c r="DJ63" i="5" s="1"/>
  <c r="BB64" i="5"/>
  <c r="DJ64" i="5" s="1"/>
  <c r="BB65" i="5"/>
  <c r="DJ65" i="5" s="1"/>
  <c r="BB66" i="5"/>
  <c r="DJ66" i="5" s="1"/>
  <c r="BB67" i="5"/>
  <c r="DJ67" i="5" s="1"/>
  <c r="BB68" i="5"/>
  <c r="DJ68" i="5" s="1"/>
  <c r="BB69" i="5"/>
  <c r="DJ69" i="5" s="1"/>
  <c r="BB70" i="5"/>
  <c r="DJ70" i="5" s="1"/>
  <c r="BB71" i="5"/>
  <c r="DJ71" i="5" s="1"/>
  <c r="BB72" i="5"/>
  <c r="DJ72" i="5" s="1"/>
  <c r="BB73" i="5"/>
  <c r="DJ73" i="5" s="1"/>
  <c r="BB74" i="5"/>
  <c r="DJ74" i="5" s="1"/>
  <c r="BB75" i="5"/>
  <c r="DJ75" i="5" s="1"/>
  <c r="BB76" i="5"/>
  <c r="DJ76" i="5" s="1"/>
  <c r="BB77" i="5"/>
  <c r="DJ77" i="5" s="1"/>
  <c r="BB78" i="5"/>
  <c r="DJ78" i="5" s="1"/>
  <c r="BB79" i="5"/>
  <c r="DJ79" i="5" s="1"/>
  <c r="BB80" i="5"/>
  <c r="DJ80" i="5" s="1"/>
  <c r="BB81" i="5"/>
  <c r="DJ81" i="5" s="1"/>
  <c r="BB82" i="5"/>
  <c r="DJ82" i="5" s="1"/>
  <c r="BB83" i="5"/>
  <c r="DJ83" i="5" s="1"/>
  <c r="BB84" i="5"/>
  <c r="DJ84" i="5" s="1"/>
  <c r="BB85" i="5"/>
  <c r="DJ85" i="5" s="1"/>
  <c r="BB86" i="5"/>
  <c r="DJ86" i="5" s="1"/>
  <c r="BB87" i="5"/>
  <c r="DJ87" i="5" s="1"/>
  <c r="BB88" i="5"/>
  <c r="DJ88" i="5" s="1"/>
  <c r="BB49" i="5"/>
  <c r="DJ49" i="5" s="1"/>
  <c r="BB37" i="5"/>
  <c r="DJ37" i="5" s="1"/>
  <c r="BB53" i="5"/>
  <c r="DJ53" i="5" s="1"/>
  <c r="BB41" i="5"/>
  <c r="DJ41" i="5" s="1"/>
  <c r="BB57" i="5"/>
  <c r="DJ57" i="5" s="1"/>
  <c r="BB89" i="5"/>
  <c r="DJ89" i="5" s="1"/>
  <c r="BB90" i="5"/>
  <c r="DJ90" i="5" s="1"/>
  <c r="BB91" i="5"/>
  <c r="DJ91" i="5" s="1"/>
  <c r="BB92" i="5"/>
  <c r="DJ92" i="5" s="1"/>
  <c r="BB93" i="5"/>
  <c r="DJ93" i="5" s="1"/>
  <c r="BB94" i="5"/>
  <c r="DJ94" i="5" s="1"/>
  <c r="BB95" i="5"/>
  <c r="DJ95" i="5" s="1"/>
  <c r="BB96" i="5"/>
  <c r="DJ96" i="5" s="1"/>
  <c r="BB97" i="5"/>
  <c r="DJ97" i="5" s="1"/>
  <c r="BB98" i="5"/>
  <c r="DJ98" i="5" s="1"/>
  <c r="BB99" i="5"/>
  <c r="DJ99" i="5" s="1"/>
  <c r="BB100" i="5"/>
  <c r="DJ100" i="5" s="1"/>
  <c r="BB101" i="5"/>
  <c r="DJ101" i="5" s="1"/>
  <c r="BB102" i="5"/>
  <c r="DJ102" i="5" s="1"/>
  <c r="BB103" i="5"/>
  <c r="DJ103" i="5" s="1"/>
  <c r="BB104" i="5"/>
  <c r="DJ104" i="5" s="1"/>
  <c r="BB105" i="5"/>
  <c r="DJ105" i="5" s="1"/>
  <c r="BB106" i="5"/>
  <c r="DJ106" i="5" s="1"/>
  <c r="BB107" i="5"/>
  <c r="DJ107" i="5" s="1"/>
  <c r="BB108" i="5"/>
  <c r="DJ108" i="5" s="1"/>
  <c r="BB109" i="5"/>
  <c r="DJ109" i="5" s="1"/>
  <c r="BB110" i="5"/>
  <c r="DJ110" i="5" s="1"/>
  <c r="BB111" i="5"/>
  <c r="DJ111" i="5" s="1"/>
  <c r="BB112" i="5"/>
  <c r="DJ112" i="5" s="1"/>
  <c r="BB113" i="5"/>
  <c r="DJ113" i="5" s="1"/>
  <c r="BB114" i="5"/>
  <c r="DJ114" i="5" s="1"/>
  <c r="BB115" i="5"/>
  <c r="DJ115" i="5" s="1"/>
  <c r="BB116" i="5"/>
  <c r="DJ116" i="5" s="1"/>
  <c r="BB45" i="5"/>
  <c r="DJ45" i="5" s="1"/>
  <c r="BB61" i="5"/>
  <c r="DJ61" i="5" s="1"/>
  <c r="BB117" i="5"/>
  <c r="DJ117" i="5" s="1"/>
  <c r="BB118" i="5"/>
  <c r="DJ118" i="5" s="1"/>
  <c r="BB119" i="5"/>
  <c r="DJ119" i="5" s="1"/>
  <c r="BB120" i="5"/>
  <c r="DJ120" i="5" s="1"/>
  <c r="BB121" i="5"/>
  <c r="DJ121" i="5" s="1"/>
  <c r="BB122" i="5"/>
  <c r="DJ122" i="5" s="1"/>
  <c r="BB123" i="5"/>
  <c r="DJ123" i="5" s="1"/>
  <c r="BB124" i="5"/>
  <c r="DJ124" i="5" s="1"/>
  <c r="BB125" i="5"/>
  <c r="DJ125" i="5" s="1"/>
  <c r="BB126" i="5"/>
  <c r="DJ126" i="5" s="1"/>
  <c r="BB127" i="5"/>
  <c r="DJ127" i="5" s="1"/>
  <c r="BB128" i="5"/>
  <c r="DJ128" i="5" s="1"/>
  <c r="BB129" i="5"/>
  <c r="DJ129" i="5" s="1"/>
  <c r="BB130" i="5"/>
  <c r="DJ130" i="5" s="1"/>
  <c r="BB131" i="5"/>
  <c r="DJ131" i="5" s="1"/>
  <c r="BB132" i="5"/>
  <c r="DJ132" i="5" s="1"/>
  <c r="BB133" i="5"/>
  <c r="DJ133" i="5" s="1"/>
  <c r="BB134" i="5"/>
  <c r="DJ134" i="5" s="1"/>
  <c r="BB135" i="5"/>
  <c r="DJ135" i="5" s="1"/>
  <c r="BB136" i="5"/>
  <c r="DJ136" i="5" s="1"/>
  <c r="BB137" i="5"/>
  <c r="DJ137" i="5" s="1"/>
  <c r="BB138" i="5"/>
  <c r="DJ138" i="5" s="1"/>
  <c r="BB139" i="5"/>
  <c r="DJ139" i="5" s="1"/>
  <c r="BB140" i="5"/>
  <c r="DJ140" i="5" s="1"/>
  <c r="BB141" i="5"/>
  <c r="DJ141" i="5" s="1"/>
  <c r="BB142" i="5"/>
  <c r="DJ142" i="5" s="1"/>
  <c r="BB143" i="5"/>
  <c r="DJ143" i="5" s="1"/>
  <c r="BB144" i="5"/>
  <c r="DJ144" i="5" s="1"/>
  <c r="BB145" i="5"/>
  <c r="DJ145" i="5" s="1"/>
  <c r="BB146" i="5"/>
  <c r="DJ146" i="5" s="1"/>
  <c r="BB147" i="5"/>
  <c r="DJ147" i="5" s="1"/>
  <c r="BB148" i="5"/>
  <c r="DJ148" i="5" s="1"/>
  <c r="BB149" i="5"/>
  <c r="DJ149" i="5" s="1"/>
  <c r="BB150" i="5"/>
  <c r="DJ150" i="5" s="1"/>
  <c r="BB151" i="5"/>
  <c r="DJ151" i="5" s="1"/>
  <c r="BB152" i="5"/>
  <c r="DJ152" i="5" s="1"/>
  <c r="BB153" i="5"/>
  <c r="DJ153" i="5" s="1"/>
  <c r="BB154" i="5"/>
  <c r="DJ154" i="5" s="1"/>
  <c r="BB155" i="5"/>
  <c r="DJ155" i="5" s="1"/>
  <c r="BB156" i="5"/>
  <c r="DJ156" i="5" s="1"/>
  <c r="BB157" i="5"/>
  <c r="DJ157" i="5" s="1"/>
  <c r="BB158" i="5"/>
  <c r="DJ158" i="5" s="1"/>
  <c r="BB159" i="5"/>
  <c r="DJ159" i="5" s="1"/>
  <c r="BB160" i="5"/>
  <c r="DJ160" i="5" s="1"/>
  <c r="BB161" i="5"/>
  <c r="DJ161" i="5" s="1"/>
  <c r="BB162" i="5"/>
  <c r="DJ162" i="5" s="1"/>
  <c r="BB163" i="5"/>
  <c r="DJ163" i="5" s="1"/>
  <c r="BB164" i="5"/>
  <c r="DJ164" i="5" s="1"/>
  <c r="BB165" i="5"/>
  <c r="DJ165" i="5" s="1"/>
  <c r="BB166" i="5"/>
  <c r="DJ166" i="5" s="1"/>
  <c r="BB167" i="5"/>
  <c r="DJ167" i="5" s="1"/>
  <c r="BB168" i="5"/>
  <c r="DJ168" i="5" s="1"/>
  <c r="BB169" i="5"/>
  <c r="DJ169" i="5" s="1"/>
  <c r="BB170" i="5"/>
  <c r="DJ170" i="5" s="1"/>
  <c r="BB171" i="5"/>
  <c r="DJ171" i="5" s="1"/>
  <c r="BB172" i="5"/>
  <c r="DJ172" i="5" s="1"/>
  <c r="BB173" i="5"/>
  <c r="DJ173" i="5" s="1"/>
  <c r="BB175" i="5"/>
  <c r="DJ175" i="5" s="1"/>
  <c r="BB176" i="5"/>
  <c r="DJ176" i="5" s="1"/>
  <c r="BB177" i="5"/>
  <c r="DJ177" i="5" s="1"/>
  <c r="BB178" i="5"/>
  <c r="DJ178" i="5" s="1"/>
  <c r="BB179" i="5"/>
  <c r="DJ179" i="5" s="1"/>
  <c r="BB180" i="5"/>
  <c r="DJ180" i="5" s="1"/>
  <c r="BB181" i="5"/>
  <c r="DJ181" i="5" s="1"/>
  <c r="BB182" i="5"/>
  <c r="DJ182" i="5" s="1"/>
  <c r="BB183" i="5"/>
  <c r="DJ183" i="5" s="1"/>
  <c r="BB184" i="5"/>
  <c r="DJ184" i="5" s="1"/>
  <c r="BB185" i="5"/>
  <c r="DJ185" i="5" s="1"/>
  <c r="BB186" i="5"/>
  <c r="DJ186" i="5" s="1"/>
  <c r="BB187" i="5"/>
  <c r="DJ187" i="5" s="1"/>
  <c r="BB188" i="5"/>
  <c r="DJ188" i="5" s="1"/>
  <c r="BB189" i="5"/>
  <c r="DJ189" i="5" s="1"/>
  <c r="BB190" i="5"/>
  <c r="DJ190" i="5" s="1"/>
  <c r="BB191" i="5"/>
  <c r="DJ191" i="5" s="1"/>
  <c r="BB192" i="5"/>
  <c r="DJ192" i="5" s="1"/>
  <c r="BB193" i="5"/>
  <c r="DJ193" i="5" s="1"/>
  <c r="BB194" i="5"/>
  <c r="DJ194" i="5" s="1"/>
  <c r="BB195" i="5"/>
  <c r="DJ195" i="5" s="1"/>
  <c r="BB196" i="5"/>
  <c r="DJ196" i="5" s="1"/>
  <c r="BB197" i="5"/>
  <c r="DJ197" i="5" s="1"/>
  <c r="BB198" i="5"/>
  <c r="DJ198" i="5" s="1"/>
  <c r="BB199" i="5"/>
  <c r="DJ199" i="5" s="1"/>
  <c r="BB200" i="5"/>
  <c r="DJ200" i="5" s="1"/>
  <c r="BB201" i="5"/>
  <c r="DJ201" i="5" s="1"/>
  <c r="BB202" i="5"/>
  <c r="DJ202" i="5" s="1"/>
  <c r="BB203" i="5"/>
  <c r="DJ203" i="5" s="1"/>
  <c r="BB204" i="5"/>
  <c r="DJ204" i="5" s="1"/>
  <c r="BB205" i="5"/>
  <c r="DJ205" i="5" s="1"/>
  <c r="BB206" i="5"/>
  <c r="DJ206" i="5" s="1"/>
  <c r="BB207" i="5"/>
  <c r="DJ207" i="5" s="1"/>
  <c r="BB208" i="5"/>
  <c r="DJ208" i="5" s="1"/>
  <c r="BB209" i="5"/>
  <c r="DJ209" i="5" s="1"/>
  <c r="BB210" i="5"/>
  <c r="DJ210" i="5" s="1"/>
  <c r="BB211" i="5"/>
  <c r="DJ211" i="5" s="1"/>
  <c r="BB212" i="5"/>
  <c r="DJ212" i="5" s="1"/>
  <c r="BB213" i="5"/>
  <c r="DJ213" i="5" s="1"/>
  <c r="BB214" i="5"/>
  <c r="DJ214" i="5" s="1"/>
  <c r="BB215" i="5"/>
  <c r="DJ215" i="5" s="1"/>
  <c r="BB216" i="5"/>
  <c r="DJ216" i="5" s="1"/>
  <c r="BB174" i="5"/>
  <c r="DJ174" i="5" s="1"/>
  <c r="BB217" i="5"/>
  <c r="DJ217" i="5" s="1"/>
  <c r="BB219" i="5"/>
  <c r="DJ219" i="5" s="1"/>
  <c r="BB221" i="5"/>
  <c r="DJ221" i="5" s="1"/>
  <c r="BB223" i="5"/>
  <c r="DJ223" i="5" s="1"/>
  <c r="BB224" i="5"/>
  <c r="DJ224" i="5" s="1"/>
  <c r="BB220" i="5"/>
  <c r="DJ220" i="5" s="1"/>
  <c r="BB226" i="5"/>
  <c r="DJ226" i="5" s="1"/>
  <c r="BB230" i="5"/>
  <c r="DJ230" i="5" s="1"/>
  <c r="BB234" i="5"/>
  <c r="DJ234" i="5" s="1"/>
  <c r="BB238" i="5"/>
  <c r="DJ238" i="5" s="1"/>
  <c r="BB242" i="5"/>
  <c r="DJ242" i="5" s="1"/>
  <c r="BB246" i="5"/>
  <c r="DJ246" i="5" s="1"/>
  <c r="BB250" i="5"/>
  <c r="DJ250" i="5" s="1"/>
  <c r="BB254" i="5"/>
  <c r="DJ254" i="5" s="1"/>
  <c r="BB258" i="5"/>
  <c r="DJ258" i="5" s="1"/>
  <c r="BB262" i="5"/>
  <c r="DJ262" i="5" s="1"/>
  <c r="BB266" i="5"/>
  <c r="DJ266" i="5" s="1"/>
  <c r="BB268" i="5"/>
  <c r="DJ268" i="5" s="1"/>
  <c r="BB270" i="5"/>
  <c r="DJ270" i="5" s="1"/>
  <c r="BB272" i="5"/>
  <c r="DJ272" i="5" s="1"/>
  <c r="BB218" i="5"/>
  <c r="DJ218" i="5" s="1"/>
  <c r="BB233" i="5"/>
  <c r="DJ233" i="5" s="1"/>
  <c r="BB222" i="5"/>
  <c r="DJ222" i="5" s="1"/>
  <c r="BB227" i="5"/>
  <c r="DJ227" i="5" s="1"/>
  <c r="BB231" i="5"/>
  <c r="DJ231" i="5" s="1"/>
  <c r="BB235" i="5"/>
  <c r="DJ235" i="5" s="1"/>
  <c r="BB239" i="5"/>
  <c r="DJ239" i="5" s="1"/>
  <c r="BB243" i="5"/>
  <c r="DJ243" i="5" s="1"/>
  <c r="BB247" i="5"/>
  <c r="DJ247" i="5" s="1"/>
  <c r="BB251" i="5"/>
  <c r="DJ251" i="5" s="1"/>
  <c r="BB255" i="5"/>
  <c r="DJ255" i="5" s="1"/>
  <c r="BB259" i="5"/>
  <c r="DJ259" i="5" s="1"/>
  <c r="BB263" i="5"/>
  <c r="DJ263" i="5" s="1"/>
  <c r="BB274" i="5"/>
  <c r="DJ274" i="5" s="1"/>
  <c r="BB275" i="5"/>
  <c r="DJ275" i="5" s="1"/>
  <c r="BB276" i="5"/>
  <c r="DJ276" i="5" s="1"/>
  <c r="BB277" i="5"/>
  <c r="DJ277" i="5" s="1"/>
  <c r="BB278" i="5"/>
  <c r="DJ278" i="5" s="1"/>
  <c r="BB279" i="5"/>
  <c r="DJ279" i="5" s="1"/>
  <c r="BB280" i="5"/>
  <c r="DJ280" i="5" s="1"/>
  <c r="BB281" i="5"/>
  <c r="DJ281" i="5" s="1"/>
  <c r="BB282" i="5"/>
  <c r="DJ282" i="5" s="1"/>
  <c r="BB283" i="5"/>
  <c r="DJ283" i="5" s="1"/>
  <c r="BB284" i="5"/>
  <c r="DJ284" i="5" s="1"/>
  <c r="BB285" i="5"/>
  <c r="DJ285" i="5" s="1"/>
  <c r="BB286" i="5"/>
  <c r="DJ286" i="5" s="1"/>
  <c r="BB287" i="5"/>
  <c r="DJ287" i="5" s="1"/>
  <c r="BB288" i="5"/>
  <c r="DJ288" i="5" s="1"/>
  <c r="BB289" i="5"/>
  <c r="DJ289" i="5" s="1"/>
  <c r="BB290" i="5"/>
  <c r="DJ290" i="5" s="1"/>
  <c r="BB291" i="5"/>
  <c r="DJ291" i="5" s="1"/>
  <c r="BB292" i="5"/>
  <c r="DJ292" i="5" s="1"/>
  <c r="BB293" i="5"/>
  <c r="DJ293" i="5" s="1"/>
  <c r="BB294" i="5"/>
  <c r="DJ294" i="5" s="1"/>
  <c r="BB295" i="5"/>
  <c r="DJ295" i="5" s="1"/>
  <c r="BB296" i="5"/>
  <c r="DJ296" i="5" s="1"/>
  <c r="BB297" i="5"/>
  <c r="DJ297" i="5" s="1"/>
  <c r="BB298" i="5"/>
  <c r="DJ298" i="5" s="1"/>
  <c r="BB299" i="5"/>
  <c r="DJ299" i="5" s="1"/>
  <c r="BB300" i="5"/>
  <c r="DJ300" i="5" s="1"/>
  <c r="BB301" i="5"/>
  <c r="DJ301" i="5" s="1"/>
  <c r="BB302" i="5"/>
  <c r="DJ302" i="5" s="1"/>
  <c r="BB303" i="5"/>
  <c r="DJ303" i="5" s="1"/>
  <c r="BB304" i="5"/>
  <c r="DJ304" i="5" s="1"/>
  <c r="BB305" i="5"/>
  <c r="DJ305" i="5" s="1"/>
  <c r="BB306" i="5"/>
  <c r="DJ306" i="5" s="1"/>
  <c r="BB307" i="5"/>
  <c r="DJ307" i="5" s="1"/>
  <c r="BB308" i="5"/>
  <c r="DJ308" i="5" s="1"/>
  <c r="BB309" i="5"/>
  <c r="DJ309" i="5" s="1"/>
  <c r="BB310" i="5"/>
  <c r="DJ310" i="5" s="1"/>
  <c r="BB311" i="5"/>
  <c r="DJ311" i="5" s="1"/>
  <c r="BB312" i="5"/>
  <c r="DJ312" i="5" s="1"/>
  <c r="BB313" i="5"/>
  <c r="DJ313" i="5" s="1"/>
  <c r="BB314" i="5"/>
  <c r="DJ314" i="5" s="1"/>
  <c r="BB315" i="5"/>
  <c r="DJ315" i="5" s="1"/>
  <c r="BB316" i="5"/>
  <c r="DJ316" i="5" s="1"/>
  <c r="BB317" i="5"/>
  <c r="DJ317" i="5" s="1"/>
  <c r="BB318" i="5"/>
  <c r="DJ318" i="5" s="1"/>
  <c r="BB319" i="5"/>
  <c r="DJ319" i="5" s="1"/>
  <c r="BB320" i="5"/>
  <c r="DJ320" i="5" s="1"/>
  <c r="BB321" i="5"/>
  <c r="DJ321" i="5" s="1"/>
  <c r="BB322" i="5"/>
  <c r="DJ322" i="5" s="1"/>
  <c r="BB323" i="5"/>
  <c r="DJ323" i="5" s="1"/>
  <c r="BB324" i="5"/>
  <c r="DJ324" i="5" s="1"/>
  <c r="BB325" i="5"/>
  <c r="DJ325" i="5" s="1"/>
  <c r="BB326" i="5"/>
  <c r="DJ326" i="5" s="1"/>
  <c r="BB327" i="5"/>
  <c r="DJ327" i="5" s="1"/>
  <c r="BB328" i="5"/>
  <c r="DJ328" i="5" s="1"/>
  <c r="BB329" i="5"/>
  <c r="DJ329" i="5" s="1"/>
  <c r="BB330" i="5"/>
  <c r="DJ330" i="5" s="1"/>
  <c r="BB331" i="5"/>
  <c r="DJ331" i="5" s="1"/>
  <c r="BB332" i="5"/>
  <c r="DJ332" i="5" s="1"/>
  <c r="BB333" i="5"/>
  <c r="DJ333" i="5" s="1"/>
  <c r="BB334" i="5"/>
  <c r="DJ334" i="5" s="1"/>
  <c r="BB335" i="5"/>
  <c r="DJ335" i="5" s="1"/>
  <c r="BB336" i="5"/>
  <c r="DJ336" i="5" s="1"/>
  <c r="BB337" i="5"/>
  <c r="DJ337" i="5" s="1"/>
  <c r="BB338" i="5"/>
  <c r="DJ338" i="5" s="1"/>
  <c r="BB339" i="5"/>
  <c r="DJ339" i="5" s="1"/>
  <c r="BB340" i="5"/>
  <c r="DJ340" i="5" s="1"/>
  <c r="BB341" i="5"/>
  <c r="DJ341" i="5" s="1"/>
  <c r="BB342" i="5"/>
  <c r="DJ342" i="5" s="1"/>
  <c r="BB343" i="5"/>
  <c r="DJ343" i="5" s="1"/>
  <c r="BB344" i="5"/>
  <c r="DJ344" i="5" s="1"/>
  <c r="BB345" i="5"/>
  <c r="DJ345" i="5" s="1"/>
  <c r="BB346" i="5"/>
  <c r="DJ346" i="5" s="1"/>
  <c r="BB347" i="5"/>
  <c r="DJ347" i="5" s="1"/>
  <c r="BB348" i="5"/>
  <c r="DJ348" i="5" s="1"/>
  <c r="BB349" i="5"/>
  <c r="DJ349" i="5" s="1"/>
  <c r="BB350" i="5"/>
  <c r="DJ350" i="5" s="1"/>
  <c r="BB351" i="5"/>
  <c r="DJ351" i="5" s="1"/>
  <c r="BB352" i="5"/>
  <c r="DJ352" i="5" s="1"/>
  <c r="BB353" i="5"/>
  <c r="DJ353" i="5" s="1"/>
  <c r="BB354" i="5"/>
  <c r="DJ354" i="5" s="1"/>
  <c r="BB355" i="5"/>
  <c r="DJ355" i="5" s="1"/>
  <c r="BB356" i="5"/>
  <c r="DJ356" i="5" s="1"/>
  <c r="BB357" i="5"/>
  <c r="DJ357" i="5" s="1"/>
  <c r="BB358" i="5"/>
  <c r="DJ358" i="5" s="1"/>
  <c r="BB359" i="5"/>
  <c r="DJ359" i="5" s="1"/>
  <c r="BB360" i="5"/>
  <c r="DJ360" i="5" s="1"/>
  <c r="BB361" i="5"/>
  <c r="DJ361" i="5" s="1"/>
  <c r="BB362" i="5"/>
  <c r="DJ362" i="5" s="1"/>
  <c r="BB363" i="5"/>
  <c r="DJ363" i="5" s="1"/>
  <c r="BB364" i="5"/>
  <c r="DJ364" i="5" s="1"/>
  <c r="BB365" i="5"/>
  <c r="DJ365" i="5" s="1"/>
  <c r="BB366" i="5"/>
  <c r="DJ366" i="5" s="1"/>
  <c r="BB367" i="5"/>
  <c r="DJ367" i="5" s="1"/>
  <c r="BB368" i="5"/>
  <c r="DJ368" i="5" s="1"/>
  <c r="BB369" i="5"/>
  <c r="DJ369" i="5" s="1"/>
  <c r="BB370" i="5"/>
  <c r="DJ370" i="5" s="1"/>
  <c r="BB371" i="5"/>
  <c r="DJ371" i="5" s="1"/>
  <c r="BB372" i="5"/>
  <c r="DJ372" i="5" s="1"/>
  <c r="BB373" i="5"/>
  <c r="DJ373" i="5" s="1"/>
  <c r="BB374" i="5"/>
  <c r="DJ374" i="5" s="1"/>
  <c r="BB375" i="5"/>
  <c r="DJ375" i="5" s="1"/>
  <c r="BB376" i="5"/>
  <c r="DJ376" i="5" s="1"/>
  <c r="BB377" i="5"/>
  <c r="DJ377" i="5" s="1"/>
  <c r="BB378" i="5"/>
  <c r="DJ378" i="5" s="1"/>
  <c r="BB379" i="5"/>
  <c r="DJ379" i="5" s="1"/>
  <c r="BB380" i="5"/>
  <c r="DJ380" i="5" s="1"/>
  <c r="BB381" i="5"/>
  <c r="DJ381" i="5" s="1"/>
  <c r="BB382" i="5"/>
  <c r="DJ382" i="5" s="1"/>
  <c r="BB383" i="5"/>
  <c r="DJ383" i="5" s="1"/>
  <c r="BB384" i="5"/>
  <c r="DJ384" i="5" s="1"/>
  <c r="BB385" i="5"/>
  <c r="DJ385" i="5" s="1"/>
  <c r="BB386" i="5"/>
  <c r="DJ386" i="5" s="1"/>
  <c r="BB225" i="5"/>
  <c r="DJ225" i="5" s="1"/>
  <c r="BB229" i="5"/>
  <c r="DJ229" i="5" s="1"/>
  <c r="BB237" i="5"/>
  <c r="DJ237" i="5" s="1"/>
  <c r="BB228" i="5"/>
  <c r="DJ228" i="5" s="1"/>
  <c r="BB232" i="5"/>
  <c r="DJ232" i="5" s="1"/>
  <c r="BB236" i="5"/>
  <c r="DJ236" i="5" s="1"/>
  <c r="BB240" i="5"/>
  <c r="DJ240" i="5" s="1"/>
  <c r="BB244" i="5"/>
  <c r="DJ244" i="5" s="1"/>
  <c r="BB248" i="5"/>
  <c r="DJ248" i="5" s="1"/>
  <c r="BB252" i="5"/>
  <c r="DJ252" i="5" s="1"/>
  <c r="BB256" i="5"/>
  <c r="DJ256" i="5" s="1"/>
  <c r="BB260" i="5"/>
  <c r="DJ260" i="5" s="1"/>
  <c r="BB264" i="5"/>
  <c r="DJ264" i="5" s="1"/>
  <c r="BB267" i="5"/>
  <c r="DJ267" i="5" s="1"/>
  <c r="BB269" i="5"/>
  <c r="DJ269" i="5" s="1"/>
  <c r="BB271" i="5"/>
  <c r="DJ271" i="5" s="1"/>
  <c r="BB273" i="5"/>
  <c r="DJ273" i="5" s="1"/>
  <c r="BB241" i="5"/>
  <c r="DJ241" i="5" s="1"/>
  <c r="BB257" i="5"/>
  <c r="DJ257" i="5" s="1"/>
  <c r="BB245" i="5"/>
  <c r="DJ245" i="5" s="1"/>
  <c r="BB261" i="5"/>
  <c r="DJ261" i="5" s="1"/>
  <c r="BB253" i="5"/>
  <c r="DJ253" i="5" s="1"/>
  <c r="BB249" i="5"/>
  <c r="DJ249" i="5" s="1"/>
  <c r="BB265" i="5"/>
  <c r="DJ265" i="5" s="1"/>
  <c r="BM3" i="5"/>
  <c r="DU3" i="5" s="1"/>
  <c r="BM4" i="5"/>
  <c r="DU4" i="5" s="1"/>
  <c r="BM5" i="5"/>
  <c r="DU5" i="5" s="1"/>
  <c r="BM6" i="5"/>
  <c r="DU6" i="5" s="1"/>
  <c r="BM7" i="5"/>
  <c r="DU7" i="5" s="1"/>
  <c r="BM8" i="5"/>
  <c r="DU8" i="5" s="1"/>
  <c r="BM9" i="5"/>
  <c r="DU9" i="5" s="1"/>
  <c r="BM10" i="5"/>
  <c r="DU10" i="5" s="1"/>
  <c r="BM11" i="5"/>
  <c r="DU11" i="5" s="1"/>
  <c r="BM12" i="5"/>
  <c r="DU12" i="5" s="1"/>
  <c r="BM13" i="5"/>
  <c r="DU13" i="5" s="1"/>
  <c r="BM14" i="5"/>
  <c r="DU14" i="5" s="1"/>
  <c r="BM15" i="5"/>
  <c r="DU15" i="5" s="1"/>
  <c r="BM16" i="5"/>
  <c r="DU16" i="5" s="1"/>
  <c r="BM17" i="5"/>
  <c r="DU17" i="5" s="1"/>
  <c r="BM18" i="5"/>
  <c r="DU18" i="5" s="1"/>
  <c r="BM19" i="5"/>
  <c r="DU19" i="5" s="1"/>
  <c r="BM20" i="5"/>
  <c r="DU20" i="5" s="1"/>
  <c r="BM24" i="5"/>
  <c r="DU24" i="5" s="1"/>
  <c r="BM28" i="5"/>
  <c r="DU28" i="5" s="1"/>
  <c r="BM32" i="5"/>
  <c r="DU32" i="5" s="1"/>
  <c r="BM21" i="5"/>
  <c r="DU21" i="5" s="1"/>
  <c r="BM25" i="5"/>
  <c r="DU25" i="5" s="1"/>
  <c r="BM29" i="5"/>
  <c r="DU29" i="5" s="1"/>
  <c r="BM22" i="5"/>
  <c r="DU22" i="5" s="1"/>
  <c r="BM26" i="5"/>
  <c r="DU26" i="5" s="1"/>
  <c r="BM30" i="5"/>
  <c r="DU30" i="5" s="1"/>
  <c r="BM33" i="5"/>
  <c r="DU33" i="5" s="1"/>
  <c r="BM34" i="5"/>
  <c r="DU34" i="5" s="1"/>
  <c r="BM35" i="5"/>
  <c r="DU35" i="5" s="1"/>
  <c r="BM36" i="5"/>
  <c r="DU36" i="5" s="1"/>
  <c r="BM37" i="5"/>
  <c r="DU37" i="5" s="1"/>
  <c r="BM38" i="5"/>
  <c r="DU38" i="5" s="1"/>
  <c r="BM39" i="5"/>
  <c r="DU39" i="5" s="1"/>
  <c r="BM40" i="5"/>
  <c r="DU40" i="5" s="1"/>
  <c r="BM41" i="5"/>
  <c r="DU41" i="5" s="1"/>
  <c r="BM42" i="5"/>
  <c r="DU42" i="5" s="1"/>
  <c r="BM43" i="5"/>
  <c r="DU43" i="5" s="1"/>
  <c r="BM44" i="5"/>
  <c r="DU44" i="5" s="1"/>
  <c r="BM45" i="5"/>
  <c r="DU45" i="5" s="1"/>
  <c r="BM46" i="5"/>
  <c r="DU46" i="5" s="1"/>
  <c r="BM47" i="5"/>
  <c r="DU47" i="5" s="1"/>
  <c r="BM48" i="5"/>
  <c r="DU48" i="5" s="1"/>
  <c r="BM49" i="5"/>
  <c r="DU49" i="5" s="1"/>
  <c r="BM50" i="5"/>
  <c r="DU50" i="5" s="1"/>
  <c r="BM51" i="5"/>
  <c r="DU51" i="5" s="1"/>
  <c r="BM52" i="5"/>
  <c r="DU52" i="5" s="1"/>
  <c r="BM53" i="5"/>
  <c r="DU53" i="5" s="1"/>
  <c r="BM54" i="5"/>
  <c r="DU54" i="5" s="1"/>
  <c r="BM55" i="5"/>
  <c r="DU55" i="5" s="1"/>
  <c r="BM56" i="5"/>
  <c r="DU56" i="5" s="1"/>
  <c r="BM57" i="5"/>
  <c r="DU57" i="5" s="1"/>
  <c r="BM58" i="5"/>
  <c r="DU58" i="5" s="1"/>
  <c r="BM59" i="5"/>
  <c r="DU59" i="5" s="1"/>
  <c r="BM60" i="5"/>
  <c r="DU60" i="5" s="1"/>
  <c r="BM61" i="5"/>
  <c r="DU61" i="5" s="1"/>
  <c r="BM62" i="5"/>
  <c r="DU62" i="5" s="1"/>
  <c r="BM23" i="5"/>
  <c r="DU23" i="5" s="1"/>
  <c r="BM27" i="5"/>
  <c r="DU27" i="5" s="1"/>
  <c r="BM63" i="5"/>
  <c r="DU63" i="5" s="1"/>
  <c r="BM64" i="5"/>
  <c r="DU64" i="5" s="1"/>
  <c r="BM65" i="5"/>
  <c r="DU65" i="5" s="1"/>
  <c r="BM66" i="5"/>
  <c r="DU66" i="5" s="1"/>
  <c r="BM67" i="5"/>
  <c r="DU67" i="5" s="1"/>
  <c r="BM68" i="5"/>
  <c r="DU68" i="5" s="1"/>
  <c r="BM69" i="5"/>
  <c r="DU69" i="5" s="1"/>
  <c r="BM70" i="5"/>
  <c r="DU70" i="5" s="1"/>
  <c r="BM71" i="5"/>
  <c r="DU71" i="5" s="1"/>
  <c r="BM72" i="5"/>
  <c r="DU72" i="5" s="1"/>
  <c r="BM73" i="5"/>
  <c r="DU73" i="5" s="1"/>
  <c r="BM74" i="5"/>
  <c r="DU74" i="5" s="1"/>
  <c r="BM75" i="5"/>
  <c r="DU75" i="5" s="1"/>
  <c r="BM76" i="5"/>
  <c r="DU76" i="5" s="1"/>
  <c r="BM77" i="5"/>
  <c r="DU77" i="5" s="1"/>
  <c r="BM78" i="5"/>
  <c r="DU78" i="5" s="1"/>
  <c r="BM79" i="5"/>
  <c r="DU79" i="5" s="1"/>
  <c r="BM80" i="5"/>
  <c r="DU80" i="5" s="1"/>
  <c r="BM81" i="5"/>
  <c r="DU81" i="5" s="1"/>
  <c r="BM82" i="5"/>
  <c r="DU82" i="5" s="1"/>
  <c r="BM83" i="5"/>
  <c r="DU83" i="5" s="1"/>
  <c r="BM84" i="5"/>
  <c r="DU84" i="5" s="1"/>
  <c r="BM85" i="5"/>
  <c r="DU85" i="5" s="1"/>
  <c r="BM86" i="5"/>
  <c r="DU86" i="5" s="1"/>
  <c r="BM87" i="5"/>
  <c r="DU87" i="5" s="1"/>
  <c r="BM31" i="5"/>
  <c r="DU31" i="5" s="1"/>
  <c r="BM88" i="5"/>
  <c r="DU88" i="5" s="1"/>
  <c r="BM89" i="5"/>
  <c r="DU89" i="5" s="1"/>
  <c r="BM90" i="5"/>
  <c r="DU90" i="5" s="1"/>
  <c r="BM91" i="5"/>
  <c r="DU91" i="5" s="1"/>
  <c r="BM92" i="5"/>
  <c r="DU92" i="5" s="1"/>
  <c r="BM93" i="5"/>
  <c r="DU93" i="5" s="1"/>
  <c r="BM94" i="5"/>
  <c r="DU94" i="5" s="1"/>
  <c r="BM95" i="5"/>
  <c r="DU95" i="5" s="1"/>
  <c r="BM96" i="5"/>
  <c r="DU96" i="5" s="1"/>
  <c r="BM97" i="5"/>
  <c r="DU97" i="5" s="1"/>
  <c r="BM98" i="5"/>
  <c r="DU98" i="5" s="1"/>
  <c r="BM99" i="5"/>
  <c r="DU99" i="5" s="1"/>
  <c r="BM100" i="5"/>
  <c r="DU100" i="5" s="1"/>
  <c r="BM101" i="5"/>
  <c r="DU101" i="5" s="1"/>
  <c r="BM102" i="5"/>
  <c r="DU102" i="5" s="1"/>
  <c r="BM103" i="5"/>
  <c r="DU103" i="5" s="1"/>
  <c r="BM104" i="5"/>
  <c r="DU104" i="5" s="1"/>
  <c r="BM105" i="5"/>
  <c r="DU105" i="5" s="1"/>
  <c r="BM106" i="5"/>
  <c r="DU106" i="5" s="1"/>
  <c r="BM107" i="5"/>
  <c r="DU107" i="5" s="1"/>
  <c r="BM108" i="5"/>
  <c r="DU108" i="5" s="1"/>
  <c r="BM109" i="5"/>
  <c r="DU109" i="5" s="1"/>
  <c r="BM110" i="5"/>
  <c r="DU110" i="5" s="1"/>
  <c r="BM111" i="5"/>
  <c r="DU111" i="5" s="1"/>
  <c r="BM112" i="5"/>
  <c r="DU112" i="5" s="1"/>
  <c r="BM113" i="5"/>
  <c r="DU113" i="5" s="1"/>
  <c r="BM114" i="5"/>
  <c r="DU114" i="5" s="1"/>
  <c r="BM115" i="5"/>
  <c r="DU115" i="5" s="1"/>
  <c r="BM116" i="5"/>
  <c r="DU116" i="5" s="1"/>
  <c r="BM117" i="5"/>
  <c r="DU117" i="5" s="1"/>
  <c r="BM118" i="5"/>
  <c r="DU118" i="5" s="1"/>
  <c r="BM119" i="5"/>
  <c r="DU119" i="5" s="1"/>
  <c r="BM120" i="5"/>
  <c r="DU120" i="5" s="1"/>
  <c r="BM121" i="5"/>
  <c r="DU121" i="5" s="1"/>
  <c r="BM122" i="5"/>
  <c r="DU122" i="5" s="1"/>
  <c r="BM123" i="5"/>
  <c r="DU123" i="5" s="1"/>
  <c r="BM124" i="5"/>
  <c r="DU124" i="5" s="1"/>
  <c r="BM125" i="5"/>
  <c r="DU125" i="5" s="1"/>
  <c r="BM126" i="5"/>
  <c r="DU126" i="5" s="1"/>
  <c r="BM127" i="5"/>
  <c r="DU127" i="5" s="1"/>
  <c r="BM128" i="5"/>
  <c r="DU128" i="5" s="1"/>
  <c r="BM129" i="5"/>
  <c r="DU129" i="5" s="1"/>
  <c r="BM130" i="5"/>
  <c r="DU130" i="5" s="1"/>
  <c r="BM131" i="5"/>
  <c r="DU131" i="5" s="1"/>
  <c r="BM132" i="5"/>
  <c r="DU132" i="5" s="1"/>
  <c r="BM133" i="5"/>
  <c r="DU133" i="5" s="1"/>
  <c r="BM134" i="5"/>
  <c r="DU134" i="5" s="1"/>
  <c r="BM135" i="5"/>
  <c r="DU135" i="5" s="1"/>
  <c r="BM136" i="5"/>
  <c r="DU136" i="5" s="1"/>
  <c r="BM137" i="5"/>
  <c r="DU137" i="5" s="1"/>
  <c r="BM138" i="5"/>
  <c r="DU138" i="5" s="1"/>
  <c r="BM139" i="5"/>
  <c r="DU139" i="5" s="1"/>
  <c r="BM140" i="5"/>
  <c r="DU140" i="5" s="1"/>
  <c r="BM141" i="5"/>
  <c r="DU141" i="5" s="1"/>
  <c r="BM142" i="5"/>
  <c r="DU142" i="5" s="1"/>
  <c r="BM143" i="5"/>
  <c r="DU143" i="5" s="1"/>
  <c r="BM144" i="5"/>
  <c r="DU144" i="5" s="1"/>
  <c r="BM145" i="5"/>
  <c r="DU145" i="5" s="1"/>
  <c r="BM146" i="5"/>
  <c r="DU146" i="5" s="1"/>
  <c r="BM147" i="5"/>
  <c r="DU147" i="5" s="1"/>
  <c r="BM148" i="5"/>
  <c r="DU148" i="5" s="1"/>
  <c r="BM149" i="5"/>
  <c r="DU149" i="5" s="1"/>
  <c r="BM150" i="5"/>
  <c r="DU150" i="5" s="1"/>
  <c r="BM151" i="5"/>
  <c r="DU151" i="5" s="1"/>
  <c r="BM152" i="5"/>
  <c r="DU152" i="5" s="1"/>
  <c r="BM153" i="5"/>
  <c r="DU153" i="5" s="1"/>
  <c r="BM154" i="5"/>
  <c r="DU154" i="5" s="1"/>
  <c r="BM155" i="5"/>
  <c r="DU155" i="5" s="1"/>
  <c r="BM156" i="5"/>
  <c r="DU156" i="5" s="1"/>
  <c r="BM157" i="5"/>
  <c r="DU157" i="5" s="1"/>
  <c r="BM158" i="5"/>
  <c r="DU158" i="5" s="1"/>
  <c r="BM159" i="5"/>
  <c r="DU159" i="5" s="1"/>
  <c r="BM160" i="5"/>
  <c r="DU160" i="5" s="1"/>
  <c r="BM161" i="5"/>
  <c r="DU161" i="5" s="1"/>
  <c r="BM162" i="5"/>
  <c r="DU162" i="5" s="1"/>
  <c r="BM163" i="5"/>
  <c r="DU163" i="5" s="1"/>
  <c r="BM164" i="5"/>
  <c r="DU164" i="5" s="1"/>
  <c r="BM165" i="5"/>
  <c r="DU165" i="5" s="1"/>
  <c r="BM166" i="5"/>
  <c r="DU166" i="5" s="1"/>
  <c r="BM167" i="5"/>
  <c r="DU167" i="5" s="1"/>
  <c r="BM168" i="5"/>
  <c r="DU168" i="5" s="1"/>
  <c r="BM170" i="5"/>
  <c r="DU170" i="5" s="1"/>
  <c r="BM172" i="5"/>
  <c r="DU172" i="5" s="1"/>
  <c r="BM169" i="5"/>
  <c r="DU169" i="5" s="1"/>
  <c r="BM171" i="5"/>
  <c r="DU171" i="5" s="1"/>
  <c r="BM173" i="5"/>
  <c r="DU173" i="5" s="1"/>
  <c r="BM175" i="5"/>
  <c r="DU175" i="5" s="1"/>
  <c r="BM179" i="5"/>
  <c r="DU179" i="5" s="1"/>
  <c r="BM183" i="5"/>
  <c r="DU183" i="5" s="1"/>
  <c r="BM187" i="5"/>
  <c r="DU187" i="5" s="1"/>
  <c r="BM191" i="5"/>
  <c r="DU191" i="5" s="1"/>
  <c r="BM195" i="5"/>
  <c r="DU195" i="5" s="1"/>
  <c r="BM199" i="5"/>
  <c r="DU199" i="5" s="1"/>
  <c r="BM203" i="5"/>
  <c r="DU203" i="5" s="1"/>
  <c r="BM207" i="5"/>
  <c r="DU207" i="5" s="1"/>
  <c r="BM211" i="5"/>
  <c r="DU211" i="5" s="1"/>
  <c r="BM215" i="5"/>
  <c r="DU215" i="5" s="1"/>
  <c r="BM218" i="5"/>
  <c r="DU218" i="5" s="1"/>
  <c r="BM220" i="5"/>
  <c r="DU220" i="5" s="1"/>
  <c r="BM222" i="5"/>
  <c r="DU222" i="5" s="1"/>
  <c r="BM176" i="5"/>
  <c r="DU176" i="5" s="1"/>
  <c r="BM180" i="5"/>
  <c r="DU180" i="5" s="1"/>
  <c r="BM184" i="5"/>
  <c r="DU184" i="5" s="1"/>
  <c r="BM188" i="5"/>
  <c r="DU188" i="5" s="1"/>
  <c r="BM192" i="5"/>
  <c r="DU192" i="5" s="1"/>
  <c r="BM196" i="5"/>
  <c r="DU196" i="5" s="1"/>
  <c r="BM200" i="5"/>
  <c r="DU200" i="5" s="1"/>
  <c r="BM204" i="5"/>
  <c r="DU204" i="5" s="1"/>
  <c r="BM208" i="5"/>
  <c r="DU208" i="5" s="1"/>
  <c r="BM212" i="5"/>
  <c r="DU212" i="5" s="1"/>
  <c r="BM216" i="5"/>
  <c r="DU216" i="5" s="1"/>
  <c r="BM177" i="5"/>
  <c r="DU177" i="5" s="1"/>
  <c r="BM181" i="5"/>
  <c r="DU181" i="5" s="1"/>
  <c r="BM185" i="5"/>
  <c r="DU185" i="5" s="1"/>
  <c r="BM189" i="5"/>
  <c r="DU189" i="5" s="1"/>
  <c r="BM193" i="5"/>
  <c r="DU193" i="5" s="1"/>
  <c r="BM197" i="5"/>
  <c r="DU197" i="5" s="1"/>
  <c r="BM201" i="5"/>
  <c r="DU201" i="5" s="1"/>
  <c r="BM205" i="5"/>
  <c r="DU205" i="5" s="1"/>
  <c r="BM209" i="5"/>
  <c r="DU209" i="5" s="1"/>
  <c r="BM213" i="5"/>
  <c r="DU213" i="5" s="1"/>
  <c r="BM217" i="5"/>
  <c r="DU217" i="5" s="1"/>
  <c r="BM219" i="5"/>
  <c r="DU219" i="5" s="1"/>
  <c r="BM221" i="5"/>
  <c r="DU221" i="5" s="1"/>
  <c r="BM223" i="5"/>
  <c r="DU223" i="5" s="1"/>
  <c r="BM224" i="5"/>
  <c r="DU224" i="5" s="1"/>
  <c r="BM225" i="5"/>
  <c r="DU225" i="5" s="1"/>
  <c r="BM226" i="5"/>
  <c r="DU226" i="5" s="1"/>
  <c r="BM227" i="5"/>
  <c r="DU227" i="5" s="1"/>
  <c r="BM228" i="5"/>
  <c r="DU228" i="5" s="1"/>
  <c r="BM229" i="5"/>
  <c r="DU229" i="5" s="1"/>
  <c r="BM230" i="5"/>
  <c r="DU230" i="5" s="1"/>
  <c r="BM231" i="5"/>
  <c r="DU231" i="5" s="1"/>
  <c r="BM232" i="5"/>
  <c r="DU232" i="5" s="1"/>
  <c r="BM233" i="5"/>
  <c r="DU233" i="5" s="1"/>
  <c r="BM234" i="5"/>
  <c r="DU234" i="5" s="1"/>
  <c r="BM235" i="5"/>
  <c r="DU235" i="5" s="1"/>
  <c r="BM236" i="5"/>
  <c r="DU236" i="5" s="1"/>
  <c r="BM237" i="5"/>
  <c r="DU237" i="5" s="1"/>
  <c r="BM238" i="5"/>
  <c r="DU238" i="5" s="1"/>
  <c r="BM239" i="5"/>
  <c r="DU239" i="5" s="1"/>
  <c r="BM240" i="5"/>
  <c r="DU240" i="5" s="1"/>
  <c r="BM241" i="5"/>
  <c r="DU241" i="5" s="1"/>
  <c r="BM242" i="5"/>
  <c r="DU242" i="5" s="1"/>
  <c r="BM243" i="5"/>
  <c r="DU243" i="5" s="1"/>
  <c r="BM244" i="5"/>
  <c r="DU244" i="5" s="1"/>
  <c r="BM245" i="5"/>
  <c r="DU245" i="5" s="1"/>
  <c r="BM246" i="5"/>
  <c r="DU246" i="5" s="1"/>
  <c r="BM247" i="5"/>
  <c r="DU247" i="5" s="1"/>
  <c r="BM248" i="5"/>
  <c r="DU248" i="5" s="1"/>
  <c r="BM249" i="5"/>
  <c r="DU249" i="5" s="1"/>
  <c r="BM250" i="5"/>
  <c r="DU250" i="5" s="1"/>
  <c r="BM251" i="5"/>
  <c r="DU251" i="5" s="1"/>
  <c r="BM252" i="5"/>
  <c r="DU252" i="5" s="1"/>
  <c r="BM253" i="5"/>
  <c r="DU253" i="5" s="1"/>
  <c r="BM254" i="5"/>
  <c r="DU254" i="5" s="1"/>
  <c r="BM255" i="5"/>
  <c r="DU255" i="5" s="1"/>
  <c r="BM256" i="5"/>
  <c r="DU256" i="5" s="1"/>
  <c r="BM257" i="5"/>
  <c r="DU257" i="5" s="1"/>
  <c r="BM258" i="5"/>
  <c r="DU258" i="5" s="1"/>
  <c r="BM259" i="5"/>
  <c r="DU259" i="5" s="1"/>
  <c r="BM260" i="5"/>
  <c r="DU260" i="5" s="1"/>
  <c r="BM261" i="5"/>
  <c r="DU261" i="5" s="1"/>
  <c r="BM262" i="5"/>
  <c r="DU262" i="5" s="1"/>
  <c r="BM263" i="5"/>
  <c r="DU263" i="5" s="1"/>
  <c r="BM264" i="5"/>
  <c r="DU264" i="5" s="1"/>
  <c r="BM265" i="5"/>
  <c r="DU265" i="5" s="1"/>
  <c r="BM266" i="5"/>
  <c r="DU266" i="5" s="1"/>
  <c r="BM267" i="5"/>
  <c r="DU267" i="5" s="1"/>
  <c r="BM268" i="5"/>
  <c r="DU268" i="5" s="1"/>
  <c r="BM269" i="5"/>
  <c r="DU269" i="5" s="1"/>
  <c r="BM270" i="5"/>
  <c r="DU270" i="5" s="1"/>
  <c r="BM271" i="5"/>
  <c r="DU271" i="5" s="1"/>
  <c r="BM272" i="5"/>
  <c r="DU272" i="5" s="1"/>
  <c r="BM273" i="5"/>
  <c r="DU273" i="5" s="1"/>
  <c r="BM178" i="5"/>
  <c r="DU178" i="5" s="1"/>
  <c r="BM194" i="5"/>
  <c r="DU194" i="5" s="1"/>
  <c r="BM210" i="5"/>
  <c r="DU210" i="5" s="1"/>
  <c r="BM274" i="5"/>
  <c r="DU274" i="5" s="1"/>
  <c r="BM275" i="5"/>
  <c r="DU275" i="5" s="1"/>
  <c r="BM276" i="5"/>
  <c r="DU276" i="5" s="1"/>
  <c r="BM277" i="5"/>
  <c r="DU277" i="5" s="1"/>
  <c r="BM278" i="5"/>
  <c r="DU278" i="5" s="1"/>
  <c r="BM279" i="5"/>
  <c r="DU279" i="5" s="1"/>
  <c r="BM280" i="5"/>
  <c r="DU280" i="5" s="1"/>
  <c r="BM281" i="5"/>
  <c r="DU281" i="5" s="1"/>
  <c r="BM282" i="5"/>
  <c r="DU282" i="5" s="1"/>
  <c r="BM283" i="5"/>
  <c r="DU283" i="5" s="1"/>
  <c r="BM284" i="5"/>
  <c r="DU284" i="5" s="1"/>
  <c r="BM285" i="5"/>
  <c r="DU285" i="5" s="1"/>
  <c r="BM286" i="5"/>
  <c r="DU286" i="5" s="1"/>
  <c r="BM287" i="5"/>
  <c r="DU287" i="5" s="1"/>
  <c r="BM288" i="5"/>
  <c r="DU288" i="5" s="1"/>
  <c r="BM289" i="5"/>
  <c r="DU289" i="5" s="1"/>
  <c r="BM290" i="5"/>
  <c r="DU290" i="5" s="1"/>
  <c r="BM291" i="5"/>
  <c r="DU291" i="5" s="1"/>
  <c r="BM292" i="5"/>
  <c r="DU292" i="5" s="1"/>
  <c r="BM293" i="5"/>
  <c r="DU293" i="5" s="1"/>
  <c r="BM294" i="5"/>
  <c r="DU294" i="5" s="1"/>
  <c r="BM295" i="5"/>
  <c r="DU295" i="5" s="1"/>
  <c r="BM296" i="5"/>
  <c r="DU296" i="5" s="1"/>
  <c r="BM297" i="5"/>
  <c r="DU297" i="5" s="1"/>
  <c r="BM298" i="5"/>
  <c r="DU298" i="5" s="1"/>
  <c r="BM299" i="5"/>
  <c r="DU299" i="5" s="1"/>
  <c r="BM300" i="5"/>
  <c r="DU300" i="5" s="1"/>
  <c r="BM301" i="5"/>
  <c r="DU301" i="5" s="1"/>
  <c r="BM302" i="5"/>
  <c r="DU302" i="5" s="1"/>
  <c r="BM303" i="5"/>
  <c r="DU303" i="5" s="1"/>
  <c r="BM304" i="5"/>
  <c r="DU304" i="5" s="1"/>
  <c r="BM305" i="5"/>
  <c r="DU305" i="5" s="1"/>
  <c r="BM306" i="5"/>
  <c r="DU306" i="5" s="1"/>
  <c r="BM307" i="5"/>
  <c r="DU307" i="5" s="1"/>
  <c r="BM308" i="5"/>
  <c r="DU308" i="5" s="1"/>
  <c r="BM309" i="5"/>
  <c r="DU309" i="5" s="1"/>
  <c r="BM310" i="5"/>
  <c r="DU310" i="5" s="1"/>
  <c r="BM311" i="5"/>
  <c r="DU311" i="5" s="1"/>
  <c r="BM312" i="5"/>
  <c r="DU312" i="5" s="1"/>
  <c r="BM313" i="5"/>
  <c r="DU313" i="5" s="1"/>
  <c r="BM314" i="5"/>
  <c r="DU314" i="5" s="1"/>
  <c r="BM315" i="5"/>
  <c r="DU315" i="5" s="1"/>
  <c r="BM316" i="5"/>
  <c r="DU316" i="5" s="1"/>
  <c r="BM317" i="5"/>
  <c r="DU317" i="5" s="1"/>
  <c r="BM318" i="5"/>
  <c r="DU318" i="5" s="1"/>
  <c r="BM319" i="5"/>
  <c r="DU319" i="5" s="1"/>
  <c r="BM320" i="5"/>
  <c r="DU320" i="5" s="1"/>
  <c r="BM321" i="5"/>
  <c r="DU321" i="5" s="1"/>
  <c r="BM322" i="5"/>
  <c r="DU322" i="5" s="1"/>
  <c r="BM323" i="5"/>
  <c r="DU323" i="5" s="1"/>
  <c r="BM324" i="5"/>
  <c r="DU324" i="5" s="1"/>
  <c r="BM325" i="5"/>
  <c r="DU325" i="5" s="1"/>
  <c r="BM326" i="5"/>
  <c r="DU326" i="5" s="1"/>
  <c r="BM327" i="5"/>
  <c r="DU327" i="5" s="1"/>
  <c r="BM328" i="5"/>
  <c r="DU328" i="5" s="1"/>
  <c r="BM329" i="5"/>
  <c r="DU329" i="5" s="1"/>
  <c r="BM330" i="5"/>
  <c r="DU330" i="5" s="1"/>
  <c r="BM331" i="5"/>
  <c r="DU331" i="5" s="1"/>
  <c r="BM332" i="5"/>
  <c r="DU332" i="5" s="1"/>
  <c r="BM333" i="5"/>
  <c r="DU333" i="5" s="1"/>
  <c r="BM334" i="5"/>
  <c r="DU334" i="5" s="1"/>
  <c r="BM335" i="5"/>
  <c r="DU335" i="5" s="1"/>
  <c r="BM336" i="5"/>
  <c r="DU336" i="5" s="1"/>
  <c r="BM337" i="5"/>
  <c r="DU337" i="5" s="1"/>
  <c r="BM338" i="5"/>
  <c r="DU338" i="5" s="1"/>
  <c r="BM339" i="5"/>
  <c r="DU339" i="5" s="1"/>
  <c r="BM340" i="5"/>
  <c r="DU340" i="5" s="1"/>
  <c r="BM341" i="5"/>
  <c r="DU341" i="5" s="1"/>
  <c r="BM342" i="5"/>
  <c r="DU342" i="5" s="1"/>
  <c r="BM343" i="5"/>
  <c r="DU343" i="5" s="1"/>
  <c r="BM344" i="5"/>
  <c r="DU344" i="5" s="1"/>
  <c r="BM345" i="5"/>
  <c r="DU345" i="5" s="1"/>
  <c r="BM346" i="5"/>
  <c r="DU346" i="5" s="1"/>
  <c r="BM347" i="5"/>
  <c r="DU347" i="5" s="1"/>
  <c r="BM348" i="5"/>
  <c r="DU348" i="5" s="1"/>
  <c r="BM349" i="5"/>
  <c r="DU349" i="5" s="1"/>
  <c r="BM350" i="5"/>
  <c r="DU350" i="5" s="1"/>
  <c r="BM351" i="5"/>
  <c r="DU351" i="5" s="1"/>
  <c r="BM352" i="5"/>
  <c r="DU352" i="5" s="1"/>
  <c r="BM353" i="5"/>
  <c r="DU353" i="5" s="1"/>
  <c r="BM354" i="5"/>
  <c r="DU354" i="5" s="1"/>
  <c r="BM355" i="5"/>
  <c r="DU355" i="5" s="1"/>
  <c r="BM356" i="5"/>
  <c r="DU356" i="5" s="1"/>
  <c r="BM357" i="5"/>
  <c r="DU357" i="5" s="1"/>
  <c r="BM358" i="5"/>
  <c r="DU358" i="5" s="1"/>
  <c r="BM359" i="5"/>
  <c r="DU359" i="5" s="1"/>
  <c r="BM360" i="5"/>
  <c r="DU360" i="5" s="1"/>
  <c r="BM361" i="5"/>
  <c r="DU361" i="5" s="1"/>
  <c r="BM362" i="5"/>
  <c r="DU362" i="5" s="1"/>
  <c r="BM363" i="5"/>
  <c r="DU363" i="5" s="1"/>
  <c r="BM364" i="5"/>
  <c r="DU364" i="5" s="1"/>
  <c r="BM365" i="5"/>
  <c r="DU365" i="5" s="1"/>
  <c r="BM366" i="5"/>
  <c r="DU366" i="5" s="1"/>
  <c r="BM367" i="5"/>
  <c r="DU367" i="5" s="1"/>
  <c r="BM368" i="5"/>
  <c r="DU368" i="5" s="1"/>
  <c r="BM369" i="5"/>
  <c r="DU369" i="5" s="1"/>
  <c r="BM370" i="5"/>
  <c r="DU370" i="5" s="1"/>
  <c r="BM371" i="5"/>
  <c r="DU371" i="5" s="1"/>
  <c r="BM372" i="5"/>
  <c r="DU372" i="5" s="1"/>
  <c r="BM373" i="5"/>
  <c r="DU373" i="5" s="1"/>
  <c r="BM374" i="5"/>
  <c r="DU374" i="5" s="1"/>
  <c r="BM375" i="5"/>
  <c r="DU375" i="5" s="1"/>
  <c r="BM376" i="5"/>
  <c r="DU376" i="5" s="1"/>
  <c r="BM377" i="5"/>
  <c r="DU377" i="5" s="1"/>
  <c r="BM378" i="5"/>
  <c r="DU378" i="5" s="1"/>
  <c r="BM379" i="5"/>
  <c r="DU379" i="5" s="1"/>
  <c r="BM380" i="5"/>
  <c r="DU380" i="5" s="1"/>
  <c r="BM381" i="5"/>
  <c r="DU381" i="5" s="1"/>
  <c r="BM382" i="5"/>
  <c r="DU382" i="5" s="1"/>
  <c r="BM383" i="5"/>
  <c r="DU383" i="5" s="1"/>
  <c r="BM384" i="5"/>
  <c r="DU384" i="5" s="1"/>
  <c r="BM385" i="5"/>
  <c r="DU385" i="5" s="1"/>
  <c r="BM386" i="5"/>
  <c r="DU386" i="5" s="1"/>
  <c r="BM174" i="5"/>
  <c r="DU174" i="5" s="1"/>
  <c r="BM206" i="5"/>
  <c r="DU206" i="5" s="1"/>
  <c r="BM182" i="5"/>
  <c r="DU182" i="5" s="1"/>
  <c r="BM198" i="5"/>
  <c r="DU198" i="5" s="1"/>
  <c r="BM214" i="5"/>
  <c r="DU214" i="5" s="1"/>
  <c r="BM190" i="5"/>
  <c r="DU190" i="5" s="1"/>
  <c r="BM186" i="5"/>
  <c r="DU186" i="5" s="1"/>
  <c r="BM202" i="5"/>
  <c r="DU202" i="5" s="1"/>
  <c r="BG3" i="5"/>
  <c r="DO3" i="5" s="1"/>
  <c r="BG4" i="5"/>
  <c r="DO4" i="5" s="1"/>
  <c r="BG5" i="5"/>
  <c r="DO5" i="5" s="1"/>
  <c r="BG6" i="5"/>
  <c r="DO6" i="5" s="1"/>
  <c r="BG7" i="5"/>
  <c r="DO7" i="5" s="1"/>
  <c r="BG8" i="5"/>
  <c r="DO8" i="5" s="1"/>
  <c r="BG9" i="5"/>
  <c r="DO9" i="5" s="1"/>
  <c r="BG10" i="5"/>
  <c r="DO10" i="5" s="1"/>
  <c r="BG11" i="5"/>
  <c r="DO11" i="5" s="1"/>
  <c r="BG12" i="5"/>
  <c r="DO12" i="5" s="1"/>
  <c r="BG13" i="5"/>
  <c r="DO13" i="5" s="1"/>
  <c r="BG14" i="5"/>
  <c r="DO14" i="5" s="1"/>
  <c r="BG15" i="5"/>
  <c r="DO15" i="5" s="1"/>
  <c r="BG16" i="5"/>
  <c r="DO16" i="5" s="1"/>
  <c r="BG17" i="5"/>
  <c r="DO17" i="5" s="1"/>
  <c r="BG18" i="5"/>
  <c r="DO18" i="5" s="1"/>
  <c r="BG19" i="5"/>
  <c r="DO19" i="5" s="1"/>
  <c r="BG20" i="5"/>
  <c r="DO20" i="5" s="1"/>
  <c r="BG21" i="5"/>
  <c r="DO21" i="5" s="1"/>
  <c r="BG22" i="5"/>
  <c r="DO22" i="5" s="1"/>
  <c r="BG23" i="5"/>
  <c r="DO23" i="5" s="1"/>
  <c r="BG24" i="5"/>
  <c r="DO24" i="5" s="1"/>
  <c r="BG25" i="5"/>
  <c r="DO25" i="5" s="1"/>
  <c r="BG26" i="5"/>
  <c r="DO26" i="5" s="1"/>
  <c r="BG27" i="5"/>
  <c r="DO27" i="5" s="1"/>
  <c r="BG28" i="5"/>
  <c r="DO28" i="5" s="1"/>
  <c r="BG29" i="5"/>
  <c r="DO29" i="5" s="1"/>
  <c r="BG30" i="5"/>
  <c r="DO30" i="5" s="1"/>
  <c r="BG31" i="5"/>
  <c r="DO31" i="5" s="1"/>
  <c r="BG32" i="5"/>
  <c r="DO32" i="5" s="1"/>
  <c r="BG33" i="5"/>
  <c r="DO33" i="5" s="1"/>
  <c r="BG34" i="5"/>
  <c r="DO34" i="5" s="1"/>
  <c r="BG35" i="5"/>
  <c r="DO35" i="5" s="1"/>
  <c r="BG36" i="5"/>
  <c r="DO36" i="5" s="1"/>
  <c r="BG37" i="5"/>
  <c r="DO37" i="5" s="1"/>
  <c r="BG38" i="5"/>
  <c r="DO38" i="5" s="1"/>
  <c r="BG39" i="5"/>
  <c r="DO39" i="5" s="1"/>
  <c r="BG40" i="5"/>
  <c r="DO40" i="5" s="1"/>
  <c r="BG41" i="5"/>
  <c r="DO41" i="5" s="1"/>
  <c r="BG42" i="5"/>
  <c r="DO42" i="5" s="1"/>
  <c r="BG43" i="5"/>
  <c r="DO43" i="5" s="1"/>
  <c r="BG44" i="5"/>
  <c r="DO44" i="5" s="1"/>
  <c r="BG45" i="5"/>
  <c r="DO45" i="5" s="1"/>
  <c r="BG46" i="5"/>
  <c r="DO46" i="5" s="1"/>
  <c r="BG47" i="5"/>
  <c r="DO47" i="5" s="1"/>
  <c r="BG48" i="5"/>
  <c r="DO48" i="5" s="1"/>
  <c r="BG49" i="5"/>
  <c r="DO49" i="5" s="1"/>
  <c r="BG50" i="5"/>
  <c r="DO50" i="5" s="1"/>
  <c r="BG51" i="5"/>
  <c r="DO51" i="5" s="1"/>
  <c r="BG52" i="5"/>
  <c r="DO52" i="5" s="1"/>
  <c r="BG53" i="5"/>
  <c r="DO53" i="5" s="1"/>
  <c r="BG54" i="5"/>
  <c r="DO54" i="5" s="1"/>
  <c r="BG55" i="5"/>
  <c r="DO55" i="5" s="1"/>
  <c r="BG56" i="5"/>
  <c r="DO56" i="5" s="1"/>
  <c r="BG57" i="5"/>
  <c r="DO57" i="5" s="1"/>
  <c r="BG58" i="5"/>
  <c r="DO58" i="5" s="1"/>
  <c r="BG59" i="5"/>
  <c r="DO59" i="5" s="1"/>
  <c r="BG60" i="5"/>
  <c r="DO60" i="5" s="1"/>
  <c r="BG61" i="5"/>
  <c r="DO61" i="5" s="1"/>
  <c r="BG66" i="5"/>
  <c r="DO66" i="5" s="1"/>
  <c r="BG70" i="5"/>
  <c r="DO70" i="5" s="1"/>
  <c r="BG74" i="5"/>
  <c r="DO74" i="5" s="1"/>
  <c r="BG78" i="5"/>
  <c r="DO78" i="5" s="1"/>
  <c r="BG82" i="5"/>
  <c r="DO82" i="5" s="1"/>
  <c r="BG88" i="5"/>
  <c r="DO88" i="5" s="1"/>
  <c r="BG63" i="5"/>
  <c r="DO63" i="5" s="1"/>
  <c r="BG67" i="5"/>
  <c r="DO67" i="5" s="1"/>
  <c r="BG71" i="5"/>
  <c r="DO71" i="5" s="1"/>
  <c r="BG75" i="5"/>
  <c r="DO75" i="5" s="1"/>
  <c r="BG79" i="5"/>
  <c r="DO79" i="5" s="1"/>
  <c r="BG83" i="5"/>
  <c r="DO83" i="5" s="1"/>
  <c r="BG85" i="5"/>
  <c r="DO85" i="5" s="1"/>
  <c r="BG87" i="5"/>
  <c r="DO87" i="5" s="1"/>
  <c r="BG62" i="5"/>
  <c r="DO62" i="5" s="1"/>
  <c r="BG64" i="5"/>
  <c r="DO64" i="5" s="1"/>
  <c r="BG68" i="5"/>
  <c r="DO68" i="5" s="1"/>
  <c r="BG72" i="5"/>
  <c r="DO72" i="5" s="1"/>
  <c r="BG76" i="5"/>
  <c r="DO76" i="5" s="1"/>
  <c r="BG80" i="5"/>
  <c r="DO80" i="5" s="1"/>
  <c r="BG84" i="5"/>
  <c r="DO84" i="5" s="1"/>
  <c r="BG77" i="5"/>
  <c r="DO77" i="5" s="1"/>
  <c r="BG90" i="5"/>
  <c r="DO90" i="5" s="1"/>
  <c r="BG94" i="5"/>
  <c r="DO94" i="5" s="1"/>
  <c r="BG98" i="5"/>
  <c r="DO98" i="5" s="1"/>
  <c r="BG102" i="5"/>
  <c r="DO102" i="5" s="1"/>
  <c r="BG106" i="5"/>
  <c r="DO106" i="5" s="1"/>
  <c r="BG110" i="5"/>
  <c r="DO110" i="5" s="1"/>
  <c r="BG65" i="5"/>
  <c r="DO65" i="5" s="1"/>
  <c r="BG81" i="5"/>
  <c r="DO81" i="5" s="1"/>
  <c r="BG86" i="5"/>
  <c r="DO86" i="5" s="1"/>
  <c r="BG91" i="5"/>
  <c r="DO91" i="5" s="1"/>
  <c r="BG95" i="5"/>
  <c r="DO95" i="5" s="1"/>
  <c r="BG99" i="5"/>
  <c r="DO99" i="5" s="1"/>
  <c r="BG103" i="5"/>
  <c r="DO103" i="5" s="1"/>
  <c r="BG107" i="5"/>
  <c r="DO107" i="5" s="1"/>
  <c r="BG111" i="5"/>
  <c r="DO111" i="5" s="1"/>
  <c r="BG113" i="5"/>
  <c r="DO113" i="5" s="1"/>
  <c r="BG115" i="5"/>
  <c r="DO115" i="5" s="1"/>
  <c r="BG69" i="5"/>
  <c r="DO69" i="5" s="1"/>
  <c r="BG92" i="5"/>
  <c r="DO92" i="5" s="1"/>
  <c r="BG96" i="5"/>
  <c r="DO96" i="5" s="1"/>
  <c r="BG100" i="5"/>
  <c r="DO100" i="5" s="1"/>
  <c r="BG104" i="5"/>
  <c r="DO104" i="5" s="1"/>
  <c r="BG108" i="5"/>
  <c r="DO108" i="5" s="1"/>
  <c r="BG112" i="5"/>
  <c r="DO112" i="5" s="1"/>
  <c r="BG116" i="5"/>
  <c r="DO116" i="5" s="1"/>
  <c r="BG117" i="5"/>
  <c r="DO117" i="5" s="1"/>
  <c r="BG118" i="5"/>
  <c r="DO118" i="5" s="1"/>
  <c r="BG119" i="5"/>
  <c r="DO119" i="5" s="1"/>
  <c r="BG120" i="5"/>
  <c r="DO120" i="5" s="1"/>
  <c r="BG121" i="5"/>
  <c r="DO121" i="5" s="1"/>
  <c r="BG122" i="5"/>
  <c r="DO122" i="5" s="1"/>
  <c r="BG123" i="5"/>
  <c r="DO123" i="5" s="1"/>
  <c r="BG124" i="5"/>
  <c r="DO124" i="5" s="1"/>
  <c r="BG125" i="5"/>
  <c r="DO125" i="5" s="1"/>
  <c r="BG126" i="5"/>
  <c r="DO126" i="5" s="1"/>
  <c r="BG127" i="5"/>
  <c r="DO127" i="5" s="1"/>
  <c r="BG128" i="5"/>
  <c r="DO128" i="5" s="1"/>
  <c r="BG129" i="5"/>
  <c r="DO129" i="5" s="1"/>
  <c r="BG130" i="5"/>
  <c r="DO130" i="5" s="1"/>
  <c r="BG131" i="5"/>
  <c r="DO131" i="5" s="1"/>
  <c r="BG132" i="5"/>
  <c r="DO132" i="5" s="1"/>
  <c r="BG133" i="5"/>
  <c r="DO133" i="5" s="1"/>
  <c r="BG134" i="5"/>
  <c r="DO134" i="5" s="1"/>
  <c r="BG135" i="5"/>
  <c r="DO135" i="5" s="1"/>
  <c r="BG136" i="5"/>
  <c r="DO136" i="5" s="1"/>
  <c r="BG137" i="5"/>
  <c r="DO137" i="5" s="1"/>
  <c r="BG138" i="5"/>
  <c r="DO138" i="5" s="1"/>
  <c r="BG139" i="5"/>
  <c r="DO139" i="5" s="1"/>
  <c r="BG140" i="5"/>
  <c r="DO140" i="5" s="1"/>
  <c r="BG141" i="5"/>
  <c r="DO141" i="5" s="1"/>
  <c r="BG142" i="5"/>
  <c r="DO142" i="5" s="1"/>
  <c r="BG143" i="5"/>
  <c r="DO143" i="5" s="1"/>
  <c r="BG144" i="5"/>
  <c r="DO144" i="5" s="1"/>
  <c r="BG145" i="5"/>
  <c r="DO145" i="5" s="1"/>
  <c r="BG146" i="5"/>
  <c r="DO146" i="5" s="1"/>
  <c r="BG147" i="5"/>
  <c r="DO147" i="5" s="1"/>
  <c r="BG148" i="5"/>
  <c r="DO148" i="5" s="1"/>
  <c r="BG149" i="5"/>
  <c r="DO149" i="5" s="1"/>
  <c r="BG150" i="5"/>
  <c r="DO150" i="5" s="1"/>
  <c r="BG151" i="5"/>
  <c r="DO151" i="5" s="1"/>
  <c r="BG152" i="5"/>
  <c r="DO152" i="5" s="1"/>
  <c r="BG153" i="5"/>
  <c r="DO153" i="5" s="1"/>
  <c r="BG154" i="5"/>
  <c r="DO154" i="5" s="1"/>
  <c r="BG155" i="5"/>
  <c r="DO155" i="5" s="1"/>
  <c r="BG156" i="5"/>
  <c r="DO156" i="5" s="1"/>
  <c r="BG157" i="5"/>
  <c r="DO157" i="5" s="1"/>
  <c r="BG158" i="5"/>
  <c r="DO158" i="5" s="1"/>
  <c r="BG159" i="5"/>
  <c r="DO159" i="5" s="1"/>
  <c r="BG160" i="5"/>
  <c r="DO160" i="5" s="1"/>
  <c r="BG161" i="5"/>
  <c r="DO161" i="5" s="1"/>
  <c r="BG162" i="5"/>
  <c r="DO162" i="5" s="1"/>
  <c r="BG163" i="5"/>
  <c r="DO163" i="5" s="1"/>
  <c r="BG164" i="5"/>
  <c r="DO164" i="5" s="1"/>
  <c r="BG165" i="5"/>
  <c r="DO165" i="5" s="1"/>
  <c r="BG166" i="5"/>
  <c r="DO166" i="5" s="1"/>
  <c r="BG167" i="5"/>
  <c r="DO167" i="5" s="1"/>
  <c r="BG168" i="5"/>
  <c r="DO168" i="5" s="1"/>
  <c r="BG169" i="5"/>
  <c r="DO169" i="5" s="1"/>
  <c r="BG170" i="5"/>
  <c r="DO170" i="5" s="1"/>
  <c r="BG171" i="5"/>
  <c r="DO171" i="5" s="1"/>
  <c r="BG172" i="5"/>
  <c r="DO172" i="5" s="1"/>
  <c r="BG173" i="5"/>
  <c r="DO173" i="5" s="1"/>
  <c r="BG89" i="5"/>
  <c r="DO89" i="5" s="1"/>
  <c r="BG105" i="5"/>
  <c r="DO105" i="5" s="1"/>
  <c r="BG73" i="5"/>
  <c r="DO73" i="5" s="1"/>
  <c r="BG93" i="5"/>
  <c r="DO93" i="5" s="1"/>
  <c r="BG109" i="5"/>
  <c r="DO109" i="5" s="1"/>
  <c r="BG114" i="5"/>
  <c r="DO114" i="5" s="1"/>
  <c r="BG174" i="5"/>
  <c r="DO174" i="5" s="1"/>
  <c r="BG175" i="5"/>
  <c r="DO175" i="5" s="1"/>
  <c r="BG176" i="5"/>
  <c r="DO176" i="5" s="1"/>
  <c r="BG177" i="5"/>
  <c r="DO177" i="5" s="1"/>
  <c r="BG178" i="5"/>
  <c r="DO178" i="5" s="1"/>
  <c r="BG179" i="5"/>
  <c r="DO179" i="5" s="1"/>
  <c r="BG180" i="5"/>
  <c r="DO180" i="5" s="1"/>
  <c r="BG181" i="5"/>
  <c r="DO181" i="5" s="1"/>
  <c r="BG182" i="5"/>
  <c r="DO182" i="5" s="1"/>
  <c r="BG183" i="5"/>
  <c r="DO183" i="5" s="1"/>
  <c r="BG184" i="5"/>
  <c r="DO184" i="5" s="1"/>
  <c r="BG185" i="5"/>
  <c r="DO185" i="5" s="1"/>
  <c r="BG186" i="5"/>
  <c r="DO186" i="5" s="1"/>
  <c r="BG187" i="5"/>
  <c r="DO187" i="5" s="1"/>
  <c r="BG188" i="5"/>
  <c r="DO188" i="5" s="1"/>
  <c r="BG189" i="5"/>
  <c r="DO189" i="5" s="1"/>
  <c r="BG190" i="5"/>
  <c r="DO190" i="5" s="1"/>
  <c r="BG191" i="5"/>
  <c r="DO191" i="5" s="1"/>
  <c r="BG192" i="5"/>
  <c r="DO192" i="5" s="1"/>
  <c r="BG193" i="5"/>
  <c r="DO193" i="5" s="1"/>
  <c r="BG194" i="5"/>
  <c r="DO194" i="5" s="1"/>
  <c r="BG195" i="5"/>
  <c r="DO195" i="5" s="1"/>
  <c r="BG196" i="5"/>
  <c r="DO196" i="5" s="1"/>
  <c r="BG197" i="5"/>
  <c r="DO197" i="5" s="1"/>
  <c r="BG198" i="5"/>
  <c r="DO198" i="5" s="1"/>
  <c r="BG199" i="5"/>
  <c r="DO199" i="5" s="1"/>
  <c r="BG200" i="5"/>
  <c r="DO200" i="5" s="1"/>
  <c r="BG201" i="5"/>
  <c r="DO201" i="5" s="1"/>
  <c r="BG202" i="5"/>
  <c r="DO202" i="5" s="1"/>
  <c r="BG203" i="5"/>
  <c r="DO203" i="5" s="1"/>
  <c r="BG204" i="5"/>
  <c r="DO204" i="5" s="1"/>
  <c r="BG205" i="5"/>
  <c r="DO205" i="5" s="1"/>
  <c r="BG206" i="5"/>
  <c r="DO206" i="5" s="1"/>
  <c r="BG207" i="5"/>
  <c r="DO207" i="5" s="1"/>
  <c r="BG208" i="5"/>
  <c r="DO208" i="5" s="1"/>
  <c r="BG209" i="5"/>
  <c r="DO209" i="5" s="1"/>
  <c r="BG210" i="5"/>
  <c r="DO210" i="5" s="1"/>
  <c r="BG211" i="5"/>
  <c r="DO211" i="5" s="1"/>
  <c r="BG212" i="5"/>
  <c r="DO212" i="5" s="1"/>
  <c r="BG213" i="5"/>
  <c r="DO213" i="5" s="1"/>
  <c r="BG214" i="5"/>
  <c r="DO214" i="5" s="1"/>
  <c r="BG215" i="5"/>
  <c r="DO215" i="5" s="1"/>
  <c r="BG216" i="5"/>
  <c r="DO216" i="5" s="1"/>
  <c r="BG217" i="5"/>
  <c r="DO217" i="5" s="1"/>
  <c r="BG218" i="5"/>
  <c r="DO218" i="5" s="1"/>
  <c r="BG219" i="5"/>
  <c r="DO219" i="5" s="1"/>
  <c r="BG220" i="5"/>
  <c r="DO220" i="5" s="1"/>
  <c r="BG221" i="5"/>
  <c r="DO221" i="5" s="1"/>
  <c r="BG222" i="5"/>
  <c r="DO222" i="5" s="1"/>
  <c r="BG223" i="5"/>
  <c r="DO223" i="5" s="1"/>
  <c r="BG97" i="5"/>
  <c r="DO97" i="5" s="1"/>
  <c r="BG225" i="5"/>
  <c r="DO225" i="5" s="1"/>
  <c r="BG226" i="5"/>
  <c r="DO226" i="5" s="1"/>
  <c r="BG227" i="5"/>
  <c r="DO227" i="5" s="1"/>
  <c r="BG228" i="5"/>
  <c r="DO228" i="5" s="1"/>
  <c r="BG229" i="5"/>
  <c r="DO229" i="5" s="1"/>
  <c r="BG230" i="5"/>
  <c r="DO230" i="5" s="1"/>
  <c r="BG231" i="5"/>
  <c r="DO231" i="5" s="1"/>
  <c r="BG232" i="5"/>
  <c r="DO232" i="5" s="1"/>
  <c r="BG233" i="5"/>
  <c r="DO233" i="5" s="1"/>
  <c r="BG234" i="5"/>
  <c r="DO234" i="5" s="1"/>
  <c r="BG235" i="5"/>
  <c r="DO235" i="5" s="1"/>
  <c r="BG236" i="5"/>
  <c r="DO236" i="5" s="1"/>
  <c r="BG237" i="5"/>
  <c r="DO237" i="5" s="1"/>
  <c r="BG238" i="5"/>
  <c r="DO238" i="5" s="1"/>
  <c r="BG239" i="5"/>
  <c r="DO239" i="5" s="1"/>
  <c r="BG240" i="5"/>
  <c r="DO240" i="5" s="1"/>
  <c r="BG241" i="5"/>
  <c r="DO241" i="5" s="1"/>
  <c r="BG242" i="5"/>
  <c r="DO242" i="5" s="1"/>
  <c r="BG243" i="5"/>
  <c r="DO243" i="5" s="1"/>
  <c r="BG244" i="5"/>
  <c r="DO244" i="5" s="1"/>
  <c r="BG245" i="5"/>
  <c r="DO245" i="5" s="1"/>
  <c r="BG246" i="5"/>
  <c r="DO246" i="5" s="1"/>
  <c r="BG247" i="5"/>
  <c r="DO247" i="5" s="1"/>
  <c r="BG248" i="5"/>
  <c r="DO248" i="5" s="1"/>
  <c r="BG249" i="5"/>
  <c r="DO249" i="5" s="1"/>
  <c r="BG250" i="5"/>
  <c r="DO250" i="5" s="1"/>
  <c r="BG251" i="5"/>
  <c r="DO251" i="5" s="1"/>
  <c r="BG252" i="5"/>
  <c r="DO252" i="5" s="1"/>
  <c r="BG253" i="5"/>
  <c r="DO253" i="5" s="1"/>
  <c r="BG254" i="5"/>
  <c r="DO254" i="5" s="1"/>
  <c r="BG255" i="5"/>
  <c r="DO255" i="5" s="1"/>
  <c r="BG256" i="5"/>
  <c r="DO256" i="5" s="1"/>
  <c r="BG257" i="5"/>
  <c r="DO257" i="5" s="1"/>
  <c r="BG258" i="5"/>
  <c r="DO258" i="5" s="1"/>
  <c r="BG259" i="5"/>
  <c r="DO259" i="5" s="1"/>
  <c r="BG260" i="5"/>
  <c r="DO260" i="5" s="1"/>
  <c r="BG261" i="5"/>
  <c r="DO261" i="5" s="1"/>
  <c r="BG262" i="5"/>
  <c r="DO262" i="5" s="1"/>
  <c r="BG263" i="5"/>
  <c r="DO263" i="5" s="1"/>
  <c r="BG264" i="5"/>
  <c r="DO264" i="5" s="1"/>
  <c r="BG265" i="5"/>
  <c r="DO265" i="5" s="1"/>
  <c r="BG266" i="5"/>
  <c r="DO266" i="5" s="1"/>
  <c r="BG267" i="5"/>
  <c r="DO267" i="5" s="1"/>
  <c r="BG268" i="5"/>
  <c r="DO268" i="5" s="1"/>
  <c r="BG269" i="5"/>
  <c r="DO269" i="5" s="1"/>
  <c r="BG270" i="5"/>
  <c r="DO270" i="5" s="1"/>
  <c r="BG271" i="5"/>
  <c r="DO271" i="5" s="1"/>
  <c r="BG272" i="5"/>
  <c r="DO272" i="5" s="1"/>
  <c r="BG224" i="5"/>
  <c r="DO224" i="5" s="1"/>
  <c r="BG101" i="5"/>
  <c r="DO101" i="5" s="1"/>
  <c r="BG273" i="5"/>
  <c r="DO273" i="5" s="1"/>
  <c r="BG274" i="5"/>
  <c r="DO274" i="5" s="1"/>
  <c r="BG275" i="5"/>
  <c r="DO275" i="5" s="1"/>
  <c r="BG276" i="5"/>
  <c r="DO276" i="5" s="1"/>
  <c r="BG277" i="5"/>
  <c r="DO277" i="5" s="1"/>
  <c r="BG278" i="5"/>
  <c r="DO278" i="5" s="1"/>
  <c r="BG279" i="5"/>
  <c r="DO279" i="5" s="1"/>
  <c r="BG280" i="5"/>
  <c r="DO280" i="5" s="1"/>
  <c r="BG281" i="5"/>
  <c r="DO281" i="5" s="1"/>
  <c r="BG282" i="5"/>
  <c r="DO282" i="5" s="1"/>
  <c r="BG283" i="5"/>
  <c r="DO283" i="5" s="1"/>
  <c r="BG284" i="5"/>
  <c r="DO284" i="5" s="1"/>
  <c r="BG285" i="5"/>
  <c r="DO285" i="5" s="1"/>
  <c r="BG286" i="5"/>
  <c r="DO286" i="5" s="1"/>
  <c r="BG287" i="5"/>
  <c r="DO287" i="5" s="1"/>
  <c r="BG288" i="5"/>
  <c r="DO288" i="5" s="1"/>
  <c r="BG289" i="5"/>
  <c r="DO289" i="5" s="1"/>
  <c r="BG290" i="5"/>
  <c r="DO290" i="5" s="1"/>
  <c r="BG291" i="5"/>
  <c r="DO291" i="5" s="1"/>
  <c r="BG292" i="5"/>
  <c r="DO292" i="5" s="1"/>
  <c r="BG293" i="5"/>
  <c r="DO293" i="5" s="1"/>
  <c r="BG294" i="5"/>
  <c r="DO294" i="5" s="1"/>
  <c r="BG295" i="5"/>
  <c r="DO295" i="5" s="1"/>
  <c r="BG296" i="5"/>
  <c r="DO296" i="5" s="1"/>
  <c r="BG297" i="5"/>
  <c r="DO297" i="5" s="1"/>
  <c r="BG298" i="5"/>
  <c r="DO298" i="5" s="1"/>
  <c r="BG299" i="5"/>
  <c r="DO299" i="5" s="1"/>
  <c r="BG300" i="5"/>
  <c r="DO300" i="5" s="1"/>
  <c r="BG301" i="5"/>
  <c r="DO301" i="5" s="1"/>
  <c r="BG302" i="5"/>
  <c r="DO302" i="5" s="1"/>
  <c r="BG303" i="5"/>
  <c r="DO303" i="5" s="1"/>
  <c r="BG304" i="5"/>
  <c r="DO304" i="5" s="1"/>
  <c r="BG305" i="5"/>
  <c r="DO305" i="5" s="1"/>
  <c r="BG306" i="5"/>
  <c r="DO306" i="5" s="1"/>
  <c r="BG307" i="5"/>
  <c r="DO307" i="5" s="1"/>
  <c r="BG308" i="5"/>
  <c r="DO308" i="5" s="1"/>
  <c r="BG309" i="5"/>
  <c r="DO309" i="5" s="1"/>
  <c r="BG310" i="5"/>
  <c r="DO310" i="5" s="1"/>
  <c r="BG311" i="5"/>
  <c r="DO311" i="5" s="1"/>
  <c r="BG312" i="5"/>
  <c r="DO312" i="5" s="1"/>
  <c r="BG313" i="5"/>
  <c r="DO313" i="5" s="1"/>
  <c r="BG314" i="5"/>
  <c r="DO314" i="5" s="1"/>
  <c r="BG315" i="5"/>
  <c r="DO315" i="5" s="1"/>
  <c r="BG316" i="5"/>
  <c r="DO316" i="5" s="1"/>
  <c r="BG317" i="5"/>
  <c r="DO317" i="5" s="1"/>
  <c r="BG318" i="5"/>
  <c r="DO318" i="5" s="1"/>
  <c r="BG319" i="5"/>
  <c r="DO319" i="5" s="1"/>
  <c r="BG320" i="5"/>
  <c r="DO320" i="5" s="1"/>
  <c r="BG321" i="5"/>
  <c r="DO321" i="5" s="1"/>
  <c r="BG322" i="5"/>
  <c r="DO322" i="5" s="1"/>
  <c r="BG323" i="5"/>
  <c r="DO323" i="5" s="1"/>
  <c r="BG324" i="5"/>
  <c r="DO324" i="5" s="1"/>
  <c r="BG325" i="5"/>
  <c r="DO325" i="5" s="1"/>
  <c r="BG326" i="5"/>
  <c r="DO326" i="5" s="1"/>
  <c r="BG327" i="5"/>
  <c r="DO327" i="5" s="1"/>
  <c r="BG328" i="5"/>
  <c r="DO328" i="5" s="1"/>
  <c r="BG329" i="5"/>
  <c r="DO329" i="5" s="1"/>
  <c r="BG330" i="5"/>
  <c r="DO330" i="5" s="1"/>
  <c r="BG331" i="5"/>
  <c r="DO331" i="5" s="1"/>
  <c r="BG332" i="5"/>
  <c r="DO332" i="5" s="1"/>
  <c r="BG333" i="5"/>
  <c r="DO333" i="5" s="1"/>
  <c r="BG334" i="5"/>
  <c r="DO334" i="5" s="1"/>
  <c r="BG335" i="5"/>
  <c r="DO335" i="5" s="1"/>
  <c r="BG336" i="5"/>
  <c r="DO336" i="5" s="1"/>
  <c r="BG337" i="5"/>
  <c r="DO337" i="5" s="1"/>
  <c r="BG338" i="5"/>
  <c r="DO338" i="5" s="1"/>
  <c r="BG339" i="5"/>
  <c r="DO339" i="5" s="1"/>
  <c r="BG340" i="5"/>
  <c r="DO340" i="5" s="1"/>
  <c r="BG341" i="5"/>
  <c r="DO341" i="5" s="1"/>
  <c r="BG342" i="5"/>
  <c r="DO342" i="5" s="1"/>
  <c r="BG343" i="5"/>
  <c r="DO343" i="5" s="1"/>
  <c r="BG344" i="5"/>
  <c r="DO344" i="5" s="1"/>
  <c r="BG345" i="5"/>
  <c r="DO345" i="5" s="1"/>
  <c r="BG346" i="5"/>
  <c r="DO346" i="5" s="1"/>
  <c r="BG347" i="5"/>
  <c r="DO347" i="5" s="1"/>
  <c r="BG348" i="5"/>
  <c r="DO348" i="5" s="1"/>
  <c r="BG349" i="5"/>
  <c r="DO349" i="5" s="1"/>
  <c r="BG350" i="5"/>
  <c r="DO350" i="5" s="1"/>
  <c r="BG351" i="5"/>
  <c r="DO351" i="5" s="1"/>
  <c r="BG352" i="5"/>
  <c r="DO352" i="5" s="1"/>
  <c r="BG353" i="5"/>
  <c r="DO353" i="5" s="1"/>
  <c r="BG354" i="5"/>
  <c r="DO354" i="5" s="1"/>
  <c r="BG355" i="5"/>
  <c r="DO355" i="5" s="1"/>
  <c r="BG356" i="5"/>
  <c r="DO356" i="5" s="1"/>
  <c r="BG357" i="5"/>
  <c r="DO357" i="5" s="1"/>
  <c r="BG358" i="5"/>
  <c r="DO358" i="5" s="1"/>
  <c r="BG359" i="5"/>
  <c r="DO359" i="5" s="1"/>
  <c r="BG360" i="5"/>
  <c r="DO360" i="5" s="1"/>
  <c r="BG361" i="5"/>
  <c r="DO361" i="5" s="1"/>
  <c r="BG362" i="5"/>
  <c r="DO362" i="5" s="1"/>
  <c r="BG363" i="5"/>
  <c r="DO363" i="5" s="1"/>
  <c r="BG364" i="5"/>
  <c r="DO364" i="5" s="1"/>
  <c r="BG365" i="5"/>
  <c r="DO365" i="5" s="1"/>
  <c r="BG366" i="5"/>
  <c r="DO366" i="5" s="1"/>
  <c r="BG367" i="5"/>
  <c r="DO367" i="5" s="1"/>
  <c r="BG368" i="5"/>
  <c r="DO368" i="5" s="1"/>
  <c r="BG369" i="5"/>
  <c r="DO369" i="5" s="1"/>
  <c r="BG370" i="5"/>
  <c r="DO370" i="5" s="1"/>
  <c r="BG371" i="5"/>
  <c r="DO371" i="5" s="1"/>
  <c r="BG372" i="5"/>
  <c r="DO372" i="5" s="1"/>
  <c r="BG373" i="5"/>
  <c r="DO373" i="5" s="1"/>
  <c r="BG374" i="5"/>
  <c r="DO374" i="5" s="1"/>
  <c r="BG375" i="5"/>
  <c r="DO375" i="5" s="1"/>
  <c r="BG376" i="5"/>
  <c r="DO376" i="5" s="1"/>
  <c r="BG377" i="5"/>
  <c r="DO377" i="5" s="1"/>
  <c r="BG378" i="5"/>
  <c r="DO378" i="5" s="1"/>
  <c r="BG379" i="5"/>
  <c r="DO379" i="5" s="1"/>
  <c r="BG380" i="5"/>
  <c r="DO380" i="5" s="1"/>
  <c r="BG381" i="5"/>
  <c r="DO381" i="5" s="1"/>
  <c r="BG382" i="5"/>
  <c r="DO382" i="5" s="1"/>
  <c r="BG383" i="5"/>
  <c r="DO383" i="5" s="1"/>
  <c r="BG384" i="5"/>
  <c r="DO384" i="5" s="1"/>
  <c r="BG385" i="5"/>
  <c r="DO385" i="5" s="1"/>
  <c r="BG386" i="5"/>
  <c r="DO386" i="5" s="1"/>
  <c r="AW3" i="5"/>
  <c r="DE3" i="5" s="1"/>
  <c r="AW4" i="5"/>
  <c r="DE4" i="5" s="1"/>
  <c r="AW5" i="5"/>
  <c r="DE5" i="5" s="1"/>
  <c r="AW6" i="5"/>
  <c r="DE6" i="5" s="1"/>
  <c r="AW7" i="5"/>
  <c r="DE7" i="5" s="1"/>
  <c r="AW8" i="5"/>
  <c r="DE8" i="5" s="1"/>
  <c r="AW9" i="5"/>
  <c r="DE9" i="5" s="1"/>
  <c r="AW10" i="5"/>
  <c r="DE10" i="5" s="1"/>
  <c r="AW11" i="5"/>
  <c r="DE11" i="5" s="1"/>
  <c r="AW12" i="5"/>
  <c r="DE12" i="5" s="1"/>
  <c r="AW13" i="5"/>
  <c r="DE13" i="5" s="1"/>
  <c r="AW14" i="5"/>
  <c r="DE14" i="5" s="1"/>
  <c r="AW15" i="5"/>
  <c r="DE15" i="5" s="1"/>
  <c r="AW16" i="5"/>
  <c r="DE16" i="5" s="1"/>
  <c r="AW17" i="5"/>
  <c r="DE17" i="5" s="1"/>
  <c r="AW18" i="5"/>
  <c r="DE18" i="5" s="1"/>
  <c r="AW19" i="5"/>
  <c r="DE19" i="5" s="1"/>
  <c r="AW20" i="5"/>
  <c r="DE20" i="5" s="1"/>
  <c r="AW24" i="5"/>
  <c r="DE24" i="5" s="1"/>
  <c r="AW28" i="5"/>
  <c r="DE28" i="5" s="1"/>
  <c r="AW32" i="5"/>
  <c r="DE32" i="5" s="1"/>
  <c r="AW21" i="5"/>
  <c r="DE21" i="5" s="1"/>
  <c r="AW25" i="5"/>
  <c r="DE25" i="5" s="1"/>
  <c r="AW29" i="5"/>
  <c r="DE29" i="5" s="1"/>
  <c r="AW33" i="5"/>
  <c r="DE33" i="5" s="1"/>
  <c r="AW22" i="5"/>
  <c r="DE22" i="5" s="1"/>
  <c r="AW26" i="5"/>
  <c r="DE26" i="5" s="1"/>
  <c r="AW30" i="5"/>
  <c r="DE30" i="5" s="1"/>
  <c r="AW34" i="5"/>
  <c r="DE34" i="5" s="1"/>
  <c r="AW35" i="5"/>
  <c r="DE35" i="5" s="1"/>
  <c r="AW36" i="5"/>
  <c r="DE36" i="5" s="1"/>
  <c r="AW37" i="5"/>
  <c r="DE37" i="5" s="1"/>
  <c r="AW38" i="5"/>
  <c r="DE38" i="5" s="1"/>
  <c r="AW39" i="5"/>
  <c r="DE39" i="5" s="1"/>
  <c r="AW40" i="5"/>
  <c r="DE40" i="5" s="1"/>
  <c r="AW41" i="5"/>
  <c r="DE41" i="5" s="1"/>
  <c r="AW42" i="5"/>
  <c r="DE42" i="5" s="1"/>
  <c r="AW43" i="5"/>
  <c r="DE43" i="5" s="1"/>
  <c r="AW44" i="5"/>
  <c r="DE44" i="5" s="1"/>
  <c r="AW45" i="5"/>
  <c r="DE45" i="5" s="1"/>
  <c r="AW46" i="5"/>
  <c r="DE46" i="5" s="1"/>
  <c r="AW47" i="5"/>
  <c r="DE47" i="5" s="1"/>
  <c r="AW48" i="5"/>
  <c r="DE48" i="5" s="1"/>
  <c r="AW49" i="5"/>
  <c r="DE49" i="5" s="1"/>
  <c r="AW50" i="5"/>
  <c r="DE50" i="5" s="1"/>
  <c r="AW51" i="5"/>
  <c r="DE51" i="5" s="1"/>
  <c r="AW52" i="5"/>
  <c r="DE52" i="5" s="1"/>
  <c r="AW53" i="5"/>
  <c r="DE53" i="5" s="1"/>
  <c r="AW54" i="5"/>
  <c r="DE54" i="5" s="1"/>
  <c r="AW55" i="5"/>
  <c r="DE55" i="5" s="1"/>
  <c r="AW56" i="5"/>
  <c r="DE56" i="5" s="1"/>
  <c r="AW57" i="5"/>
  <c r="DE57" i="5" s="1"/>
  <c r="AW58" i="5"/>
  <c r="DE58" i="5" s="1"/>
  <c r="AW59" i="5"/>
  <c r="DE59" i="5" s="1"/>
  <c r="AW60" i="5"/>
  <c r="DE60" i="5" s="1"/>
  <c r="AW61" i="5"/>
  <c r="DE61" i="5" s="1"/>
  <c r="AW62" i="5"/>
  <c r="DE62" i="5" s="1"/>
  <c r="AW63" i="5"/>
  <c r="DE63" i="5" s="1"/>
  <c r="AW27" i="5"/>
  <c r="DE27" i="5" s="1"/>
  <c r="AW31" i="5"/>
  <c r="DE31" i="5" s="1"/>
  <c r="AW64" i="5"/>
  <c r="DE64" i="5" s="1"/>
  <c r="AW65" i="5"/>
  <c r="DE65" i="5" s="1"/>
  <c r="AW66" i="5"/>
  <c r="DE66" i="5" s="1"/>
  <c r="AW67" i="5"/>
  <c r="DE67" i="5" s="1"/>
  <c r="AW68" i="5"/>
  <c r="DE68" i="5" s="1"/>
  <c r="AW69" i="5"/>
  <c r="DE69" i="5" s="1"/>
  <c r="AW70" i="5"/>
  <c r="DE70" i="5" s="1"/>
  <c r="AW71" i="5"/>
  <c r="DE71" i="5" s="1"/>
  <c r="AW72" i="5"/>
  <c r="DE72" i="5" s="1"/>
  <c r="AW73" i="5"/>
  <c r="DE73" i="5" s="1"/>
  <c r="AW74" i="5"/>
  <c r="DE74" i="5" s="1"/>
  <c r="AW75" i="5"/>
  <c r="DE75" i="5" s="1"/>
  <c r="AW76" i="5"/>
  <c r="DE76" i="5" s="1"/>
  <c r="AW77" i="5"/>
  <c r="DE77" i="5" s="1"/>
  <c r="AW78" i="5"/>
  <c r="DE78" i="5" s="1"/>
  <c r="AW79" i="5"/>
  <c r="DE79" i="5" s="1"/>
  <c r="AW80" i="5"/>
  <c r="DE80" i="5" s="1"/>
  <c r="AW81" i="5"/>
  <c r="DE81" i="5" s="1"/>
  <c r="AW82" i="5"/>
  <c r="DE82" i="5" s="1"/>
  <c r="AW83" i="5"/>
  <c r="DE83" i="5" s="1"/>
  <c r="AW84" i="5"/>
  <c r="DE84" i="5" s="1"/>
  <c r="AW85" i="5"/>
  <c r="DE85" i="5" s="1"/>
  <c r="AW86" i="5"/>
  <c r="DE86" i="5" s="1"/>
  <c r="AW87" i="5"/>
  <c r="DE87" i="5" s="1"/>
  <c r="AW88" i="5"/>
  <c r="DE88" i="5" s="1"/>
  <c r="AW23" i="5"/>
  <c r="DE23" i="5" s="1"/>
  <c r="AW89" i="5"/>
  <c r="DE89" i="5" s="1"/>
  <c r="AW90" i="5"/>
  <c r="DE90" i="5" s="1"/>
  <c r="AW91" i="5"/>
  <c r="DE91" i="5" s="1"/>
  <c r="AW92" i="5"/>
  <c r="DE92" i="5" s="1"/>
  <c r="AW93" i="5"/>
  <c r="DE93" i="5" s="1"/>
  <c r="AW94" i="5"/>
  <c r="DE94" i="5" s="1"/>
  <c r="AW95" i="5"/>
  <c r="DE95" i="5" s="1"/>
  <c r="AW96" i="5"/>
  <c r="DE96" i="5" s="1"/>
  <c r="AW97" i="5"/>
  <c r="DE97" i="5" s="1"/>
  <c r="AW98" i="5"/>
  <c r="DE98" i="5" s="1"/>
  <c r="AW99" i="5"/>
  <c r="DE99" i="5" s="1"/>
  <c r="AW100" i="5"/>
  <c r="DE100" i="5" s="1"/>
  <c r="AW101" i="5"/>
  <c r="DE101" i="5" s="1"/>
  <c r="AW102" i="5"/>
  <c r="DE102" i="5" s="1"/>
  <c r="AW103" i="5"/>
  <c r="DE103" i="5" s="1"/>
  <c r="AW104" i="5"/>
  <c r="DE104" i="5" s="1"/>
  <c r="AW105" i="5"/>
  <c r="DE105" i="5" s="1"/>
  <c r="AW106" i="5"/>
  <c r="DE106" i="5" s="1"/>
  <c r="AW107" i="5"/>
  <c r="DE107" i="5" s="1"/>
  <c r="AW108" i="5"/>
  <c r="DE108" i="5" s="1"/>
  <c r="AW109" i="5"/>
  <c r="DE109" i="5" s="1"/>
  <c r="AW110" i="5"/>
  <c r="DE110" i="5" s="1"/>
  <c r="AW111" i="5"/>
  <c r="DE111" i="5" s="1"/>
  <c r="AW112" i="5"/>
  <c r="DE112" i="5" s="1"/>
  <c r="AW113" i="5"/>
  <c r="DE113" i="5" s="1"/>
  <c r="AW114" i="5"/>
  <c r="DE114" i="5" s="1"/>
  <c r="AW115" i="5"/>
  <c r="DE115" i="5" s="1"/>
  <c r="AW116" i="5"/>
  <c r="DE116" i="5" s="1"/>
  <c r="AW117" i="5"/>
  <c r="DE117" i="5" s="1"/>
  <c r="AW118" i="5"/>
  <c r="DE118" i="5" s="1"/>
  <c r="AW119" i="5"/>
  <c r="DE119" i="5" s="1"/>
  <c r="AW120" i="5"/>
  <c r="DE120" i="5" s="1"/>
  <c r="AW121" i="5"/>
  <c r="DE121" i="5" s="1"/>
  <c r="AW122" i="5"/>
  <c r="DE122" i="5" s="1"/>
  <c r="AW123" i="5"/>
  <c r="DE123" i="5" s="1"/>
  <c r="AW124" i="5"/>
  <c r="DE124" i="5" s="1"/>
  <c r="AW125" i="5"/>
  <c r="DE125" i="5" s="1"/>
  <c r="AW126" i="5"/>
  <c r="DE126" i="5" s="1"/>
  <c r="AW127" i="5"/>
  <c r="DE127" i="5" s="1"/>
  <c r="AW128" i="5"/>
  <c r="DE128" i="5" s="1"/>
  <c r="AW129" i="5"/>
  <c r="DE129" i="5" s="1"/>
  <c r="AW130" i="5"/>
  <c r="DE130" i="5" s="1"/>
  <c r="AW131" i="5"/>
  <c r="DE131" i="5" s="1"/>
  <c r="AW132" i="5"/>
  <c r="DE132" i="5" s="1"/>
  <c r="AW133" i="5"/>
  <c r="DE133" i="5" s="1"/>
  <c r="AW134" i="5"/>
  <c r="DE134" i="5" s="1"/>
  <c r="AW135" i="5"/>
  <c r="DE135" i="5" s="1"/>
  <c r="AW136" i="5"/>
  <c r="DE136" i="5" s="1"/>
  <c r="AW137" i="5"/>
  <c r="DE137" i="5" s="1"/>
  <c r="AW138" i="5"/>
  <c r="DE138" i="5" s="1"/>
  <c r="AW139" i="5"/>
  <c r="DE139" i="5" s="1"/>
  <c r="AW140" i="5"/>
  <c r="DE140" i="5" s="1"/>
  <c r="AW141" i="5"/>
  <c r="DE141" i="5" s="1"/>
  <c r="AW142" i="5"/>
  <c r="DE142" i="5" s="1"/>
  <c r="AW143" i="5"/>
  <c r="DE143" i="5" s="1"/>
  <c r="AW144" i="5"/>
  <c r="DE144" i="5" s="1"/>
  <c r="AW145" i="5"/>
  <c r="DE145" i="5" s="1"/>
  <c r="AW146" i="5"/>
  <c r="DE146" i="5" s="1"/>
  <c r="AW147" i="5"/>
  <c r="DE147" i="5" s="1"/>
  <c r="AW148" i="5"/>
  <c r="DE148" i="5" s="1"/>
  <c r="AW149" i="5"/>
  <c r="DE149" i="5" s="1"/>
  <c r="AW150" i="5"/>
  <c r="DE150" i="5" s="1"/>
  <c r="AW151" i="5"/>
  <c r="DE151" i="5" s="1"/>
  <c r="AW152" i="5"/>
  <c r="DE152" i="5" s="1"/>
  <c r="AW153" i="5"/>
  <c r="DE153" i="5" s="1"/>
  <c r="AW154" i="5"/>
  <c r="DE154" i="5" s="1"/>
  <c r="AW155" i="5"/>
  <c r="DE155" i="5" s="1"/>
  <c r="AW156" i="5"/>
  <c r="DE156" i="5" s="1"/>
  <c r="AW157" i="5"/>
  <c r="DE157" i="5" s="1"/>
  <c r="AW158" i="5"/>
  <c r="DE158" i="5" s="1"/>
  <c r="AW159" i="5"/>
  <c r="DE159" i="5" s="1"/>
  <c r="AW160" i="5"/>
  <c r="DE160" i="5" s="1"/>
  <c r="AW161" i="5"/>
  <c r="DE161" i="5" s="1"/>
  <c r="AW162" i="5"/>
  <c r="DE162" i="5" s="1"/>
  <c r="AW163" i="5"/>
  <c r="DE163" i="5" s="1"/>
  <c r="AW164" i="5"/>
  <c r="DE164" i="5" s="1"/>
  <c r="AW165" i="5"/>
  <c r="DE165" i="5" s="1"/>
  <c r="AW166" i="5"/>
  <c r="DE166" i="5" s="1"/>
  <c r="AW167" i="5"/>
  <c r="DE167" i="5" s="1"/>
  <c r="AW168" i="5"/>
  <c r="DE168" i="5" s="1"/>
  <c r="AW170" i="5"/>
  <c r="DE170" i="5" s="1"/>
  <c r="AW172" i="5"/>
  <c r="DE172" i="5" s="1"/>
  <c r="AW174" i="5"/>
  <c r="DE174" i="5" s="1"/>
  <c r="AW169" i="5"/>
  <c r="DE169" i="5" s="1"/>
  <c r="AW171" i="5"/>
  <c r="DE171" i="5" s="1"/>
  <c r="AW173" i="5"/>
  <c r="DE173" i="5" s="1"/>
  <c r="AW175" i="5"/>
  <c r="DE175" i="5" s="1"/>
  <c r="AW179" i="5"/>
  <c r="DE179" i="5" s="1"/>
  <c r="AW183" i="5"/>
  <c r="DE183" i="5" s="1"/>
  <c r="AW187" i="5"/>
  <c r="DE187" i="5" s="1"/>
  <c r="AW191" i="5"/>
  <c r="DE191" i="5" s="1"/>
  <c r="AW195" i="5"/>
  <c r="DE195" i="5" s="1"/>
  <c r="AW199" i="5"/>
  <c r="DE199" i="5" s="1"/>
  <c r="AW203" i="5"/>
  <c r="DE203" i="5" s="1"/>
  <c r="AW207" i="5"/>
  <c r="DE207" i="5" s="1"/>
  <c r="AW211" i="5"/>
  <c r="DE211" i="5" s="1"/>
  <c r="AW215" i="5"/>
  <c r="DE215" i="5" s="1"/>
  <c r="AW218" i="5"/>
  <c r="DE218" i="5" s="1"/>
  <c r="AW220" i="5"/>
  <c r="DE220" i="5" s="1"/>
  <c r="AW222" i="5"/>
  <c r="DE222" i="5" s="1"/>
  <c r="AW176" i="5"/>
  <c r="DE176" i="5" s="1"/>
  <c r="AW180" i="5"/>
  <c r="DE180" i="5" s="1"/>
  <c r="AW184" i="5"/>
  <c r="DE184" i="5" s="1"/>
  <c r="AW188" i="5"/>
  <c r="DE188" i="5" s="1"/>
  <c r="AW192" i="5"/>
  <c r="DE192" i="5" s="1"/>
  <c r="AW196" i="5"/>
  <c r="DE196" i="5" s="1"/>
  <c r="AW200" i="5"/>
  <c r="DE200" i="5" s="1"/>
  <c r="AW204" i="5"/>
  <c r="DE204" i="5" s="1"/>
  <c r="AW208" i="5"/>
  <c r="DE208" i="5" s="1"/>
  <c r="AW212" i="5"/>
  <c r="DE212" i="5" s="1"/>
  <c r="AW216" i="5"/>
  <c r="DE216" i="5" s="1"/>
  <c r="AW224" i="5"/>
  <c r="DE224" i="5" s="1"/>
  <c r="AW177" i="5"/>
  <c r="DE177" i="5" s="1"/>
  <c r="AW181" i="5"/>
  <c r="DE181" i="5" s="1"/>
  <c r="AW185" i="5"/>
  <c r="DE185" i="5" s="1"/>
  <c r="AW189" i="5"/>
  <c r="DE189" i="5" s="1"/>
  <c r="AW193" i="5"/>
  <c r="DE193" i="5" s="1"/>
  <c r="AW197" i="5"/>
  <c r="DE197" i="5" s="1"/>
  <c r="AW201" i="5"/>
  <c r="DE201" i="5" s="1"/>
  <c r="AW205" i="5"/>
  <c r="DE205" i="5" s="1"/>
  <c r="AW209" i="5"/>
  <c r="DE209" i="5" s="1"/>
  <c r="AW213" i="5"/>
  <c r="DE213" i="5" s="1"/>
  <c r="AW217" i="5"/>
  <c r="DE217" i="5" s="1"/>
  <c r="AW219" i="5"/>
  <c r="DE219" i="5" s="1"/>
  <c r="AW221" i="5"/>
  <c r="DE221" i="5" s="1"/>
  <c r="AW223" i="5"/>
  <c r="DE223" i="5" s="1"/>
  <c r="AW225" i="5"/>
  <c r="DE225" i="5" s="1"/>
  <c r="AW226" i="5"/>
  <c r="DE226" i="5" s="1"/>
  <c r="AW227" i="5"/>
  <c r="DE227" i="5" s="1"/>
  <c r="AW228" i="5"/>
  <c r="DE228" i="5" s="1"/>
  <c r="AW229" i="5"/>
  <c r="DE229" i="5" s="1"/>
  <c r="AW230" i="5"/>
  <c r="DE230" i="5" s="1"/>
  <c r="AW231" i="5"/>
  <c r="DE231" i="5" s="1"/>
  <c r="AW232" i="5"/>
  <c r="DE232" i="5" s="1"/>
  <c r="AW233" i="5"/>
  <c r="DE233" i="5" s="1"/>
  <c r="AW234" i="5"/>
  <c r="DE234" i="5" s="1"/>
  <c r="AW235" i="5"/>
  <c r="DE235" i="5" s="1"/>
  <c r="AW236" i="5"/>
  <c r="DE236" i="5" s="1"/>
  <c r="AW237" i="5"/>
  <c r="DE237" i="5" s="1"/>
  <c r="AW238" i="5"/>
  <c r="DE238" i="5" s="1"/>
  <c r="AW239" i="5"/>
  <c r="DE239" i="5" s="1"/>
  <c r="AW240" i="5"/>
  <c r="DE240" i="5" s="1"/>
  <c r="AW241" i="5"/>
  <c r="DE241" i="5" s="1"/>
  <c r="AW242" i="5"/>
  <c r="DE242" i="5" s="1"/>
  <c r="AW243" i="5"/>
  <c r="DE243" i="5" s="1"/>
  <c r="AW244" i="5"/>
  <c r="DE244" i="5" s="1"/>
  <c r="AW245" i="5"/>
  <c r="DE245" i="5" s="1"/>
  <c r="AW246" i="5"/>
  <c r="DE246" i="5" s="1"/>
  <c r="AW247" i="5"/>
  <c r="DE247" i="5" s="1"/>
  <c r="AW248" i="5"/>
  <c r="DE248" i="5" s="1"/>
  <c r="AW249" i="5"/>
  <c r="DE249" i="5" s="1"/>
  <c r="AW250" i="5"/>
  <c r="DE250" i="5" s="1"/>
  <c r="AW251" i="5"/>
  <c r="DE251" i="5" s="1"/>
  <c r="AW252" i="5"/>
  <c r="DE252" i="5" s="1"/>
  <c r="AW253" i="5"/>
  <c r="DE253" i="5" s="1"/>
  <c r="AW254" i="5"/>
  <c r="DE254" i="5" s="1"/>
  <c r="AW255" i="5"/>
  <c r="DE255" i="5" s="1"/>
  <c r="AW256" i="5"/>
  <c r="DE256" i="5" s="1"/>
  <c r="AW257" i="5"/>
  <c r="DE257" i="5" s="1"/>
  <c r="AW258" i="5"/>
  <c r="DE258" i="5" s="1"/>
  <c r="AW259" i="5"/>
  <c r="DE259" i="5" s="1"/>
  <c r="AW260" i="5"/>
  <c r="DE260" i="5" s="1"/>
  <c r="AW261" i="5"/>
  <c r="DE261" i="5" s="1"/>
  <c r="AW262" i="5"/>
  <c r="DE262" i="5" s="1"/>
  <c r="AW263" i="5"/>
  <c r="DE263" i="5" s="1"/>
  <c r="AW264" i="5"/>
  <c r="DE264" i="5" s="1"/>
  <c r="AW265" i="5"/>
  <c r="DE265" i="5" s="1"/>
  <c r="AW266" i="5"/>
  <c r="DE266" i="5" s="1"/>
  <c r="AW267" i="5"/>
  <c r="DE267" i="5" s="1"/>
  <c r="AW268" i="5"/>
  <c r="DE268" i="5" s="1"/>
  <c r="AW269" i="5"/>
  <c r="DE269" i="5" s="1"/>
  <c r="AW270" i="5"/>
  <c r="DE270" i="5" s="1"/>
  <c r="AW271" i="5"/>
  <c r="DE271" i="5" s="1"/>
  <c r="AW272" i="5"/>
  <c r="DE272" i="5" s="1"/>
  <c r="AW273" i="5"/>
  <c r="DE273" i="5" s="1"/>
  <c r="AW274" i="5"/>
  <c r="DE274" i="5" s="1"/>
  <c r="AW182" i="5"/>
  <c r="DE182" i="5" s="1"/>
  <c r="AW198" i="5"/>
  <c r="DE198" i="5" s="1"/>
  <c r="AW214" i="5"/>
  <c r="DE214" i="5" s="1"/>
  <c r="AW275" i="5"/>
  <c r="DE275" i="5" s="1"/>
  <c r="AW276" i="5"/>
  <c r="DE276" i="5" s="1"/>
  <c r="AW277" i="5"/>
  <c r="DE277" i="5" s="1"/>
  <c r="AW278" i="5"/>
  <c r="DE278" i="5" s="1"/>
  <c r="AW279" i="5"/>
  <c r="DE279" i="5" s="1"/>
  <c r="AW280" i="5"/>
  <c r="DE280" i="5" s="1"/>
  <c r="AW281" i="5"/>
  <c r="DE281" i="5" s="1"/>
  <c r="AW282" i="5"/>
  <c r="DE282" i="5" s="1"/>
  <c r="AW283" i="5"/>
  <c r="DE283" i="5" s="1"/>
  <c r="AW284" i="5"/>
  <c r="DE284" i="5" s="1"/>
  <c r="AW285" i="5"/>
  <c r="DE285" i="5" s="1"/>
  <c r="AW286" i="5"/>
  <c r="DE286" i="5" s="1"/>
  <c r="AW287" i="5"/>
  <c r="DE287" i="5" s="1"/>
  <c r="AW288" i="5"/>
  <c r="DE288" i="5" s="1"/>
  <c r="AW289" i="5"/>
  <c r="DE289" i="5" s="1"/>
  <c r="AW290" i="5"/>
  <c r="DE290" i="5" s="1"/>
  <c r="AW291" i="5"/>
  <c r="DE291" i="5" s="1"/>
  <c r="AW292" i="5"/>
  <c r="DE292" i="5" s="1"/>
  <c r="AW293" i="5"/>
  <c r="DE293" i="5" s="1"/>
  <c r="AW294" i="5"/>
  <c r="DE294" i="5" s="1"/>
  <c r="AW295" i="5"/>
  <c r="DE295" i="5" s="1"/>
  <c r="AW296" i="5"/>
  <c r="DE296" i="5" s="1"/>
  <c r="AW297" i="5"/>
  <c r="DE297" i="5" s="1"/>
  <c r="AW298" i="5"/>
  <c r="DE298" i="5" s="1"/>
  <c r="AW299" i="5"/>
  <c r="DE299" i="5" s="1"/>
  <c r="AW300" i="5"/>
  <c r="DE300" i="5" s="1"/>
  <c r="AW301" i="5"/>
  <c r="DE301" i="5" s="1"/>
  <c r="AW302" i="5"/>
  <c r="DE302" i="5" s="1"/>
  <c r="AW303" i="5"/>
  <c r="DE303" i="5" s="1"/>
  <c r="AW304" i="5"/>
  <c r="DE304" i="5" s="1"/>
  <c r="AW305" i="5"/>
  <c r="DE305" i="5" s="1"/>
  <c r="AW306" i="5"/>
  <c r="DE306" i="5" s="1"/>
  <c r="AW307" i="5"/>
  <c r="DE307" i="5" s="1"/>
  <c r="AW308" i="5"/>
  <c r="DE308" i="5" s="1"/>
  <c r="AW309" i="5"/>
  <c r="DE309" i="5" s="1"/>
  <c r="AW310" i="5"/>
  <c r="DE310" i="5" s="1"/>
  <c r="AW311" i="5"/>
  <c r="DE311" i="5" s="1"/>
  <c r="AW312" i="5"/>
  <c r="DE312" i="5" s="1"/>
  <c r="AW313" i="5"/>
  <c r="DE313" i="5" s="1"/>
  <c r="AW314" i="5"/>
  <c r="DE314" i="5" s="1"/>
  <c r="AW315" i="5"/>
  <c r="DE315" i="5" s="1"/>
  <c r="AW316" i="5"/>
  <c r="DE316" i="5" s="1"/>
  <c r="AW317" i="5"/>
  <c r="DE317" i="5" s="1"/>
  <c r="AW318" i="5"/>
  <c r="DE318" i="5" s="1"/>
  <c r="AW319" i="5"/>
  <c r="DE319" i="5" s="1"/>
  <c r="AW320" i="5"/>
  <c r="DE320" i="5" s="1"/>
  <c r="AW321" i="5"/>
  <c r="DE321" i="5" s="1"/>
  <c r="AW322" i="5"/>
  <c r="DE322" i="5" s="1"/>
  <c r="AW323" i="5"/>
  <c r="DE323" i="5" s="1"/>
  <c r="AW324" i="5"/>
  <c r="DE324" i="5" s="1"/>
  <c r="AW325" i="5"/>
  <c r="DE325" i="5" s="1"/>
  <c r="AW326" i="5"/>
  <c r="DE326" i="5" s="1"/>
  <c r="AW327" i="5"/>
  <c r="DE327" i="5" s="1"/>
  <c r="AW328" i="5"/>
  <c r="DE328" i="5" s="1"/>
  <c r="AW329" i="5"/>
  <c r="DE329" i="5" s="1"/>
  <c r="AW330" i="5"/>
  <c r="DE330" i="5" s="1"/>
  <c r="AW331" i="5"/>
  <c r="DE331" i="5" s="1"/>
  <c r="AW332" i="5"/>
  <c r="DE332" i="5" s="1"/>
  <c r="AW333" i="5"/>
  <c r="DE333" i="5" s="1"/>
  <c r="AW334" i="5"/>
  <c r="DE334" i="5" s="1"/>
  <c r="AW335" i="5"/>
  <c r="DE335" i="5" s="1"/>
  <c r="AW336" i="5"/>
  <c r="DE336" i="5" s="1"/>
  <c r="AW337" i="5"/>
  <c r="DE337" i="5" s="1"/>
  <c r="AW338" i="5"/>
  <c r="DE338" i="5" s="1"/>
  <c r="AW339" i="5"/>
  <c r="DE339" i="5" s="1"/>
  <c r="AW340" i="5"/>
  <c r="DE340" i="5" s="1"/>
  <c r="AW341" i="5"/>
  <c r="DE341" i="5" s="1"/>
  <c r="AW342" i="5"/>
  <c r="DE342" i="5" s="1"/>
  <c r="AW343" i="5"/>
  <c r="DE343" i="5" s="1"/>
  <c r="AW344" i="5"/>
  <c r="DE344" i="5" s="1"/>
  <c r="AW345" i="5"/>
  <c r="DE345" i="5" s="1"/>
  <c r="AW346" i="5"/>
  <c r="DE346" i="5" s="1"/>
  <c r="AW347" i="5"/>
  <c r="DE347" i="5" s="1"/>
  <c r="AW348" i="5"/>
  <c r="DE348" i="5" s="1"/>
  <c r="AW349" i="5"/>
  <c r="DE349" i="5" s="1"/>
  <c r="AW350" i="5"/>
  <c r="DE350" i="5" s="1"/>
  <c r="AW351" i="5"/>
  <c r="DE351" i="5" s="1"/>
  <c r="AW352" i="5"/>
  <c r="DE352" i="5" s="1"/>
  <c r="AW353" i="5"/>
  <c r="DE353" i="5" s="1"/>
  <c r="AW354" i="5"/>
  <c r="DE354" i="5" s="1"/>
  <c r="AW355" i="5"/>
  <c r="DE355" i="5" s="1"/>
  <c r="AW356" i="5"/>
  <c r="DE356" i="5" s="1"/>
  <c r="AW357" i="5"/>
  <c r="DE357" i="5" s="1"/>
  <c r="AW358" i="5"/>
  <c r="DE358" i="5" s="1"/>
  <c r="AW359" i="5"/>
  <c r="DE359" i="5" s="1"/>
  <c r="AW360" i="5"/>
  <c r="DE360" i="5" s="1"/>
  <c r="AW361" i="5"/>
  <c r="DE361" i="5" s="1"/>
  <c r="AW362" i="5"/>
  <c r="DE362" i="5" s="1"/>
  <c r="AW363" i="5"/>
  <c r="DE363" i="5" s="1"/>
  <c r="AW364" i="5"/>
  <c r="DE364" i="5" s="1"/>
  <c r="AW365" i="5"/>
  <c r="DE365" i="5" s="1"/>
  <c r="AW366" i="5"/>
  <c r="DE366" i="5" s="1"/>
  <c r="AW367" i="5"/>
  <c r="DE367" i="5" s="1"/>
  <c r="AW368" i="5"/>
  <c r="DE368" i="5" s="1"/>
  <c r="AW369" i="5"/>
  <c r="DE369" i="5" s="1"/>
  <c r="AW370" i="5"/>
  <c r="DE370" i="5" s="1"/>
  <c r="AW371" i="5"/>
  <c r="DE371" i="5" s="1"/>
  <c r="AW372" i="5"/>
  <c r="DE372" i="5" s="1"/>
  <c r="AW373" i="5"/>
  <c r="DE373" i="5" s="1"/>
  <c r="AW374" i="5"/>
  <c r="DE374" i="5" s="1"/>
  <c r="AW375" i="5"/>
  <c r="DE375" i="5" s="1"/>
  <c r="AW376" i="5"/>
  <c r="DE376" i="5" s="1"/>
  <c r="AW377" i="5"/>
  <c r="DE377" i="5" s="1"/>
  <c r="AW378" i="5"/>
  <c r="DE378" i="5" s="1"/>
  <c r="AW379" i="5"/>
  <c r="DE379" i="5" s="1"/>
  <c r="AW380" i="5"/>
  <c r="DE380" i="5" s="1"/>
  <c r="AW381" i="5"/>
  <c r="DE381" i="5" s="1"/>
  <c r="AW382" i="5"/>
  <c r="DE382" i="5" s="1"/>
  <c r="AW383" i="5"/>
  <c r="DE383" i="5" s="1"/>
  <c r="AW384" i="5"/>
  <c r="DE384" i="5" s="1"/>
  <c r="AW385" i="5"/>
  <c r="DE385" i="5" s="1"/>
  <c r="AW386" i="5"/>
  <c r="DE386" i="5" s="1"/>
  <c r="AW194" i="5"/>
  <c r="DE194" i="5" s="1"/>
  <c r="AW186" i="5"/>
  <c r="DE186" i="5" s="1"/>
  <c r="AW202" i="5"/>
  <c r="DE202" i="5" s="1"/>
  <c r="AW178" i="5"/>
  <c r="DE178" i="5" s="1"/>
  <c r="AW210" i="5"/>
  <c r="DE210" i="5" s="1"/>
  <c r="AW190" i="5"/>
  <c r="DE190" i="5" s="1"/>
  <c r="AW206" i="5"/>
  <c r="DE206" i="5" s="1"/>
  <c r="BQ3" i="5"/>
  <c r="DY3" i="5" s="1"/>
  <c r="AU3" i="5"/>
  <c r="DC3" i="5" s="1"/>
  <c r="H3" i="6" l="1"/>
  <c r="H348" i="6"/>
  <c r="J348" i="6" s="1"/>
  <c r="H369" i="6"/>
  <c r="H361" i="6"/>
  <c r="J361" i="6" s="1"/>
  <c r="H345" i="6"/>
  <c r="H337" i="6"/>
  <c r="J337" i="6" s="1"/>
  <c r="H325" i="6"/>
  <c r="H309" i="6"/>
  <c r="J309" i="6" s="1"/>
  <c r="H297" i="6"/>
  <c r="H285" i="6"/>
  <c r="H80" i="6"/>
  <c r="H262" i="6"/>
  <c r="J262" i="6" s="1"/>
  <c r="H254" i="6"/>
  <c r="H238" i="6"/>
  <c r="H226" i="6"/>
  <c r="H222" i="6"/>
  <c r="H206" i="6"/>
  <c r="H198" i="6"/>
  <c r="H182" i="6"/>
  <c r="H173" i="6"/>
  <c r="J173" i="6" s="1"/>
  <c r="H165" i="6"/>
  <c r="H157" i="6"/>
  <c r="J157" i="6" s="1"/>
  <c r="H145" i="6"/>
  <c r="H133" i="6"/>
  <c r="J133" i="6" s="1"/>
  <c r="H121" i="6"/>
  <c r="H110" i="6"/>
  <c r="H93" i="6"/>
  <c r="H78" i="6"/>
  <c r="J78" i="6" s="1"/>
  <c r="H60" i="6"/>
  <c r="H52" i="6"/>
  <c r="H48" i="6"/>
  <c r="H44" i="6"/>
  <c r="J44" i="6" s="1"/>
  <c r="H40" i="6"/>
  <c r="H36" i="6"/>
  <c r="H32" i="6"/>
  <c r="H28" i="6"/>
  <c r="J28" i="6" s="1"/>
  <c r="H24" i="6"/>
  <c r="H20" i="6"/>
  <c r="H16" i="6"/>
  <c r="N20" i="9" s="1"/>
  <c r="H4" i="6"/>
  <c r="H377" i="6"/>
  <c r="H365" i="6"/>
  <c r="H353" i="6"/>
  <c r="H341" i="6"/>
  <c r="H329" i="6"/>
  <c r="H317" i="6"/>
  <c r="H305" i="6"/>
  <c r="H293" i="6"/>
  <c r="H281" i="6"/>
  <c r="H270" i="6"/>
  <c r="J270" i="6" s="1"/>
  <c r="H258" i="6"/>
  <c r="H246" i="6"/>
  <c r="J246" i="6" s="1"/>
  <c r="H234" i="6"/>
  <c r="H115" i="6"/>
  <c r="H214" i="6"/>
  <c r="H202" i="6"/>
  <c r="H190" i="6"/>
  <c r="H178" i="6"/>
  <c r="H161" i="6"/>
  <c r="H149" i="6"/>
  <c r="J149" i="6" s="1"/>
  <c r="H137" i="6"/>
  <c r="H125" i="6"/>
  <c r="H99" i="6"/>
  <c r="J99" i="6" s="1"/>
  <c r="H94" i="6"/>
  <c r="J94" i="6" s="1"/>
  <c r="H83" i="6"/>
  <c r="H85" i="6"/>
  <c r="H56" i="6"/>
  <c r="H12" i="6"/>
  <c r="H380" i="6"/>
  <c r="H372" i="6"/>
  <c r="J372" i="6" s="1"/>
  <c r="H364" i="6"/>
  <c r="J364" i="6" s="1"/>
  <c r="H352" i="6"/>
  <c r="H274" i="6"/>
  <c r="H379" i="6"/>
  <c r="H375" i="6"/>
  <c r="H371" i="6"/>
  <c r="J371" i="6" s="1"/>
  <c r="H367" i="6"/>
  <c r="H363" i="6"/>
  <c r="H359" i="6"/>
  <c r="H355" i="6"/>
  <c r="J355" i="6" s="1"/>
  <c r="H351" i="6"/>
  <c r="H347" i="6"/>
  <c r="H343" i="6"/>
  <c r="H339" i="6"/>
  <c r="J339" i="6" s="1"/>
  <c r="H335" i="6"/>
  <c r="H331" i="6"/>
  <c r="H327" i="6"/>
  <c r="H323" i="6"/>
  <c r="H319" i="6"/>
  <c r="H315" i="6"/>
  <c r="H311" i="6"/>
  <c r="H307" i="6"/>
  <c r="J307" i="6" s="1"/>
  <c r="H373" i="6"/>
  <c r="H357" i="6"/>
  <c r="H349" i="6"/>
  <c r="H333" i="6"/>
  <c r="H321" i="6"/>
  <c r="H313" i="6"/>
  <c r="H301" i="6"/>
  <c r="H289" i="6"/>
  <c r="H277" i="6"/>
  <c r="H266" i="6"/>
  <c r="H250" i="6"/>
  <c r="H242" i="6"/>
  <c r="J242" i="6" s="1"/>
  <c r="H230" i="6"/>
  <c r="H218" i="6"/>
  <c r="J218" i="6" s="1"/>
  <c r="H210" i="6"/>
  <c r="H194" i="6"/>
  <c r="J194" i="6" s="1"/>
  <c r="H186" i="6"/>
  <c r="H100" i="6"/>
  <c r="H169" i="6"/>
  <c r="H153" i="6"/>
  <c r="J153" i="6" s="1"/>
  <c r="H141" i="6"/>
  <c r="H129" i="6"/>
  <c r="H117" i="6"/>
  <c r="H76" i="6"/>
  <c r="J76" i="6" s="1"/>
  <c r="H109" i="6"/>
  <c r="H67" i="6"/>
  <c r="H69" i="6"/>
  <c r="H8" i="6"/>
  <c r="H376" i="6"/>
  <c r="H368" i="6"/>
  <c r="H360" i="6"/>
  <c r="H356" i="6"/>
  <c r="J356" i="6" s="1"/>
  <c r="H378" i="6"/>
  <c r="H374" i="6"/>
  <c r="H370" i="6"/>
  <c r="H366" i="6"/>
  <c r="J366" i="6" s="1"/>
  <c r="H362" i="6"/>
  <c r="H358" i="6"/>
  <c r="H354" i="6"/>
  <c r="J354" i="6" s="1"/>
  <c r="H350" i="6"/>
  <c r="H346" i="6"/>
  <c r="H342" i="6"/>
  <c r="H338" i="6"/>
  <c r="H334" i="6"/>
  <c r="J334" i="6" s="1"/>
  <c r="H330" i="6"/>
  <c r="H326" i="6"/>
  <c r="J326" i="6" s="1"/>
  <c r="H322" i="6"/>
  <c r="H318" i="6"/>
  <c r="J318" i="6" s="1"/>
  <c r="H314" i="6"/>
  <c r="H310" i="6"/>
  <c r="J310" i="6" s="1"/>
  <c r="H306" i="6"/>
  <c r="H302" i="6"/>
  <c r="H298" i="6"/>
  <c r="H294" i="6"/>
  <c r="J294" i="6" s="1"/>
  <c r="H290" i="6"/>
  <c r="H286" i="6"/>
  <c r="H282" i="6"/>
  <c r="H278" i="6"/>
  <c r="H92" i="6"/>
  <c r="J92" i="6" s="1"/>
  <c r="H271" i="6"/>
  <c r="H267" i="6"/>
  <c r="H263" i="6"/>
  <c r="H259" i="6"/>
  <c r="H255" i="6"/>
  <c r="J255" i="6" s="1"/>
  <c r="H344" i="6"/>
  <c r="H340" i="6"/>
  <c r="H336" i="6"/>
  <c r="H332" i="6"/>
  <c r="H328" i="6"/>
  <c r="H324" i="6"/>
  <c r="H320" i="6"/>
  <c r="H316" i="6"/>
  <c r="J316" i="6" s="1"/>
  <c r="H312" i="6"/>
  <c r="H308" i="6"/>
  <c r="H304" i="6"/>
  <c r="H300" i="6"/>
  <c r="H296" i="6"/>
  <c r="H292" i="6"/>
  <c r="H288" i="6"/>
  <c r="H284" i="6"/>
  <c r="H280" i="6"/>
  <c r="H276" i="6"/>
  <c r="H273" i="6"/>
  <c r="H269" i="6"/>
  <c r="H265" i="6"/>
  <c r="H261" i="6"/>
  <c r="J261" i="6" s="1"/>
  <c r="H257" i="6"/>
  <c r="H253" i="6"/>
  <c r="H249" i="6"/>
  <c r="H245" i="6"/>
  <c r="H241" i="6"/>
  <c r="J241" i="6" s="1"/>
  <c r="H237" i="6"/>
  <c r="J237" i="6" s="1"/>
  <c r="H233" i="6"/>
  <c r="H229" i="6"/>
  <c r="J229" i="6" s="1"/>
  <c r="H225" i="6"/>
  <c r="H104" i="6"/>
  <c r="J104" i="6" s="1"/>
  <c r="H221" i="6"/>
  <c r="H217" i="6"/>
  <c r="H213" i="6"/>
  <c r="H209" i="6"/>
  <c r="J209" i="6" s="1"/>
  <c r="H205" i="6"/>
  <c r="H201" i="6"/>
  <c r="H197" i="6"/>
  <c r="H193" i="6"/>
  <c r="J193" i="6" s="1"/>
  <c r="H189" i="6"/>
  <c r="H185" i="6"/>
  <c r="H181" i="6"/>
  <c r="J181" i="6" s="1"/>
  <c r="H177" i="6"/>
  <c r="J177" i="6" s="1"/>
  <c r="H112" i="6"/>
  <c r="H172" i="6"/>
  <c r="H168" i="6"/>
  <c r="J168" i="6" s="1"/>
  <c r="H164" i="6"/>
  <c r="J164" i="6" s="1"/>
  <c r="H160" i="6"/>
  <c r="H156" i="6"/>
  <c r="H152" i="6"/>
  <c r="H148" i="6"/>
  <c r="H144" i="6"/>
  <c r="H140" i="6"/>
  <c r="H136" i="6"/>
  <c r="H132" i="6"/>
  <c r="J132" i="6" s="1"/>
  <c r="H128" i="6"/>
  <c r="H124" i="6"/>
  <c r="H120" i="6"/>
  <c r="H111" i="6"/>
  <c r="J111" i="6" s="1"/>
  <c r="H95" i="6"/>
  <c r="H63" i="6"/>
  <c r="H106" i="6"/>
  <c r="H90" i="6"/>
  <c r="H105" i="6"/>
  <c r="H89" i="6"/>
  <c r="H79" i="6"/>
  <c r="J79" i="6" s="1"/>
  <c r="H88" i="6"/>
  <c r="J88" i="6" s="1"/>
  <c r="H74" i="6"/>
  <c r="H81" i="6"/>
  <c r="H65" i="6"/>
  <c r="H59" i="6"/>
  <c r="J59" i="6" s="1"/>
  <c r="H55" i="6"/>
  <c r="H51" i="6"/>
  <c r="H47" i="6"/>
  <c r="H43" i="6"/>
  <c r="J43" i="6" s="1"/>
  <c r="H39" i="6"/>
  <c r="H35" i="6"/>
  <c r="H31" i="6"/>
  <c r="H27" i="6"/>
  <c r="J27" i="6" s="1"/>
  <c r="H23" i="6"/>
  <c r="H19" i="6"/>
  <c r="H15" i="6"/>
  <c r="H11" i="6"/>
  <c r="H7" i="6"/>
  <c r="J7" i="6" s="1"/>
  <c r="O11" i="9" s="1"/>
  <c r="H303" i="6"/>
  <c r="H299" i="6"/>
  <c r="H295" i="6"/>
  <c r="H291" i="6"/>
  <c r="H287" i="6"/>
  <c r="J287" i="6" s="1"/>
  <c r="H283" i="6"/>
  <c r="H279" i="6"/>
  <c r="J279" i="6" s="1"/>
  <c r="H275" i="6"/>
  <c r="H272" i="6"/>
  <c r="H268" i="6"/>
  <c r="H264" i="6"/>
  <c r="H260" i="6"/>
  <c r="H256" i="6"/>
  <c r="H252" i="6"/>
  <c r="H248" i="6"/>
  <c r="J248" i="6" s="1"/>
  <c r="H244" i="6"/>
  <c r="J244" i="6" s="1"/>
  <c r="H240" i="6"/>
  <c r="H236" i="6"/>
  <c r="H232" i="6"/>
  <c r="J232" i="6" s="1"/>
  <c r="H228" i="6"/>
  <c r="H224" i="6"/>
  <c r="J224" i="6" s="1"/>
  <c r="H64" i="6"/>
  <c r="H220" i="6"/>
  <c r="J220" i="6" s="1"/>
  <c r="H216" i="6"/>
  <c r="H212" i="6"/>
  <c r="H208" i="6"/>
  <c r="H204" i="6"/>
  <c r="J204" i="6" s="1"/>
  <c r="H200" i="6"/>
  <c r="H196" i="6"/>
  <c r="H192" i="6"/>
  <c r="H188" i="6"/>
  <c r="J188" i="6" s="1"/>
  <c r="H184" i="6"/>
  <c r="H180" i="6"/>
  <c r="H176" i="6"/>
  <c r="H96" i="6"/>
  <c r="J96" i="6" s="1"/>
  <c r="H171" i="6"/>
  <c r="H167" i="6"/>
  <c r="H163" i="6"/>
  <c r="H159" i="6"/>
  <c r="J159" i="6" s="1"/>
  <c r="H155" i="6"/>
  <c r="H151" i="6"/>
  <c r="H147" i="6"/>
  <c r="J147" i="6" s="1"/>
  <c r="H143" i="6"/>
  <c r="J143" i="6" s="1"/>
  <c r="H139" i="6"/>
  <c r="H135" i="6"/>
  <c r="H131" i="6"/>
  <c r="H127" i="6"/>
  <c r="J127" i="6" s="1"/>
  <c r="H123" i="6"/>
  <c r="H119" i="6"/>
  <c r="H107" i="6"/>
  <c r="J107" i="6" s="1"/>
  <c r="H91" i="6"/>
  <c r="J91" i="6" s="1"/>
  <c r="H116" i="6"/>
  <c r="H102" i="6"/>
  <c r="J102" i="6" s="1"/>
  <c r="H72" i="6"/>
  <c r="H101" i="6"/>
  <c r="J101" i="6" s="1"/>
  <c r="H84" i="6"/>
  <c r="H75" i="6"/>
  <c r="H86" i="6"/>
  <c r="J86" i="6" s="1"/>
  <c r="H70" i="6"/>
  <c r="J70" i="6" s="1"/>
  <c r="H77" i="6"/>
  <c r="H62" i="6"/>
  <c r="J62" i="6" s="1"/>
  <c r="H58" i="6"/>
  <c r="H54" i="6"/>
  <c r="J54" i="6" s="1"/>
  <c r="H50" i="6"/>
  <c r="H46" i="6"/>
  <c r="H42" i="6"/>
  <c r="H38" i="6"/>
  <c r="J38" i="6" s="1"/>
  <c r="H34" i="6"/>
  <c r="H30" i="6"/>
  <c r="H26" i="6"/>
  <c r="H22" i="6"/>
  <c r="H18" i="6"/>
  <c r="J18" i="6" s="1"/>
  <c r="H14" i="6"/>
  <c r="J14" i="6" s="1"/>
  <c r="H10" i="6"/>
  <c r="J10" i="6" s="1"/>
  <c r="H6" i="6"/>
  <c r="H251" i="6"/>
  <c r="H247" i="6"/>
  <c r="H243" i="6"/>
  <c r="H239" i="6"/>
  <c r="J239" i="6" s="1"/>
  <c r="H235" i="6"/>
  <c r="H231" i="6"/>
  <c r="J231" i="6" s="1"/>
  <c r="H227" i="6"/>
  <c r="H108" i="6"/>
  <c r="J108" i="6" s="1"/>
  <c r="H223" i="6"/>
  <c r="H219" i="6"/>
  <c r="H215" i="6"/>
  <c r="J215" i="6" s="1"/>
  <c r="H211" i="6"/>
  <c r="J211" i="6" s="1"/>
  <c r="H207" i="6"/>
  <c r="H203" i="6"/>
  <c r="H199" i="6"/>
  <c r="H195" i="6"/>
  <c r="J195" i="6" s="1"/>
  <c r="H191" i="6"/>
  <c r="H187" i="6"/>
  <c r="J187" i="6" s="1"/>
  <c r="H183" i="6"/>
  <c r="J183" i="6" s="1"/>
  <c r="H179" i="6"/>
  <c r="J179" i="6" s="1"/>
  <c r="H175" i="6"/>
  <c r="H174" i="6"/>
  <c r="H170" i="6"/>
  <c r="J170" i="6" s="1"/>
  <c r="H166" i="6"/>
  <c r="J166" i="6" s="1"/>
  <c r="H162" i="6"/>
  <c r="H158" i="6"/>
  <c r="H154" i="6"/>
  <c r="H150" i="6"/>
  <c r="J150" i="6" s="1"/>
  <c r="H146" i="6"/>
  <c r="H142" i="6"/>
  <c r="H138" i="6"/>
  <c r="J138" i="6" s="1"/>
  <c r="H134" i="6"/>
  <c r="J134" i="6" s="1"/>
  <c r="H130" i="6"/>
  <c r="H126" i="6"/>
  <c r="H122" i="6"/>
  <c r="J122" i="6" s="1"/>
  <c r="H118" i="6"/>
  <c r="J118" i="6" s="1"/>
  <c r="H103" i="6"/>
  <c r="H87" i="6"/>
  <c r="J87" i="6" s="1"/>
  <c r="H114" i="6"/>
  <c r="J114" i="6" s="1"/>
  <c r="H98" i="6"/>
  <c r="J98" i="6" s="1"/>
  <c r="H113" i="6"/>
  <c r="H97" i="6"/>
  <c r="J97" i="6" s="1"/>
  <c r="H68" i="6"/>
  <c r="J68" i="6" s="1"/>
  <c r="H71" i="6"/>
  <c r="J71" i="6" s="1"/>
  <c r="H82" i="6"/>
  <c r="H66" i="6"/>
  <c r="H73" i="6"/>
  <c r="J73" i="6" s="1"/>
  <c r="H61" i="6"/>
  <c r="J61" i="6" s="1"/>
  <c r="H57" i="6"/>
  <c r="H53" i="6"/>
  <c r="H49" i="6"/>
  <c r="H45" i="6"/>
  <c r="J45" i="6" s="1"/>
  <c r="H41" i="6"/>
  <c r="H37" i="6"/>
  <c r="J37" i="6" s="1"/>
  <c r="H33" i="6"/>
  <c r="J33" i="6" s="1"/>
  <c r="H29" i="6"/>
  <c r="H25" i="6"/>
  <c r="H21" i="6"/>
  <c r="J21" i="6" s="1"/>
  <c r="H17" i="6"/>
  <c r="H13" i="6"/>
  <c r="H9" i="6"/>
  <c r="H5" i="6"/>
  <c r="J5" i="6" s="1"/>
  <c r="O9" i="9" s="1"/>
  <c r="N341" i="9"/>
  <c r="J317" i="6"/>
  <c r="J301" i="6"/>
  <c r="J289" i="6"/>
  <c r="J80" i="6"/>
  <c r="J254" i="6"/>
  <c r="J238" i="6"/>
  <c r="J115" i="6"/>
  <c r="J210" i="6"/>
  <c r="J198" i="6"/>
  <c r="J182" i="6"/>
  <c r="J161" i="6"/>
  <c r="J121" i="6"/>
  <c r="J109" i="6"/>
  <c r="J67" i="6"/>
  <c r="J69" i="6"/>
  <c r="J52" i="6"/>
  <c r="J40" i="6"/>
  <c r="J377" i="6"/>
  <c r="J369" i="6"/>
  <c r="J357" i="6"/>
  <c r="J341" i="6"/>
  <c r="J325" i="6"/>
  <c r="J297" i="6"/>
  <c r="J281" i="6"/>
  <c r="J266" i="6"/>
  <c r="J250" i="6"/>
  <c r="J234" i="6"/>
  <c r="J222" i="6"/>
  <c r="J206" i="6"/>
  <c r="J186" i="6"/>
  <c r="J100" i="6"/>
  <c r="J165" i="6"/>
  <c r="J141" i="6"/>
  <c r="J129" i="6"/>
  <c r="J93" i="6"/>
  <c r="J60" i="6"/>
  <c r="J32" i="6"/>
  <c r="J24" i="6"/>
  <c r="J380" i="6"/>
  <c r="J376" i="6"/>
  <c r="N376" i="9"/>
  <c r="J368" i="6"/>
  <c r="J360" i="6"/>
  <c r="J352" i="6"/>
  <c r="N352" i="9"/>
  <c r="J349" i="6"/>
  <c r="J321" i="6"/>
  <c r="J305" i="6"/>
  <c r="J285" i="6"/>
  <c r="N274" i="9"/>
  <c r="J258" i="6"/>
  <c r="J226" i="6"/>
  <c r="J214" i="6"/>
  <c r="J379" i="6"/>
  <c r="J375" i="6"/>
  <c r="J367" i="6"/>
  <c r="J363" i="6"/>
  <c r="J359" i="6"/>
  <c r="J351" i="6"/>
  <c r="J347" i="6"/>
  <c r="J343" i="6"/>
  <c r="J335" i="6"/>
  <c r="J331" i="6"/>
  <c r="J327" i="6"/>
  <c r="J323" i="6"/>
  <c r="J319" i="6"/>
  <c r="J315" i="6"/>
  <c r="J311" i="6"/>
  <c r="J303" i="6"/>
  <c r="J373" i="6"/>
  <c r="J365" i="6"/>
  <c r="J353" i="6"/>
  <c r="J345" i="6"/>
  <c r="J329" i="6"/>
  <c r="J313" i="6"/>
  <c r="J293" i="6"/>
  <c r="J230" i="6"/>
  <c r="N222" i="9"/>
  <c r="J202" i="6"/>
  <c r="J190" i="6"/>
  <c r="J178" i="6"/>
  <c r="J169" i="6"/>
  <c r="N161" i="9"/>
  <c r="J145" i="6"/>
  <c r="J125" i="6"/>
  <c r="J117" i="6"/>
  <c r="J110" i="6"/>
  <c r="J83" i="6"/>
  <c r="J85" i="6"/>
  <c r="J56" i="6"/>
  <c r="J48" i="6"/>
  <c r="J36" i="6"/>
  <c r="J378" i="6"/>
  <c r="J374" i="6"/>
  <c r="J370" i="6"/>
  <c r="J362" i="6"/>
  <c r="J358" i="6"/>
  <c r="J350" i="6"/>
  <c r="J346" i="6"/>
  <c r="J342" i="6"/>
  <c r="J338" i="6"/>
  <c r="J330" i="6"/>
  <c r="N330" i="9"/>
  <c r="J322" i="6"/>
  <c r="J314" i="6"/>
  <c r="N314" i="9"/>
  <c r="J306" i="6"/>
  <c r="J302" i="6"/>
  <c r="J298" i="6"/>
  <c r="N298" i="9"/>
  <c r="J290" i="6"/>
  <c r="J286" i="6"/>
  <c r="J282" i="6"/>
  <c r="J278" i="6"/>
  <c r="J271" i="6"/>
  <c r="J267" i="6"/>
  <c r="J263" i="6"/>
  <c r="J259" i="6"/>
  <c r="J251" i="6"/>
  <c r="J247" i="6"/>
  <c r="J243" i="6"/>
  <c r="J235" i="6"/>
  <c r="J227" i="6"/>
  <c r="J207" i="6"/>
  <c r="J199" i="6"/>
  <c r="J191" i="6"/>
  <c r="J175" i="6"/>
  <c r="J174" i="6"/>
  <c r="J158" i="6"/>
  <c r="J154" i="6"/>
  <c r="J142" i="6"/>
  <c r="J130" i="6"/>
  <c r="J126" i="6"/>
  <c r="J103" i="6"/>
  <c r="J113" i="6"/>
  <c r="J57" i="6"/>
  <c r="J53" i="6"/>
  <c r="J49" i="6"/>
  <c r="J41" i="6"/>
  <c r="J344" i="6"/>
  <c r="J340" i="6"/>
  <c r="J336" i="6"/>
  <c r="J332" i="6"/>
  <c r="J328" i="6"/>
  <c r="J324" i="6"/>
  <c r="J320" i="6"/>
  <c r="J312" i="6"/>
  <c r="J308" i="6"/>
  <c r="J304" i="6"/>
  <c r="J300" i="6"/>
  <c r="J292" i="6"/>
  <c r="J284" i="6"/>
  <c r="J280" i="6"/>
  <c r="J276" i="6"/>
  <c r="J273" i="6"/>
  <c r="J269" i="6"/>
  <c r="J265" i="6"/>
  <c r="N265" i="9"/>
  <c r="J257" i="6"/>
  <c r="J253" i="6"/>
  <c r="J249" i="6"/>
  <c r="J245" i="6"/>
  <c r="J233" i="6"/>
  <c r="N233" i="9"/>
  <c r="J225" i="6"/>
  <c r="J221" i="6"/>
  <c r="J217" i="6"/>
  <c r="J213" i="6"/>
  <c r="J201" i="6"/>
  <c r="J197" i="6"/>
  <c r="J185" i="6"/>
  <c r="J112" i="6"/>
  <c r="J172" i="6"/>
  <c r="J160" i="6"/>
  <c r="J156" i="6"/>
  <c r="J152" i="6"/>
  <c r="J140" i="6"/>
  <c r="J136" i="6"/>
  <c r="J124" i="6"/>
  <c r="J120" i="6"/>
  <c r="J63" i="6"/>
  <c r="J106" i="6"/>
  <c r="J90" i="6"/>
  <c r="J105" i="6"/>
  <c r="J89" i="6"/>
  <c r="J81" i="6"/>
  <c r="J65" i="6"/>
  <c r="J55" i="6"/>
  <c r="J51" i="6"/>
  <c r="J47" i="6"/>
  <c r="J39" i="6"/>
  <c r="J35" i="6"/>
  <c r="J23" i="6"/>
  <c r="J299" i="6"/>
  <c r="J295" i="6"/>
  <c r="J291" i="6"/>
  <c r="N291" i="9"/>
  <c r="J283" i="6"/>
  <c r="J264" i="6"/>
  <c r="J260" i="6"/>
  <c r="J252" i="6"/>
  <c r="J240" i="6"/>
  <c r="J228" i="6"/>
  <c r="N228" i="9"/>
  <c r="J216" i="6"/>
  <c r="J212" i="6"/>
  <c r="J208" i="6"/>
  <c r="J200" i="6"/>
  <c r="J196" i="6"/>
  <c r="J192" i="6"/>
  <c r="J184" i="6"/>
  <c r="J180" i="6"/>
  <c r="J176" i="6"/>
  <c r="J171" i="6"/>
  <c r="J167" i="6"/>
  <c r="J163" i="6"/>
  <c r="J151" i="6"/>
  <c r="J135" i="6"/>
  <c r="J123" i="6"/>
  <c r="J119" i="6"/>
  <c r="J116" i="6"/>
  <c r="J75" i="6"/>
  <c r="J77" i="6"/>
  <c r="J58" i="6"/>
  <c r="J46" i="6"/>
  <c r="J42" i="6"/>
  <c r="J26" i="6"/>
  <c r="J22" i="6"/>
  <c r="CL383" i="5"/>
  <c r="CL379" i="5"/>
  <c r="CL377" i="5"/>
  <c r="CL373" i="5"/>
  <c r="CL369" i="5"/>
  <c r="CL365" i="5"/>
  <c r="CL361" i="5"/>
  <c r="CL357" i="5"/>
  <c r="CL353" i="5"/>
  <c r="CL349" i="5"/>
  <c r="CL345" i="5"/>
  <c r="CL341" i="5"/>
  <c r="CL337" i="5"/>
  <c r="CL333" i="5"/>
  <c r="CL329" i="5"/>
  <c r="CL325" i="5"/>
  <c r="CL321" i="5"/>
  <c r="CL317" i="5"/>
  <c r="CL313" i="5"/>
  <c r="CL309" i="5"/>
  <c r="CL305" i="5"/>
  <c r="CL301" i="5"/>
  <c r="CL297" i="5"/>
  <c r="CL293" i="5"/>
  <c r="CL289" i="5"/>
  <c r="CL285" i="5"/>
  <c r="CL281" i="5"/>
  <c r="CL277" i="5"/>
  <c r="CL273" i="5"/>
  <c r="CL269" i="5"/>
  <c r="CL265" i="5"/>
  <c r="CL261" i="5"/>
  <c r="CL254" i="5"/>
  <c r="CL257" i="5"/>
  <c r="CL79" i="5"/>
  <c r="CL127" i="5"/>
  <c r="CL249" i="5"/>
  <c r="CL245" i="5"/>
  <c r="CL241" i="5"/>
  <c r="CL237" i="5"/>
  <c r="CL233" i="5"/>
  <c r="CL229" i="5"/>
  <c r="CL225" i="5"/>
  <c r="CL221" i="5"/>
  <c r="CL217" i="5"/>
  <c r="CL213" i="5"/>
  <c r="CL158" i="5"/>
  <c r="CL156" i="5"/>
  <c r="CL103" i="5"/>
  <c r="CL142" i="5"/>
  <c r="CL126" i="5"/>
  <c r="CL110" i="5"/>
  <c r="CL209" i="5"/>
  <c r="CL205" i="5"/>
  <c r="CL201" i="5"/>
  <c r="CL197" i="5"/>
  <c r="CL193" i="5"/>
  <c r="CL189" i="5"/>
  <c r="CL185" i="5"/>
  <c r="CL181" i="5"/>
  <c r="CL177" i="5"/>
  <c r="CL173" i="5"/>
  <c r="CL169" i="5"/>
  <c r="CL165" i="5"/>
  <c r="CL161" i="5"/>
  <c r="CL153" i="5"/>
  <c r="CL137" i="5"/>
  <c r="CL121" i="5"/>
  <c r="CL105" i="5"/>
  <c r="CL140" i="5"/>
  <c r="CL124" i="5"/>
  <c r="CL108" i="5"/>
  <c r="CL98" i="5"/>
  <c r="CL82" i="5"/>
  <c r="CL97" i="5"/>
  <c r="CL81" i="5"/>
  <c r="CL92" i="5"/>
  <c r="CL76" i="5"/>
  <c r="CL73" i="5"/>
  <c r="CL69" i="5"/>
  <c r="CL65" i="5"/>
  <c r="CL61" i="5"/>
  <c r="CL57" i="5"/>
  <c r="CL53" i="5"/>
  <c r="CL47" i="5"/>
  <c r="CL43" i="5"/>
  <c r="CL39" i="5"/>
  <c r="CL35" i="5"/>
  <c r="CL31" i="5"/>
  <c r="CL27" i="5"/>
  <c r="CL23" i="5"/>
  <c r="CL19" i="5"/>
  <c r="CL15" i="5"/>
  <c r="CL11" i="5"/>
  <c r="CL7" i="5"/>
  <c r="CL386" i="5"/>
  <c r="CL382" i="5"/>
  <c r="CL378" i="5"/>
  <c r="CL376" i="5"/>
  <c r="CL372" i="5"/>
  <c r="CL368" i="5"/>
  <c r="CL364" i="5"/>
  <c r="CL360" i="5"/>
  <c r="CL356" i="5"/>
  <c r="CL352" i="5"/>
  <c r="CL348" i="5"/>
  <c r="CL385" i="5"/>
  <c r="CL381" i="5"/>
  <c r="CL131" i="5"/>
  <c r="CL375" i="5"/>
  <c r="CL371" i="5"/>
  <c r="CL367" i="5"/>
  <c r="CL363" i="5"/>
  <c r="CL359" i="5"/>
  <c r="CL355" i="5"/>
  <c r="CL351" i="5"/>
  <c r="CL347" i="5"/>
  <c r="CL384" i="5"/>
  <c r="CL380" i="5"/>
  <c r="CL154" i="5"/>
  <c r="CL374" i="5"/>
  <c r="CL370" i="5"/>
  <c r="CL366" i="5"/>
  <c r="CL362" i="5"/>
  <c r="CL358" i="5"/>
  <c r="CL354" i="5"/>
  <c r="CL350" i="5"/>
  <c r="CL346" i="5"/>
  <c r="CL342" i="5"/>
  <c r="CL338" i="5"/>
  <c r="CL334" i="5"/>
  <c r="CL330" i="5"/>
  <c r="CL326" i="5"/>
  <c r="CL322" i="5"/>
  <c r="CL318" i="5"/>
  <c r="CL314" i="5"/>
  <c r="CL310" i="5"/>
  <c r="CL306" i="5"/>
  <c r="CL302" i="5"/>
  <c r="CL298" i="5"/>
  <c r="CL294" i="5"/>
  <c r="CL290" i="5"/>
  <c r="CL286" i="5"/>
  <c r="CL282" i="5"/>
  <c r="CL278" i="5"/>
  <c r="CL274" i="5"/>
  <c r="CL270" i="5"/>
  <c r="CL266" i="5"/>
  <c r="CL262" i="5"/>
  <c r="CL256" i="5"/>
  <c r="CL259" i="5"/>
  <c r="CL147" i="5"/>
  <c r="CL143" i="5"/>
  <c r="CL250" i="5"/>
  <c r="CL246" i="5"/>
  <c r="CL242" i="5"/>
  <c r="CL238" i="5"/>
  <c r="CL234" i="5"/>
  <c r="CL230" i="5"/>
  <c r="CL226" i="5"/>
  <c r="CL222" i="5"/>
  <c r="CL218" i="5"/>
  <c r="CL214" i="5"/>
  <c r="CL210" i="5"/>
  <c r="CL107" i="5"/>
  <c r="CL119" i="5"/>
  <c r="CL146" i="5"/>
  <c r="CL130" i="5"/>
  <c r="CL114" i="5"/>
  <c r="CL91" i="5"/>
  <c r="CL206" i="5"/>
  <c r="CL202" i="5"/>
  <c r="CL198" i="5"/>
  <c r="CL194" i="5"/>
  <c r="CL190" i="5"/>
  <c r="CL186" i="5"/>
  <c r="CL182" i="5"/>
  <c r="CL178" i="5"/>
  <c r="CL174" i="5"/>
  <c r="CL170" i="5"/>
  <c r="CL166" i="5"/>
  <c r="CL162" i="5"/>
  <c r="CL155" i="5"/>
  <c r="CL141" i="5"/>
  <c r="CL125" i="5"/>
  <c r="CL109" i="5"/>
  <c r="CL144" i="5"/>
  <c r="CL128" i="5"/>
  <c r="CL112" i="5"/>
  <c r="CL83" i="5"/>
  <c r="CL86" i="5"/>
  <c r="CL101" i="5"/>
  <c r="CL85" i="5"/>
  <c r="CL96" i="5"/>
  <c r="CL80" i="5"/>
  <c r="CL74" i="5"/>
  <c r="CL70" i="5"/>
  <c r="CL66" i="5"/>
  <c r="CL62" i="5"/>
  <c r="CL58" i="5"/>
  <c r="CL54" i="5"/>
  <c r="CL48" i="5"/>
  <c r="CL44" i="5"/>
  <c r="CL40" i="5"/>
  <c r="CL36" i="5"/>
  <c r="CL32" i="5"/>
  <c r="CL28" i="5"/>
  <c r="CL24" i="5"/>
  <c r="CL20" i="5"/>
  <c r="CL16" i="5"/>
  <c r="CL12" i="5"/>
  <c r="CL8" i="5"/>
  <c r="CL4" i="5"/>
  <c r="CL344" i="5"/>
  <c r="CL340" i="5"/>
  <c r="CL336" i="5"/>
  <c r="CL332" i="5"/>
  <c r="CL328" i="5"/>
  <c r="CL324" i="5"/>
  <c r="CL320" i="5"/>
  <c r="CL316" i="5"/>
  <c r="CL312" i="5"/>
  <c r="CL308" i="5"/>
  <c r="CL304" i="5"/>
  <c r="CL300" i="5"/>
  <c r="CL296" i="5"/>
  <c r="CL292" i="5"/>
  <c r="CL288" i="5"/>
  <c r="CL284" i="5"/>
  <c r="CL280" i="5"/>
  <c r="CL276" i="5"/>
  <c r="CL272" i="5"/>
  <c r="CL268" i="5"/>
  <c r="CL264" i="5"/>
  <c r="CL260" i="5"/>
  <c r="CL252" i="5"/>
  <c r="CL255" i="5"/>
  <c r="CL160" i="5"/>
  <c r="CL111" i="5"/>
  <c r="CL248" i="5"/>
  <c r="CL244" i="5"/>
  <c r="CL240" i="5"/>
  <c r="CL236" i="5"/>
  <c r="CL232" i="5"/>
  <c r="CL228" i="5"/>
  <c r="CL224" i="5"/>
  <c r="CL220" i="5"/>
  <c r="CL216" i="5"/>
  <c r="CL212" i="5"/>
  <c r="CL139" i="5"/>
  <c r="CL151" i="5"/>
  <c r="CL95" i="5"/>
  <c r="CL138" i="5"/>
  <c r="CL122" i="5"/>
  <c r="CL106" i="5"/>
  <c r="CL208" i="5"/>
  <c r="CL204" i="5"/>
  <c r="CL200" i="5"/>
  <c r="CL196" i="5"/>
  <c r="CL192" i="5"/>
  <c r="CL188" i="5"/>
  <c r="CL184" i="5"/>
  <c r="CL180" i="5"/>
  <c r="CL176" i="5"/>
  <c r="CL172" i="5"/>
  <c r="CL168" i="5"/>
  <c r="CL164" i="5"/>
  <c r="CL159" i="5"/>
  <c r="CL149" i="5"/>
  <c r="CL133" i="5"/>
  <c r="CL117" i="5"/>
  <c r="CL87" i="5"/>
  <c r="CL136" i="5"/>
  <c r="CL120" i="5"/>
  <c r="CL104" i="5"/>
  <c r="CL94" i="5"/>
  <c r="CL78" i="5"/>
  <c r="CL93" i="5"/>
  <c r="CL77" i="5"/>
  <c r="CL88" i="5"/>
  <c r="CL49" i="5"/>
  <c r="CL72" i="5"/>
  <c r="CL68" i="5"/>
  <c r="CL64" i="5"/>
  <c r="CL60" i="5"/>
  <c r="CL56" i="5"/>
  <c r="CL52" i="5"/>
  <c r="CL46" i="5"/>
  <c r="CL42" i="5"/>
  <c r="CL38" i="5"/>
  <c r="CL34" i="5"/>
  <c r="CL30" i="5"/>
  <c r="CL26" i="5"/>
  <c r="CL22" i="5"/>
  <c r="CL18" i="5"/>
  <c r="CL14" i="5"/>
  <c r="CL10" i="5"/>
  <c r="CL6" i="5"/>
  <c r="CL343" i="5"/>
  <c r="CL339" i="5"/>
  <c r="CL335" i="5"/>
  <c r="CL331" i="5"/>
  <c r="CL327" i="5"/>
  <c r="CL323" i="5"/>
  <c r="CL319" i="5"/>
  <c r="CL315" i="5"/>
  <c r="CL311" i="5"/>
  <c r="CL307" i="5"/>
  <c r="CL303" i="5"/>
  <c r="CL299" i="5"/>
  <c r="CL295" i="5"/>
  <c r="CL291" i="5"/>
  <c r="CL287" i="5"/>
  <c r="CL283" i="5"/>
  <c r="CL279" i="5"/>
  <c r="CL275" i="5"/>
  <c r="CL271" i="5"/>
  <c r="CL267" i="5"/>
  <c r="CL263" i="5"/>
  <c r="CL258" i="5"/>
  <c r="CL115" i="5"/>
  <c r="CL253" i="5"/>
  <c r="CL152" i="5"/>
  <c r="CL251" i="5"/>
  <c r="CL247" i="5"/>
  <c r="CL243" i="5"/>
  <c r="CL239" i="5"/>
  <c r="CL235" i="5"/>
  <c r="CL231" i="5"/>
  <c r="CL227" i="5"/>
  <c r="CL223" i="5"/>
  <c r="CL219" i="5"/>
  <c r="CL215" i="5"/>
  <c r="CL211" i="5"/>
  <c r="CL123" i="5"/>
  <c r="CL135" i="5"/>
  <c r="CL150" i="5"/>
  <c r="CL134" i="5"/>
  <c r="CL118" i="5"/>
  <c r="CL102" i="5"/>
  <c r="CL207" i="5"/>
  <c r="CL203" i="5"/>
  <c r="CL199" i="5"/>
  <c r="CL195" i="5"/>
  <c r="CL191" i="5"/>
  <c r="CL187" i="5"/>
  <c r="CL183" i="5"/>
  <c r="CL179" i="5"/>
  <c r="CL175" i="5"/>
  <c r="CL171" i="5"/>
  <c r="CL167" i="5"/>
  <c r="CL163" i="5"/>
  <c r="CL157" i="5"/>
  <c r="CL145" i="5"/>
  <c r="CL129" i="5"/>
  <c r="CL113" i="5"/>
  <c r="CL148" i="5"/>
  <c r="CL132" i="5"/>
  <c r="CL116" i="5"/>
  <c r="CL99" i="5"/>
  <c r="CL90" i="5"/>
  <c r="CL50" i="5"/>
  <c r="CL89" i="5"/>
  <c r="CL100" i="5"/>
  <c r="CL84" i="5"/>
  <c r="CL75" i="5"/>
  <c r="CL71" i="5"/>
  <c r="CL67" i="5"/>
  <c r="CL63" i="5"/>
  <c r="CL59" i="5"/>
  <c r="CL55" i="5"/>
  <c r="CL51" i="5"/>
  <c r="CL45" i="5"/>
  <c r="CL41" i="5"/>
  <c r="CL37" i="5"/>
  <c r="CL33" i="5"/>
  <c r="CL29" i="5"/>
  <c r="CL25" i="5"/>
  <c r="CL21" i="5"/>
  <c r="CL17" i="5"/>
  <c r="CL13" i="5"/>
  <c r="CL9" i="5"/>
  <c r="CL5" i="5"/>
  <c r="CL3" i="5"/>
  <c r="CK385" i="5"/>
  <c r="CK377" i="5"/>
  <c r="CK369" i="5"/>
  <c r="CK361" i="5"/>
  <c r="CK349" i="5"/>
  <c r="CK341" i="5"/>
  <c r="CK333" i="5"/>
  <c r="CK325" i="5"/>
  <c r="CK317" i="5"/>
  <c r="CK309" i="5"/>
  <c r="CK301" i="5"/>
  <c r="CK293" i="5"/>
  <c r="CK285" i="5"/>
  <c r="CK281" i="5"/>
  <c r="CK80" i="5"/>
  <c r="CK262" i="5"/>
  <c r="CK254" i="5"/>
  <c r="CK246" i="5"/>
  <c r="CK238" i="5"/>
  <c r="CK230" i="5"/>
  <c r="CK115" i="5"/>
  <c r="CK222" i="5"/>
  <c r="CK214" i="5"/>
  <c r="CK206" i="5"/>
  <c r="CK198" i="5"/>
  <c r="CK190" i="5"/>
  <c r="CK182" i="5"/>
  <c r="CK100" i="5"/>
  <c r="CK169" i="5"/>
  <c r="CK161" i="5"/>
  <c r="CK153" i="5"/>
  <c r="CK149" i="5"/>
  <c r="CK141" i="5"/>
  <c r="CK133" i="5"/>
  <c r="CK121" i="5"/>
  <c r="CK99" i="5"/>
  <c r="CK110" i="5"/>
  <c r="CK109" i="5"/>
  <c r="CK83" i="5"/>
  <c r="CK78" i="5"/>
  <c r="CK85" i="5"/>
  <c r="CK60" i="5"/>
  <c r="CK52" i="5"/>
  <c r="CK44" i="5"/>
  <c r="CK36" i="5"/>
  <c r="CK32" i="5"/>
  <c r="CK24" i="5"/>
  <c r="CK20" i="5"/>
  <c r="CK16" i="5"/>
  <c r="CK12" i="5"/>
  <c r="CK4" i="5"/>
  <c r="CK384" i="5"/>
  <c r="CK380" i="5"/>
  <c r="CK376" i="5"/>
  <c r="CK372" i="5"/>
  <c r="CK368" i="5"/>
  <c r="CK364" i="5"/>
  <c r="CK360" i="5"/>
  <c r="CK356" i="5"/>
  <c r="CK352" i="5"/>
  <c r="CK348" i="5"/>
  <c r="CK381" i="5"/>
  <c r="CK373" i="5"/>
  <c r="CK365" i="5"/>
  <c r="CK357" i="5"/>
  <c r="CK353" i="5"/>
  <c r="CK345" i="5"/>
  <c r="CK337" i="5"/>
  <c r="CK329" i="5"/>
  <c r="CK321" i="5"/>
  <c r="CK313" i="5"/>
  <c r="CK305" i="5"/>
  <c r="CK297" i="5"/>
  <c r="CK289" i="5"/>
  <c r="CK277" i="5"/>
  <c r="CK270" i="5"/>
  <c r="CK266" i="5"/>
  <c r="CK258" i="5"/>
  <c r="CK250" i="5"/>
  <c r="CK242" i="5"/>
  <c r="CK234" i="5"/>
  <c r="CK226" i="5"/>
  <c r="CK218" i="5"/>
  <c r="CK210" i="5"/>
  <c r="CK202" i="5"/>
  <c r="CK194" i="5"/>
  <c r="CK186" i="5"/>
  <c r="CK178" i="5"/>
  <c r="CK173" i="5"/>
  <c r="CK165" i="5"/>
  <c r="CK157" i="5"/>
  <c r="CK145" i="5"/>
  <c r="CK137" i="5"/>
  <c r="CK129" i="5"/>
  <c r="CK125" i="5"/>
  <c r="CK117" i="5"/>
  <c r="CK76" i="5"/>
  <c r="CK94" i="5"/>
  <c r="CK93" i="5"/>
  <c r="CK67" i="5"/>
  <c r="CK69" i="5"/>
  <c r="CK56" i="5"/>
  <c r="CK48" i="5"/>
  <c r="CK40" i="5"/>
  <c r="CK28" i="5"/>
  <c r="CK8" i="5"/>
  <c r="CK274" i="5"/>
  <c r="CK383" i="5"/>
  <c r="CK379" i="5"/>
  <c r="CK375" i="5"/>
  <c r="CK371" i="5"/>
  <c r="CK367" i="5"/>
  <c r="CK363" i="5"/>
  <c r="CK359" i="5"/>
  <c r="CK355" i="5"/>
  <c r="CK351" i="5"/>
  <c r="CK347" i="5"/>
  <c r="CK386" i="5"/>
  <c r="CK382" i="5"/>
  <c r="CK378" i="5"/>
  <c r="CK374" i="5"/>
  <c r="CK370" i="5"/>
  <c r="CK366" i="5"/>
  <c r="CK362" i="5"/>
  <c r="CK358" i="5"/>
  <c r="CK354" i="5"/>
  <c r="CK350" i="5"/>
  <c r="CK346" i="5"/>
  <c r="CK342" i="5"/>
  <c r="CK338" i="5"/>
  <c r="CK334" i="5"/>
  <c r="CK330" i="5"/>
  <c r="CK326" i="5"/>
  <c r="CK322" i="5"/>
  <c r="CK318" i="5"/>
  <c r="CK314" i="5"/>
  <c r="CK310" i="5"/>
  <c r="CK306" i="5"/>
  <c r="CK302" i="5"/>
  <c r="CK298" i="5"/>
  <c r="CK294" i="5"/>
  <c r="CK290" i="5"/>
  <c r="CK286" i="5"/>
  <c r="CK282" i="5"/>
  <c r="CK278" i="5"/>
  <c r="CK92" i="5"/>
  <c r="CK271" i="5"/>
  <c r="CK267" i="5"/>
  <c r="CK263" i="5"/>
  <c r="CK259" i="5"/>
  <c r="CK255" i="5"/>
  <c r="CK251" i="5"/>
  <c r="CK247" i="5"/>
  <c r="CK243" i="5"/>
  <c r="CK239" i="5"/>
  <c r="CK235" i="5"/>
  <c r="CK231" i="5"/>
  <c r="CK227" i="5"/>
  <c r="CK108" i="5"/>
  <c r="CK223" i="5"/>
  <c r="CK219" i="5"/>
  <c r="CK215" i="5"/>
  <c r="CK211" i="5"/>
  <c r="CK207" i="5"/>
  <c r="CK203" i="5"/>
  <c r="CK199" i="5"/>
  <c r="CK195" i="5"/>
  <c r="CK191" i="5"/>
  <c r="CK187" i="5"/>
  <c r="CK183" i="5"/>
  <c r="CK179" i="5"/>
  <c r="CK175" i="5"/>
  <c r="CK174" i="5"/>
  <c r="CK170" i="5"/>
  <c r="CK166" i="5"/>
  <c r="CK162" i="5"/>
  <c r="CK158" i="5"/>
  <c r="CK154" i="5"/>
  <c r="CK150" i="5"/>
  <c r="CK146" i="5"/>
  <c r="CK142" i="5"/>
  <c r="CK138" i="5"/>
  <c r="CK134" i="5"/>
  <c r="CK130" i="5"/>
  <c r="CK126" i="5"/>
  <c r="CK122" i="5"/>
  <c r="CK118" i="5"/>
  <c r="CK103" i="5"/>
  <c r="CK87" i="5"/>
  <c r="CK114" i="5"/>
  <c r="CK98" i="5"/>
  <c r="CK113" i="5"/>
  <c r="CK97" i="5"/>
  <c r="CK68" i="5"/>
  <c r="CK71" i="5"/>
  <c r="CK82" i="5"/>
  <c r="CK66" i="5"/>
  <c r="CK73" i="5"/>
  <c r="CK61" i="5"/>
  <c r="CK57" i="5"/>
  <c r="CK53" i="5"/>
  <c r="CK49" i="5"/>
  <c r="CK45" i="5"/>
  <c r="CK41" i="5"/>
  <c r="CK37" i="5"/>
  <c r="CK33" i="5"/>
  <c r="CK29" i="5"/>
  <c r="CK25" i="5"/>
  <c r="CK21" i="5"/>
  <c r="CK17" i="5"/>
  <c r="CK13" i="5"/>
  <c r="CK9" i="5"/>
  <c r="CK5" i="5"/>
  <c r="CK344" i="5"/>
  <c r="CK340" i="5"/>
  <c r="CK336" i="5"/>
  <c r="CK332" i="5"/>
  <c r="CK328" i="5"/>
  <c r="CK324" i="5"/>
  <c r="CK320" i="5"/>
  <c r="CK316" i="5"/>
  <c r="CK312" i="5"/>
  <c r="CK308" i="5"/>
  <c r="CK304" i="5"/>
  <c r="CK300" i="5"/>
  <c r="CK296" i="5"/>
  <c r="CK292" i="5"/>
  <c r="CK288" i="5"/>
  <c r="CK284" i="5"/>
  <c r="CK280" i="5"/>
  <c r="CK276" i="5"/>
  <c r="CK273" i="5"/>
  <c r="CK269" i="5"/>
  <c r="CK265" i="5"/>
  <c r="CK261" i="5"/>
  <c r="CK257" i="5"/>
  <c r="CK253" i="5"/>
  <c r="CK249" i="5"/>
  <c r="CK245" i="5"/>
  <c r="CK241" i="5"/>
  <c r="CK237" i="5"/>
  <c r="CK233" i="5"/>
  <c r="CK229" i="5"/>
  <c r="CK225" i="5"/>
  <c r="CK104" i="5"/>
  <c r="CK221" i="5"/>
  <c r="CK217" i="5"/>
  <c r="CK213" i="5"/>
  <c r="CK209" i="5"/>
  <c r="CK205" i="5"/>
  <c r="CK201" i="5"/>
  <c r="CK197" i="5"/>
  <c r="CK193" i="5"/>
  <c r="CK189" i="5"/>
  <c r="CK185" i="5"/>
  <c r="CK181" i="5"/>
  <c r="CK177" i="5"/>
  <c r="CK112" i="5"/>
  <c r="CK172" i="5"/>
  <c r="CK168" i="5"/>
  <c r="CK164" i="5"/>
  <c r="CK160" i="5"/>
  <c r="CK156" i="5"/>
  <c r="CK152" i="5"/>
  <c r="CK148" i="5"/>
  <c r="CK144" i="5"/>
  <c r="CK140" i="5"/>
  <c r="CK136" i="5"/>
  <c r="CK132" i="5"/>
  <c r="CK128" i="5"/>
  <c r="CK124" i="5"/>
  <c r="CK120" i="5"/>
  <c r="CK111" i="5"/>
  <c r="CK95" i="5"/>
  <c r="CK63" i="5"/>
  <c r="CK106" i="5"/>
  <c r="CK90" i="5"/>
  <c r="CK105" i="5"/>
  <c r="CK89" i="5"/>
  <c r="CK79" i="5"/>
  <c r="CK88" i="5"/>
  <c r="CK74" i="5"/>
  <c r="CK81" i="5"/>
  <c r="CK65" i="5"/>
  <c r="CK59" i="5"/>
  <c r="CK55" i="5"/>
  <c r="CK51" i="5"/>
  <c r="CK47" i="5"/>
  <c r="CK43" i="5"/>
  <c r="CK39" i="5"/>
  <c r="CK35" i="5"/>
  <c r="CK31" i="5"/>
  <c r="CK27" i="5"/>
  <c r="CK23" i="5"/>
  <c r="CK19" i="5"/>
  <c r="CK15" i="5"/>
  <c r="CK11" i="5"/>
  <c r="CK7" i="5"/>
  <c r="CK343" i="5"/>
  <c r="CK339" i="5"/>
  <c r="CK335" i="5"/>
  <c r="CK331" i="5"/>
  <c r="CK327" i="5"/>
  <c r="CK323" i="5"/>
  <c r="CK319" i="5"/>
  <c r="CK315" i="5"/>
  <c r="CK311" i="5"/>
  <c r="CK307" i="5"/>
  <c r="CK303" i="5"/>
  <c r="CK299" i="5"/>
  <c r="CK295" i="5"/>
  <c r="CK291" i="5"/>
  <c r="CK287" i="5"/>
  <c r="CK283" i="5"/>
  <c r="CK279" i="5"/>
  <c r="CK275" i="5"/>
  <c r="CK272" i="5"/>
  <c r="CK268" i="5"/>
  <c r="CK264" i="5"/>
  <c r="CK260" i="5"/>
  <c r="CK256" i="5"/>
  <c r="CK252" i="5"/>
  <c r="CK248" i="5"/>
  <c r="CK244" i="5"/>
  <c r="CK240" i="5"/>
  <c r="CK236" i="5"/>
  <c r="CK232" i="5"/>
  <c r="CK228" i="5"/>
  <c r="CK224" i="5"/>
  <c r="CK64" i="5"/>
  <c r="CK220" i="5"/>
  <c r="CK216" i="5"/>
  <c r="CK212" i="5"/>
  <c r="CK208" i="5"/>
  <c r="CK204" i="5"/>
  <c r="CK200" i="5"/>
  <c r="CK196" i="5"/>
  <c r="CK192" i="5"/>
  <c r="CK188" i="5"/>
  <c r="CK184" i="5"/>
  <c r="CK180" i="5"/>
  <c r="CK176" i="5"/>
  <c r="CK96" i="5"/>
  <c r="CK171" i="5"/>
  <c r="CK167" i="5"/>
  <c r="CK163" i="5"/>
  <c r="CK159" i="5"/>
  <c r="CK155" i="5"/>
  <c r="CK151" i="5"/>
  <c r="CK147" i="5"/>
  <c r="CK143" i="5"/>
  <c r="CK139" i="5"/>
  <c r="CK135" i="5"/>
  <c r="CK131" i="5"/>
  <c r="CK127" i="5"/>
  <c r="CK123" i="5"/>
  <c r="CK119" i="5"/>
  <c r="CK107" i="5"/>
  <c r="CK91" i="5"/>
  <c r="CK116" i="5"/>
  <c r="CK102" i="5"/>
  <c r="CK72" i="5"/>
  <c r="CK101" i="5"/>
  <c r="CK84" i="5"/>
  <c r="CK75" i="5"/>
  <c r="CK86" i="5"/>
  <c r="CK70" i="5"/>
  <c r="CK77" i="5"/>
  <c r="CK62" i="5"/>
  <c r="CK58" i="5"/>
  <c r="CK54" i="5"/>
  <c r="CK50" i="5"/>
  <c r="CK46" i="5"/>
  <c r="CK42" i="5"/>
  <c r="CK38" i="5"/>
  <c r="CK34" i="5"/>
  <c r="CK30" i="5"/>
  <c r="CK26" i="5"/>
  <c r="CK22" i="5"/>
  <c r="CK18" i="5"/>
  <c r="CK14" i="5"/>
  <c r="CK10" i="5"/>
  <c r="CK6" i="5"/>
  <c r="CK3" i="5"/>
  <c r="N337" i="9" l="1"/>
  <c r="J333" i="6"/>
  <c r="N292" i="9"/>
  <c r="J288" i="6"/>
  <c r="N276" i="9"/>
  <c r="J272" i="6"/>
  <c r="N300" i="9"/>
  <c r="J296" i="6"/>
  <c r="N278" i="9"/>
  <c r="J274" i="6"/>
  <c r="N185" i="9"/>
  <c r="N103" i="9"/>
  <c r="N358" i="9"/>
  <c r="N368" i="9"/>
  <c r="N82" i="9"/>
  <c r="N96" i="9"/>
  <c r="N83" i="9"/>
  <c r="N172" i="9"/>
  <c r="N245" i="9"/>
  <c r="N92" i="9"/>
  <c r="N106" i="9"/>
  <c r="N66" i="9"/>
  <c r="N248" i="9"/>
  <c r="N77" i="9"/>
  <c r="N105" i="9"/>
  <c r="N163" i="9"/>
  <c r="N49" i="9"/>
  <c r="N183" i="9"/>
  <c r="N58" i="9"/>
  <c r="N370" i="9"/>
  <c r="N32" i="9"/>
  <c r="N313" i="9"/>
  <c r="N115" i="9"/>
  <c r="N138" i="9"/>
  <c r="N343" i="9"/>
  <c r="N80" i="9"/>
  <c r="N72" i="9"/>
  <c r="N142" i="9"/>
  <c r="N70" i="9"/>
  <c r="J66" i="6"/>
  <c r="N207" i="9"/>
  <c r="J203" i="6"/>
  <c r="N223" i="9"/>
  <c r="J219" i="6"/>
  <c r="N34" i="9"/>
  <c r="J30" i="6"/>
  <c r="N29" i="9"/>
  <c r="J25" i="6"/>
  <c r="N86" i="9"/>
  <c r="J82" i="6"/>
  <c r="N150" i="9"/>
  <c r="J146" i="6"/>
  <c r="N166" i="9"/>
  <c r="J162" i="6"/>
  <c r="N227" i="9"/>
  <c r="J223" i="6"/>
  <c r="N38" i="9"/>
  <c r="J34" i="6"/>
  <c r="N159" i="9"/>
  <c r="J155" i="6"/>
  <c r="N78" i="9"/>
  <c r="J74" i="6"/>
  <c r="N99" i="9"/>
  <c r="J95" i="6"/>
  <c r="N132" i="9"/>
  <c r="J128" i="6"/>
  <c r="N148" i="9"/>
  <c r="J144" i="6"/>
  <c r="N193" i="9"/>
  <c r="J189" i="6"/>
  <c r="N209" i="9"/>
  <c r="J205" i="6"/>
  <c r="N281" i="9"/>
  <c r="J277" i="6"/>
  <c r="N141" i="9"/>
  <c r="J137" i="6"/>
  <c r="C188" i="6"/>
  <c r="E188" i="6" s="1"/>
  <c r="L192" i="8" s="1"/>
  <c r="C22" i="6"/>
  <c r="E22" i="6" s="1"/>
  <c r="L26" i="8" s="1"/>
  <c r="C159" i="6"/>
  <c r="E159" i="6" s="1"/>
  <c r="L163" i="8" s="1"/>
  <c r="C38" i="6"/>
  <c r="E38" i="6" s="1"/>
  <c r="L42" i="8" s="1"/>
  <c r="C70" i="6"/>
  <c r="E70" i="6" s="1"/>
  <c r="L74" i="8" s="1"/>
  <c r="C91" i="6"/>
  <c r="E91" i="6" s="1"/>
  <c r="L95" i="8" s="1"/>
  <c r="C96" i="6"/>
  <c r="E96" i="6" s="1"/>
  <c r="L100" i="8" s="1"/>
  <c r="C6" i="6"/>
  <c r="E6" i="6" s="1"/>
  <c r="L10" i="8" s="1"/>
  <c r="C54" i="6"/>
  <c r="E54" i="6" s="1"/>
  <c r="L58" i="8" s="1"/>
  <c r="C101" i="6"/>
  <c r="E101" i="6" s="1"/>
  <c r="L105" i="8" s="1"/>
  <c r="C127" i="6"/>
  <c r="E127" i="6" s="1"/>
  <c r="L131" i="8" s="1"/>
  <c r="C143" i="6"/>
  <c r="E143" i="6" s="1"/>
  <c r="L147" i="8" s="1"/>
  <c r="C232" i="6"/>
  <c r="E232" i="6" s="1"/>
  <c r="L236" i="8" s="1"/>
  <c r="C279" i="6"/>
  <c r="E279" i="6" s="1"/>
  <c r="L283" i="8" s="1"/>
  <c r="C327" i="6"/>
  <c r="E327" i="6" s="1"/>
  <c r="L331" i="8" s="1"/>
  <c r="C35" i="6"/>
  <c r="E35" i="6" s="1"/>
  <c r="C89" i="6"/>
  <c r="E89" i="6" s="1"/>
  <c r="L93" i="8" s="1"/>
  <c r="C140" i="6"/>
  <c r="E140" i="6" s="1"/>
  <c r="L144" i="8" s="1"/>
  <c r="C185" i="6"/>
  <c r="E185" i="6" s="1"/>
  <c r="L189" i="8" s="1"/>
  <c r="C229" i="6"/>
  <c r="E229" i="6" s="1"/>
  <c r="L233" i="8" s="1"/>
  <c r="C261" i="6"/>
  <c r="E261" i="6" s="1"/>
  <c r="L265" i="8" s="1"/>
  <c r="C308" i="6"/>
  <c r="E308" i="6" s="1"/>
  <c r="L312" i="8" s="1"/>
  <c r="C13" i="6"/>
  <c r="E13" i="6" s="1"/>
  <c r="C61" i="6"/>
  <c r="E61" i="6" s="1"/>
  <c r="C118" i="6"/>
  <c r="E118" i="6" s="1"/>
  <c r="L122" i="8" s="1"/>
  <c r="C150" i="6"/>
  <c r="E150" i="6" s="1"/>
  <c r="L154" i="8" s="1"/>
  <c r="C195" i="6"/>
  <c r="E195" i="6" s="1"/>
  <c r="L199" i="8" s="1"/>
  <c r="C108" i="6"/>
  <c r="E108" i="6" s="1"/>
  <c r="L112" i="8" s="1"/>
  <c r="C271" i="6"/>
  <c r="E271" i="6" s="1"/>
  <c r="L275" i="8" s="1"/>
  <c r="C302" i="6"/>
  <c r="E302" i="6" s="1"/>
  <c r="L306" i="8" s="1"/>
  <c r="C318" i="6"/>
  <c r="E318" i="6" s="1"/>
  <c r="L322" i="8" s="1"/>
  <c r="C366" i="6"/>
  <c r="E366" i="6" s="1"/>
  <c r="L370" i="8" s="1"/>
  <c r="C371" i="6"/>
  <c r="E371" i="6" s="1"/>
  <c r="L375" i="8" s="1"/>
  <c r="C93" i="6"/>
  <c r="E93" i="6" s="1"/>
  <c r="L97" i="8" s="1"/>
  <c r="C186" i="6"/>
  <c r="E186" i="6" s="1"/>
  <c r="L190" i="8" s="1"/>
  <c r="C250" i="6"/>
  <c r="E250" i="6" s="1"/>
  <c r="L254" i="8" s="1"/>
  <c r="C345" i="6"/>
  <c r="E345" i="6" s="1"/>
  <c r="L349" i="8" s="1"/>
  <c r="C356" i="6"/>
  <c r="E356" i="6" s="1"/>
  <c r="L360" i="8" s="1"/>
  <c r="C24" i="6"/>
  <c r="E24" i="6" s="1"/>
  <c r="C83" i="6"/>
  <c r="E83" i="6" s="1"/>
  <c r="C182" i="6"/>
  <c r="E182" i="6" s="1"/>
  <c r="L186" i="8" s="1"/>
  <c r="C301" i="6"/>
  <c r="E301" i="6" s="1"/>
  <c r="L305" i="8" s="1"/>
  <c r="D5" i="6"/>
  <c r="F5" i="6" s="1"/>
  <c r="D55" i="6"/>
  <c r="F55" i="6" s="1"/>
  <c r="D116" i="6"/>
  <c r="F116" i="6" s="1"/>
  <c r="M120" i="8" s="1"/>
  <c r="D183" i="6"/>
  <c r="F183" i="6" s="1"/>
  <c r="M187" i="8" s="1"/>
  <c r="D123" i="6"/>
  <c r="F123" i="6" s="1"/>
  <c r="M127" i="8" s="1"/>
  <c r="D152" i="6"/>
  <c r="F152" i="6" s="1"/>
  <c r="M156" i="8" s="1"/>
  <c r="D295" i="6"/>
  <c r="F295" i="6" s="1"/>
  <c r="M299" i="8" s="1"/>
  <c r="D343" i="6"/>
  <c r="F343" i="6" s="1"/>
  <c r="M347" i="8" s="1"/>
  <c r="D52" i="6"/>
  <c r="F52" i="6" s="1"/>
  <c r="D104" i="6"/>
  <c r="F104" i="6" s="1"/>
  <c r="M108" i="8" s="1"/>
  <c r="D180" i="6"/>
  <c r="F180" i="6" s="1"/>
  <c r="M184" i="8" s="1"/>
  <c r="D151" i="6"/>
  <c r="F151" i="6" s="1"/>
  <c r="M155" i="8" s="1"/>
  <c r="D111" i="6"/>
  <c r="F111" i="6" s="1"/>
  <c r="M115" i="8" s="1"/>
  <c r="D292" i="6"/>
  <c r="F292" i="6" s="1"/>
  <c r="M296" i="8" s="1"/>
  <c r="D340" i="6"/>
  <c r="F340" i="6" s="1"/>
  <c r="M344" i="8" s="1"/>
  <c r="D28" i="6"/>
  <c r="F28" i="6" s="1"/>
  <c r="D80" i="6"/>
  <c r="F80" i="6" s="1"/>
  <c r="D155" i="6"/>
  <c r="F155" i="6" s="1"/>
  <c r="M159" i="8" s="1"/>
  <c r="D206" i="6"/>
  <c r="F206" i="6" s="1"/>
  <c r="M210" i="8" s="1"/>
  <c r="D230" i="6"/>
  <c r="F230" i="6" s="1"/>
  <c r="M234" i="8" s="1"/>
  <c r="D270" i="6"/>
  <c r="F270" i="6" s="1"/>
  <c r="M274" i="8" s="1"/>
  <c r="D318" i="6"/>
  <c r="F318" i="6" s="1"/>
  <c r="M322" i="8" s="1"/>
  <c r="D350" i="6"/>
  <c r="F350" i="6" s="1"/>
  <c r="M354" i="8" s="1"/>
  <c r="D380" i="6"/>
  <c r="F380" i="6" s="1"/>
  <c r="D371" i="6"/>
  <c r="F371" i="6" s="1"/>
  <c r="M375" i="8" s="1"/>
  <c r="D376" i="6"/>
  <c r="F376" i="6" s="1"/>
  <c r="D39" i="6"/>
  <c r="F39" i="6" s="1"/>
  <c r="D124" i="6"/>
  <c r="F124" i="6" s="1"/>
  <c r="M128" i="8" s="1"/>
  <c r="D185" i="6"/>
  <c r="F185" i="6" s="1"/>
  <c r="M189" i="8" s="1"/>
  <c r="D158" i="6"/>
  <c r="F158" i="6" s="1"/>
  <c r="M162" i="8" s="1"/>
  <c r="D241" i="6"/>
  <c r="F241" i="6" s="1"/>
  <c r="M245" i="8" s="1"/>
  <c r="D281" i="6"/>
  <c r="F281" i="6" s="1"/>
  <c r="M285" i="8" s="1"/>
  <c r="D313" i="6"/>
  <c r="F313" i="6" s="1"/>
  <c r="M317" i="8" s="1"/>
  <c r="D345" i="6"/>
  <c r="F345" i="6" s="1"/>
  <c r="M349" i="8" s="1"/>
  <c r="D377" i="6"/>
  <c r="F377" i="6" s="1"/>
  <c r="C10" i="6"/>
  <c r="E10" i="6" s="1"/>
  <c r="C26" i="6"/>
  <c r="E26" i="6" s="1"/>
  <c r="C42" i="6"/>
  <c r="E42" i="6" s="1"/>
  <c r="C58" i="6"/>
  <c r="E58" i="6" s="1"/>
  <c r="L62" i="8" s="1"/>
  <c r="C86" i="6"/>
  <c r="E86" i="6" s="1"/>
  <c r="C72" i="6"/>
  <c r="E72" i="6" s="1"/>
  <c r="L76" i="8" s="1"/>
  <c r="IU76" i="8" s="1"/>
  <c r="C107" i="6"/>
  <c r="E107" i="6" s="1"/>
  <c r="L111" i="8" s="1"/>
  <c r="C131" i="6"/>
  <c r="E131" i="6" s="1"/>
  <c r="L135" i="8" s="1"/>
  <c r="C147" i="6"/>
  <c r="E147" i="6" s="1"/>
  <c r="L151" i="8" s="1"/>
  <c r="C163" i="6"/>
  <c r="E163" i="6" s="1"/>
  <c r="L167" i="8" s="1"/>
  <c r="C176" i="6"/>
  <c r="E176" i="6" s="1"/>
  <c r="L180" i="8" s="1"/>
  <c r="C192" i="6"/>
  <c r="E192" i="6" s="1"/>
  <c r="L196" i="8" s="1"/>
  <c r="C208" i="6"/>
  <c r="E208" i="6" s="1"/>
  <c r="L212" i="8" s="1"/>
  <c r="C64" i="6"/>
  <c r="E64" i="6" s="1"/>
  <c r="L68" i="8" s="1"/>
  <c r="IU68" i="8" s="1"/>
  <c r="C236" i="6"/>
  <c r="E236" i="6" s="1"/>
  <c r="L240" i="8" s="1"/>
  <c r="C252" i="6"/>
  <c r="E252" i="6" s="1"/>
  <c r="L256" i="8" s="1"/>
  <c r="C268" i="6"/>
  <c r="E268" i="6" s="1"/>
  <c r="L272" i="8" s="1"/>
  <c r="C283" i="6"/>
  <c r="E283" i="6" s="1"/>
  <c r="L287" i="8" s="1"/>
  <c r="C299" i="6"/>
  <c r="E299" i="6" s="1"/>
  <c r="L303" i="8" s="1"/>
  <c r="C315" i="6"/>
  <c r="E315" i="6" s="1"/>
  <c r="L319" i="8" s="1"/>
  <c r="C331" i="6"/>
  <c r="E331" i="6" s="1"/>
  <c r="L335" i="8" s="1"/>
  <c r="C7" i="6"/>
  <c r="E7" i="6" s="1"/>
  <c r="C23" i="6"/>
  <c r="E23" i="6" s="1"/>
  <c r="C39" i="6"/>
  <c r="E39" i="6" s="1"/>
  <c r="L43" i="8" s="1"/>
  <c r="C55" i="6"/>
  <c r="E55" i="6" s="1"/>
  <c r="C74" i="6"/>
  <c r="E74" i="6" s="1"/>
  <c r="C105" i="6"/>
  <c r="E105" i="6" s="1"/>
  <c r="L109" i="8" s="1"/>
  <c r="C95" i="6"/>
  <c r="E95" i="6" s="1"/>
  <c r="L99" i="8" s="1"/>
  <c r="C128" i="6"/>
  <c r="E128" i="6" s="1"/>
  <c r="L132" i="8" s="1"/>
  <c r="C144" i="6"/>
  <c r="E144" i="6" s="1"/>
  <c r="L148" i="8" s="1"/>
  <c r="C160" i="6"/>
  <c r="E160" i="6" s="1"/>
  <c r="L164" i="8" s="1"/>
  <c r="C112" i="6"/>
  <c r="E112" i="6" s="1"/>
  <c r="L116" i="8" s="1"/>
  <c r="C189" i="6"/>
  <c r="E189" i="6" s="1"/>
  <c r="L193" i="8" s="1"/>
  <c r="C205" i="6"/>
  <c r="E205" i="6" s="1"/>
  <c r="L209" i="8" s="1"/>
  <c r="C221" i="6"/>
  <c r="E221" i="6" s="1"/>
  <c r="L225" i="8" s="1"/>
  <c r="C233" i="6"/>
  <c r="E233" i="6" s="1"/>
  <c r="L237" i="8" s="1"/>
  <c r="C249" i="6"/>
  <c r="E249" i="6" s="1"/>
  <c r="L253" i="8" s="1"/>
  <c r="C265" i="6"/>
  <c r="E265" i="6" s="1"/>
  <c r="L269" i="8" s="1"/>
  <c r="C280" i="6"/>
  <c r="E280" i="6" s="1"/>
  <c r="L284" i="8" s="1"/>
  <c r="C296" i="6"/>
  <c r="E296" i="6" s="1"/>
  <c r="L300" i="8" s="1"/>
  <c r="C312" i="6"/>
  <c r="E312" i="6" s="1"/>
  <c r="L316" i="8" s="1"/>
  <c r="C328" i="6"/>
  <c r="E328" i="6" s="1"/>
  <c r="L332" i="8" s="1"/>
  <c r="C344" i="6"/>
  <c r="E344" i="6" s="1"/>
  <c r="L348" i="8" s="1"/>
  <c r="C17" i="6"/>
  <c r="E17" i="6" s="1"/>
  <c r="L21" i="8" s="1"/>
  <c r="C33" i="6"/>
  <c r="E33" i="6" s="1"/>
  <c r="L37" i="8" s="1"/>
  <c r="C49" i="6"/>
  <c r="E49" i="6" s="1"/>
  <c r="C73" i="6"/>
  <c r="E73" i="6" s="1"/>
  <c r="C68" i="6"/>
  <c r="E68" i="6" s="1"/>
  <c r="L72" i="8" s="1"/>
  <c r="C114" i="6"/>
  <c r="E114" i="6" s="1"/>
  <c r="L118" i="8" s="1"/>
  <c r="C122" i="6"/>
  <c r="E122" i="6" s="1"/>
  <c r="L126" i="8" s="1"/>
  <c r="C138" i="6"/>
  <c r="E138" i="6" s="1"/>
  <c r="L142" i="8" s="1"/>
  <c r="C154" i="6"/>
  <c r="E154" i="6" s="1"/>
  <c r="L158" i="8" s="1"/>
  <c r="C170" i="6"/>
  <c r="E170" i="6" s="1"/>
  <c r="L174" i="8" s="1"/>
  <c r="C183" i="6"/>
  <c r="E183" i="6" s="1"/>
  <c r="L187" i="8" s="1"/>
  <c r="C199" i="6"/>
  <c r="E199" i="6" s="1"/>
  <c r="L203" i="8" s="1"/>
  <c r="C215" i="6"/>
  <c r="E215" i="6" s="1"/>
  <c r="L219" i="8" s="1"/>
  <c r="C227" i="6"/>
  <c r="E227" i="6" s="1"/>
  <c r="L231" i="8" s="1"/>
  <c r="C243" i="6"/>
  <c r="E243" i="6" s="1"/>
  <c r="L247" i="8" s="1"/>
  <c r="C259" i="6"/>
  <c r="E259" i="6" s="1"/>
  <c r="L263" i="8" s="1"/>
  <c r="C92" i="6"/>
  <c r="E92" i="6" s="1"/>
  <c r="L96" i="8" s="1"/>
  <c r="C290" i="6"/>
  <c r="E290" i="6" s="1"/>
  <c r="L294" i="8" s="1"/>
  <c r="C306" i="6"/>
  <c r="E306" i="6" s="1"/>
  <c r="L310" i="8" s="1"/>
  <c r="C322" i="6"/>
  <c r="E322" i="6" s="1"/>
  <c r="L326" i="8" s="1"/>
  <c r="C338" i="6"/>
  <c r="E338" i="6" s="1"/>
  <c r="L342" i="8" s="1"/>
  <c r="C354" i="6"/>
  <c r="E354" i="6" s="1"/>
  <c r="L358" i="8" s="1"/>
  <c r="C370" i="6"/>
  <c r="E370" i="6" s="1"/>
  <c r="L374" i="8" s="1"/>
  <c r="C359" i="6"/>
  <c r="E359" i="6" s="1"/>
  <c r="L363" i="8" s="1"/>
  <c r="C375" i="6"/>
  <c r="E375" i="6" s="1"/>
  <c r="C8" i="6"/>
  <c r="E8" i="6" s="1"/>
  <c r="L12" i="8" s="1"/>
  <c r="C56" i="6"/>
  <c r="E56" i="6" s="1"/>
  <c r="C94" i="6"/>
  <c r="E94" i="6" s="1"/>
  <c r="L98" i="8" s="1"/>
  <c r="C129" i="6"/>
  <c r="E129" i="6" s="1"/>
  <c r="L133" i="8" s="1"/>
  <c r="C165" i="6"/>
  <c r="E165" i="6" s="1"/>
  <c r="L169" i="8" s="1"/>
  <c r="C194" i="6"/>
  <c r="E194" i="6" s="1"/>
  <c r="L198" i="8" s="1"/>
  <c r="C226" i="6"/>
  <c r="E226" i="6" s="1"/>
  <c r="L230" i="8" s="1"/>
  <c r="C258" i="6"/>
  <c r="E258" i="6" s="1"/>
  <c r="L262" i="8" s="1"/>
  <c r="C289" i="6"/>
  <c r="E289" i="6" s="1"/>
  <c r="L293" i="8" s="1"/>
  <c r="C321" i="6"/>
  <c r="E321" i="6" s="1"/>
  <c r="L325" i="8" s="1"/>
  <c r="C353" i="6"/>
  <c r="E353" i="6" s="1"/>
  <c r="L357" i="8" s="1"/>
  <c r="C360" i="6"/>
  <c r="E360" i="6" s="1"/>
  <c r="L364" i="8" s="1"/>
  <c r="C376" i="6"/>
  <c r="E376" i="6" s="1"/>
  <c r="C12" i="6"/>
  <c r="E12" i="6" s="1"/>
  <c r="C32" i="6"/>
  <c r="E32" i="6" s="1"/>
  <c r="L36" i="8" s="1"/>
  <c r="C60" i="6"/>
  <c r="E60" i="6" s="1"/>
  <c r="L64" i="8" s="1"/>
  <c r="C109" i="6"/>
  <c r="E109" i="6" s="1"/>
  <c r="L113" i="8" s="1"/>
  <c r="C133" i="6"/>
  <c r="E133" i="6" s="1"/>
  <c r="L137" i="8" s="1"/>
  <c r="C161" i="6"/>
  <c r="E161" i="6" s="1"/>
  <c r="L165" i="8" s="1"/>
  <c r="C190" i="6"/>
  <c r="E190" i="6" s="1"/>
  <c r="L194" i="8" s="1"/>
  <c r="C222" i="6"/>
  <c r="E222" i="6" s="1"/>
  <c r="L226" i="8" s="1"/>
  <c r="C246" i="6"/>
  <c r="E246" i="6" s="1"/>
  <c r="L250" i="8" s="1"/>
  <c r="C281" i="6"/>
  <c r="E281" i="6" s="1"/>
  <c r="L285" i="8" s="1"/>
  <c r="C309" i="6"/>
  <c r="E309" i="6" s="1"/>
  <c r="L313" i="8" s="1"/>
  <c r="C341" i="6"/>
  <c r="E341" i="6" s="1"/>
  <c r="L345" i="8" s="1"/>
  <c r="C377" i="6"/>
  <c r="E377" i="6" s="1"/>
  <c r="D9" i="6"/>
  <c r="F9" i="6" s="1"/>
  <c r="D25" i="6"/>
  <c r="F25" i="6" s="1"/>
  <c r="D41" i="6"/>
  <c r="F41" i="6" s="1"/>
  <c r="D59" i="6"/>
  <c r="F59" i="6" s="1"/>
  <c r="D75" i="6"/>
  <c r="F75" i="6" s="1"/>
  <c r="M79" i="8" s="1"/>
  <c r="D50" i="6"/>
  <c r="F50" i="6" s="1"/>
  <c r="D132" i="6"/>
  <c r="F132" i="6" s="1"/>
  <c r="M136" i="8" s="1"/>
  <c r="D145" i="6"/>
  <c r="F145" i="6" s="1"/>
  <c r="M149" i="8" s="1"/>
  <c r="D171" i="6"/>
  <c r="F171" i="6" s="1"/>
  <c r="M175" i="8" s="1"/>
  <c r="D187" i="6"/>
  <c r="F187" i="6" s="1"/>
  <c r="M191" i="8" s="1"/>
  <c r="D203" i="6"/>
  <c r="F203" i="6" s="1"/>
  <c r="M207" i="8" s="1"/>
  <c r="D134" i="6"/>
  <c r="F134" i="6" s="1"/>
  <c r="M138" i="8" s="1"/>
  <c r="D211" i="6"/>
  <c r="F211" i="6" s="1"/>
  <c r="M215" i="8" s="1"/>
  <c r="D227" i="6"/>
  <c r="F227" i="6" s="1"/>
  <c r="M231" i="8" s="1"/>
  <c r="D243" i="6"/>
  <c r="F243" i="6" s="1"/>
  <c r="M247" i="8" s="1"/>
  <c r="D253" i="6"/>
  <c r="F253" i="6" s="1"/>
  <c r="M257" i="8" s="1"/>
  <c r="D267" i="6"/>
  <c r="F267" i="6" s="1"/>
  <c r="M271" i="8" s="1"/>
  <c r="D283" i="6"/>
  <c r="F283" i="6" s="1"/>
  <c r="M287" i="8" s="1"/>
  <c r="D299" i="6"/>
  <c r="F299" i="6" s="1"/>
  <c r="M303" i="8" s="1"/>
  <c r="D315" i="6"/>
  <c r="F315" i="6" s="1"/>
  <c r="M319" i="8" s="1"/>
  <c r="D331" i="6"/>
  <c r="F331" i="6" s="1"/>
  <c r="M335" i="8" s="1"/>
  <c r="D6" i="6"/>
  <c r="F6" i="6" s="1"/>
  <c r="D22" i="6"/>
  <c r="F22" i="6" s="1"/>
  <c r="D38" i="6"/>
  <c r="F38" i="6" s="1"/>
  <c r="D56" i="6"/>
  <c r="F56" i="6" s="1"/>
  <c r="D72" i="6"/>
  <c r="F72" i="6" s="1"/>
  <c r="D93" i="6"/>
  <c r="F93" i="6" s="1"/>
  <c r="M97" i="8" s="1"/>
  <c r="D120" i="6"/>
  <c r="F120" i="6" s="1"/>
  <c r="M124" i="8" s="1"/>
  <c r="D133" i="6"/>
  <c r="F133" i="6" s="1"/>
  <c r="M137" i="8" s="1"/>
  <c r="D168" i="6"/>
  <c r="F168" i="6" s="1"/>
  <c r="M172" i="8" s="1"/>
  <c r="D184" i="6"/>
  <c r="F184" i="6" s="1"/>
  <c r="M188" i="8" s="1"/>
  <c r="D200" i="6"/>
  <c r="F200" i="6" s="1"/>
  <c r="M204" i="8" s="1"/>
  <c r="D122" i="6"/>
  <c r="F122" i="6" s="1"/>
  <c r="M126" i="8" s="1"/>
  <c r="D139" i="6"/>
  <c r="F139" i="6" s="1"/>
  <c r="M143" i="8" s="1"/>
  <c r="D224" i="6"/>
  <c r="F224" i="6" s="1"/>
  <c r="M228" i="8" s="1"/>
  <c r="D240" i="6"/>
  <c r="F240" i="6" s="1"/>
  <c r="M244" i="8" s="1"/>
  <c r="D160" i="6"/>
  <c r="F160" i="6" s="1"/>
  <c r="M164" i="8" s="1"/>
  <c r="D264" i="6"/>
  <c r="F264" i="6" s="1"/>
  <c r="M268" i="8" s="1"/>
  <c r="D280" i="6"/>
  <c r="F280" i="6" s="1"/>
  <c r="M284" i="8" s="1"/>
  <c r="D296" i="6"/>
  <c r="F296" i="6" s="1"/>
  <c r="M300" i="8" s="1"/>
  <c r="D312" i="6"/>
  <c r="F312" i="6" s="1"/>
  <c r="M316" i="8" s="1"/>
  <c r="D328" i="6"/>
  <c r="F328" i="6" s="1"/>
  <c r="M332" i="8" s="1"/>
  <c r="D344" i="6"/>
  <c r="F344" i="6" s="1"/>
  <c r="M348" i="8" s="1"/>
  <c r="D16" i="6"/>
  <c r="F16" i="6" s="1"/>
  <c r="D32" i="6"/>
  <c r="F32" i="6" s="1"/>
  <c r="D48" i="6"/>
  <c r="F48" i="6" s="1"/>
  <c r="D66" i="6"/>
  <c r="F66" i="6" s="1"/>
  <c r="D96" i="6"/>
  <c r="F96" i="6" s="1"/>
  <c r="M100" i="8" s="1"/>
  <c r="D83" i="6"/>
  <c r="F83" i="6" s="1"/>
  <c r="D109" i="6"/>
  <c r="F109" i="6" s="1"/>
  <c r="M113" i="8" s="1"/>
  <c r="D162" i="6"/>
  <c r="F162" i="6" s="1"/>
  <c r="M166" i="8" s="1"/>
  <c r="D178" i="6"/>
  <c r="F178" i="6" s="1"/>
  <c r="M182" i="8" s="1"/>
  <c r="D194" i="6"/>
  <c r="F194" i="6" s="1"/>
  <c r="M198" i="8" s="1"/>
  <c r="D91" i="6"/>
  <c r="F91" i="6" s="1"/>
  <c r="M95" i="8" s="1"/>
  <c r="D119" i="6"/>
  <c r="F119" i="6" s="1"/>
  <c r="M123" i="8" s="1"/>
  <c r="D218" i="6"/>
  <c r="F218" i="6" s="1"/>
  <c r="M222" i="8" s="1"/>
  <c r="D234" i="6"/>
  <c r="F234" i="6" s="1"/>
  <c r="M238" i="8" s="1"/>
  <c r="D250" i="6"/>
  <c r="F250" i="6" s="1"/>
  <c r="M254" i="8" s="1"/>
  <c r="D256" i="6"/>
  <c r="F256" i="6" s="1"/>
  <c r="M260" i="8" s="1"/>
  <c r="D274" i="6"/>
  <c r="F274" i="6" s="1"/>
  <c r="M278" i="8" s="1"/>
  <c r="D290" i="6"/>
  <c r="F290" i="6" s="1"/>
  <c r="M294" i="8" s="1"/>
  <c r="D306" i="6"/>
  <c r="F306" i="6" s="1"/>
  <c r="M310" i="8" s="1"/>
  <c r="D322" i="6"/>
  <c r="F322" i="6" s="1"/>
  <c r="M326" i="8" s="1"/>
  <c r="D338" i="6"/>
  <c r="F338" i="6" s="1"/>
  <c r="M342" i="8" s="1"/>
  <c r="D354" i="6"/>
  <c r="F354" i="6" s="1"/>
  <c r="M358" i="8" s="1"/>
  <c r="D370" i="6"/>
  <c r="F370" i="6" s="1"/>
  <c r="M374" i="8" s="1"/>
  <c r="D359" i="6"/>
  <c r="F359" i="6" s="1"/>
  <c r="M363" i="8" s="1"/>
  <c r="D375" i="6"/>
  <c r="F375" i="6" s="1"/>
  <c r="D348" i="6"/>
  <c r="F348" i="6" s="1"/>
  <c r="M352" i="8" s="1"/>
  <c r="D364" i="6"/>
  <c r="F364" i="6" s="1"/>
  <c r="M368" i="8" s="1"/>
  <c r="D378" i="6"/>
  <c r="F378" i="6" s="1"/>
  <c r="D11" i="6"/>
  <c r="F11" i="6" s="1"/>
  <c r="D27" i="6"/>
  <c r="F27" i="6" s="1"/>
  <c r="D43" i="6"/>
  <c r="F43" i="6" s="1"/>
  <c r="D61" i="6"/>
  <c r="F61" i="6" s="1"/>
  <c r="D76" i="6"/>
  <c r="F76" i="6" s="1"/>
  <c r="D82" i="6"/>
  <c r="F82" i="6" s="1"/>
  <c r="D140" i="6"/>
  <c r="F140" i="6" s="1"/>
  <c r="M144" i="8" s="1"/>
  <c r="D153" i="6"/>
  <c r="F153" i="6" s="1"/>
  <c r="M157" i="8" s="1"/>
  <c r="D173" i="6"/>
  <c r="F173" i="6" s="1"/>
  <c r="M177" i="8" s="1"/>
  <c r="D189" i="6"/>
  <c r="F189" i="6" s="1"/>
  <c r="M193" i="8" s="1"/>
  <c r="D205" i="6"/>
  <c r="F205" i="6" s="1"/>
  <c r="M209" i="8" s="1"/>
  <c r="D142" i="6"/>
  <c r="F142" i="6" s="1"/>
  <c r="M146" i="8" s="1"/>
  <c r="D213" i="6"/>
  <c r="F213" i="6" s="1"/>
  <c r="M217" i="8" s="1"/>
  <c r="D229" i="6"/>
  <c r="F229" i="6" s="1"/>
  <c r="M233" i="8" s="1"/>
  <c r="D245" i="6"/>
  <c r="F245" i="6" s="1"/>
  <c r="M249" i="8" s="1"/>
  <c r="D257" i="6"/>
  <c r="F257" i="6" s="1"/>
  <c r="M261" i="8" s="1"/>
  <c r="D269" i="6"/>
  <c r="F269" i="6" s="1"/>
  <c r="M273" i="8" s="1"/>
  <c r="D285" i="6"/>
  <c r="F285" i="6" s="1"/>
  <c r="M289" i="8" s="1"/>
  <c r="D301" i="6"/>
  <c r="F301" i="6" s="1"/>
  <c r="M305" i="8" s="1"/>
  <c r="D317" i="6"/>
  <c r="F317" i="6" s="1"/>
  <c r="M321" i="8" s="1"/>
  <c r="D333" i="6"/>
  <c r="F333" i="6" s="1"/>
  <c r="M337" i="8" s="1"/>
  <c r="D349" i="6"/>
  <c r="F349" i="6" s="1"/>
  <c r="M353" i="8" s="1"/>
  <c r="D365" i="6"/>
  <c r="F365" i="6" s="1"/>
  <c r="M369" i="8" s="1"/>
  <c r="D379" i="6"/>
  <c r="F379" i="6" s="1"/>
  <c r="C204" i="6"/>
  <c r="E204" i="6" s="1"/>
  <c r="L208" i="8" s="1"/>
  <c r="C248" i="6"/>
  <c r="E248" i="6" s="1"/>
  <c r="L252" i="8" s="1"/>
  <c r="C295" i="6"/>
  <c r="E295" i="6" s="1"/>
  <c r="L299" i="8" s="1"/>
  <c r="C343" i="6"/>
  <c r="E343" i="6" s="1"/>
  <c r="C51" i="6"/>
  <c r="E51" i="6" s="1"/>
  <c r="C124" i="6"/>
  <c r="E124" i="6" s="1"/>
  <c r="L128" i="8" s="1"/>
  <c r="C172" i="6"/>
  <c r="E172" i="6" s="1"/>
  <c r="L176" i="8" s="1"/>
  <c r="C217" i="6"/>
  <c r="E217" i="6" s="1"/>
  <c r="L221" i="8" s="1"/>
  <c r="C276" i="6"/>
  <c r="E276" i="6" s="1"/>
  <c r="L280" i="8" s="1"/>
  <c r="C324" i="6"/>
  <c r="E324" i="6" s="1"/>
  <c r="L328" i="8" s="1"/>
  <c r="C29" i="6"/>
  <c r="E29" i="6" s="1"/>
  <c r="L33" i="8" s="1"/>
  <c r="C71" i="6"/>
  <c r="E71" i="6" s="1"/>
  <c r="L75" i="8" s="1"/>
  <c r="C166" i="6"/>
  <c r="E166" i="6" s="1"/>
  <c r="L170" i="8" s="1"/>
  <c r="C239" i="6"/>
  <c r="E239" i="6" s="1"/>
  <c r="L243" i="8" s="1"/>
  <c r="C274" i="6"/>
  <c r="E274" i="6" s="1"/>
  <c r="L278" i="8" s="1"/>
  <c r="C125" i="6"/>
  <c r="E125" i="6" s="1"/>
  <c r="L129" i="8" s="1"/>
  <c r="C218" i="6"/>
  <c r="E218" i="6" s="1"/>
  <c r="L222" i="8" s="1"/>
  <c r="C313" i="6"/>
  <c r="E313" i="6" s="1"/>
  <c r="L317" i="8" s="1"/>
  <c r="C373" i="6"/>
  <c r="E373" i="6" s="1"/>
  <c r="L377" i="8" s="1"/>
  <c r="C372" i="6"/>
  <c r="E372" i="6" s="1"/>
  <c r="L376" i="8" s="1"/>
  <c r="C52" i="6"/>
  <c r="E52" i="6" s="1"/>
  <c r="C153" i="6"/>
  <c r="E153" i="6" s="1"/>
  <c r="L157" i="8" s="1"/>
  <c r="C238" i="6"/>
  <c r="E238" i="6" s="1"/>
  <c r="L242" i="8" s="1"/>
  <c r="C333" i="6"/>
  <c r="E333" i="6" s="1"/>
  <c r="L337" i="8" s="1"/>
  <c r="D21" i="6"/>
  <c r="F21" i="6" s="1"/>
  <c r="D71" i="6"/>
  <c r="F71" i="6" s="1"/>
  <c r="D129" i="6"/>
  <c r="F129" i="6" s="1"/>
  <c r="M133" i="8" s="1"/>
  <c r="D199" i="6"/>
  <c r="F199" i="6" s="1"/>
  <c r="M203" i="8" s="1"/>
  <c r="D223" i="6"/>
  <c r="F223" i="6" s="1"/>
  <c r="M227" i="8" s="1"/>
  <c r="D263" i="6"/>
  <c r="F263" i="6" s="1"/>
  <c r="M267" i="8" s="1"/>
  <c r="D311" i="6"/>
  <c r="F311" i="6" s="1"/>
  <c r="M315" i="8" s="1"/>
  <c r="D18" i="6"/>
  <c r="F18" i="6" s="1"/>
  <c r="D68" i="6"/>
  <c r="F68" i="6" s="1"/>
  <c r="D117" i="6"/>
  <c r="F117" i="6" s="1"/>
  <c r="M121" i="8" s="1"/>
  <c r="D196" i="6"/>
  <c r="F196" i="6" s="1"/>
  <c r="M200" i="8" s="1"/>
  <c r="D220" i="6"/>
  <c r="F220" i="6" s="1"/>
  <c r="M224" i="8" s="1"/>
  <c r="D260" i="6"/>
  <c r="F260" i="6" s="1"/>
  <c r="M264" i="8" s="1"/>
  <c r="D324" i="6"/>
  <c r="F324" i="6" s="1"/>
  <c r="M328" i="8" s="1"/>
  <c r="D44" i="6"/>
  <c r="F44" i="6" s="1"/>
  <c r="D144" i="6"/>
  <c r="F144" i="6" s="1"/>
  <c r="M148" i="8" s="1"/>
  <c r="D190" i="6"/>
  <c r="F190" i="6" s="1"/>
  <c r="M194" i="8" s="1"/>
  <c r="D214" i="6"/>
  <c r="F214" i="6" s="1"/>
  <c r="M218" i="8" s="1"/>
  <c r="D259" i="6"/>
  <c r="F259" i="6" s="1"/>
  <c r="M263" i="8" s="1"/>
  <c r="D286" i="6"/>
  <c r="F286" i="6" s="1"/>
  <c r="M290" i="8" s="1"/>
  <c r="D334" i="6"/>
  <c r="F334" i="6" s="1"/>
  <c r="M338" i="8" s="1"/>
  <c r="D366" i="6"/>
  <c r="F366" i="6" s="1"/>
  <c r="M370" i="8" s="1"/>
  <c r="D355" i="6"/>
  <c r="F355" i="6" s="1"/>
  <c r="M359" i="8" s="1"/>
  <c r="D360" i="6"/>
  <c r="F360" i="6" s="1"/>
  <c r="M364" i="8" s="1"/>
  <c r="D23" i="6"/>
  <c r="F23" i="6" s="1"/>
  <c r="D73" i="6"/>
  <c r="F73" i="6" s="1"/>
  <c r="D137" i="6"/>
  <c r="F137" i="6" s="1"/>
  <c r="M141" i="8" s="1"/>
  <c r="D201" i="6"/>
  <c r="F201" i="6" s="1"/>
  <c r="M205" i="8" s="1"/>
  <c r="D225" i="6"/>
  <c r="F225" i="6" s="1"/>
  <c r="M229" i="8" s="1"/>
  <c r="D265" i="6"/>
  <c r="F265" i="6" s="1"/>
  <c r="M269" i="8" s="1"/>
  <c r="D297" i="6"/>
  <c r="F297" i="6" s="1"/>
  <c r="M301" i="8" s="1"/>
  <c r="D329" i="6"/>
  <c r="F329" i="6" s="1"/>
  <c r="M333" i="8" s="1"/>
  <c r="D361" i="6"/>
  <c r="F361" i="6" s="1"/>
  <c r="M365" i="8" s="1"/>
  <c r="C14" i="6"/>
  <c r="E14" i="6" s="1"/>
  <c r="C46" i="6"/>
  <c r="E46" i="6" s="1"/>
  <c r="L50" i="8" s="1"/>
  <c r="C102" i="6"/>
  <c r="E102" i="6" s="1"/>
  <c r="L106" i="8" s="1"/>
  <c r="C135" i="6"/>
  <c r="E135" i="6" s="1"/>
  <c r="L139" i="8" s="1"/>
  <c r="C167" i="6"/>
  <c r="E167" i="6" s="1"/>
  <c r="L171" i="8" s="1"/>
  <c r="C212" i="6"/>
  <c r="E212" i="6" s="1"/>
  <c r="L216" i="8" s="1"/>
  <c r="C240" i="6"/>
  <c r="E240" i="6" s="1"/>
  <c r="L244" i="8" s="1"/>
  <c r="C272" i="6"/>
  <c r="E272" i="6" s="1"/>
  <c r="L276" i="8" s="1"/>
  <c r="C287" i="6"/>
  <c r="E287" i="6" s="1"/>
  <c r="L291" i="8" s="1"/>
  <c r="C319" i="6"/>
  <c r="E319" i="6" s="1"/>
  <c r="L323" i="8" s="1"/>
  <c r="C335" i="6"/>
  <c r="E335" i="6" s="1"/>
  <c r="L339" i="8" s="1"/>
  <c r="C11" i="6"/>
  <c r="E11" i="6" s="1"/>
  <c r="C27" i="6"/>
  <c r="E27" i="6" s="1"/>
  <c r="C43" i="6"/>
  <c r="E43" i="6" s="1"/>
  <c r="L47" i="8" s="1"/>
  <c r="C59" i="6"/>
  <c r="E59" i="6" s="1"/>
  <c r="C88" i="6"/>
  <c r="E88" i="6" s="1"/>
  <c r="C90" i="6"/>
  <c r="E90" i="6" s="1"/>
  <c r="C111" i="6"/>
  <c r="E111" i="6" s="1"/>
  <c r="L115" i="8" s="1"/>
  <c r="C132" i="6"/>
  <c r="E132" i="6" s="1"/>
  <c r="C148" i="6"/>
  <c r="E148" i="6" s="1"/>
  <c r="L152" i="8" s="1"/>
  <c r="C164" i="6"/>
  <c r="E164" i="6" s="1"/>
  <c r="L168" i="8" s="1"/>
  <c r="C177" i="6"/>
  <c r="E177" i="6" s="1"/>
  <c r="L181" i="8" s="1"/>
  <c r="C193" i="6"/>
  <c r="E193" i="6" s="1"/>
  <c r="L197" i="8" s="1"/>
  <c r="C209" i="6"/>
  <c r="E209" i="6" s="1"/>
  <c r="L213" i="8" s="1"/>
  <c r="C104" i="6"/>
  <c r="E104" i="6" s="1"/>
  <c r="L108" i="8" s="1"/>
  <c r="C237" i="6"/>
  <c r="E237" i="6" s="1"/>
  <c r="L241" i="8" s="1"/>
  <c r="C253" i="6"/>
  <c r="E253" i="6" s="1"/>
  <c r="L257" i="8" s="1"/>
  <c r="C269" i="6"/>
  <c r="E269" i="6" s="1"/>
  <c r="L273" i="8" s="1"/>
  <c r="C284" i="6"/>
  <c r="E284" i="6" s="1"/>
  <c r="L288" i="8" s="1"/>
  <c r="C300" i="6"/>
  <c r="E300" i="6" s="1"/>
  <c r="L304" i="8" s="1"/>
  <c r="C316" i="6"/>
  <c r="E316" i="6" s="1"/>
  <c r="L320" i="8" s="1"/>
  <c r="C332" i="6"/>
  <c r="E332" i="6" s="1"/>
  <c r="L336" i="8" s="1"/>
  <c r="C5" i="6"/>
  <c r="E5" i="6" s="1"/>
  <c r="L9" i="8" s="1"/>
  <c r="C21" i="6"/>
  <c r="E21" i="6" s="1"/>
  <c r="L25" i="8" s="1"/>
  <c r="C37" i="6"/>
  <c r="E37" i="6" s="1"/>
  <c r="C53" i="6"/>
  <c r="E53" i="6" s="1"/>
  <c r="L57" i="8" s="1"/>
  <c r="IU57" i="8" s="1"/>
  <c r="C66" i="6"/>
  <c r="E66" i="6" s="1"/>
  <c r="C97" i="6"/>
  <c r="E97" i="6" s="1"/>
  <c r="L101" i="8" s="1"/>
  <c r="C87" i="6"/>
  <c r="E87" i="6" s="1"/>
  <c r="C126" i="6"/>
  <c r="E126" i="6" s="1"/>
  <c r="L130" i="8" s="1"/>
  <c r="C142" i="6"/>
  <c r="E142" i="6" s="1"/>
  <c r="C158" i="6"/>
  <c r="E158" i="6" s="1"/>
  <c r="L162" i="8" s="1"/>
  <c r="C174" i="6"/>
  <c r="E174" i="6" s="1"/>
  <c r="L178" i="8" s="1"/>
  <c r="C187" i="6"/>
  <c r="E187" i="6" s="1"/>
  <c r="L191" i="8" s="1"/>
  <c r="C203" i="6"/>
  <c r="E203" i="6" s="1"/>
  <c r="L207" i="8" s="1"/>
  <c r="C219" i="6"/>
  <c r="E219" i="6" s="1"/>
  <c r="L223" i="8" s="1"/>
  <c r="C231" i="6"/>
  <c r="E231" i="6" s="1"/>
  <c r="L235" i="8" s="1"/>
  <c r="C247" i="6"/>
  <c r="E247" i="6" s="1"/>
  <c r="L251" i="8" s="1"/>
  <c r="C263" i="6"/>
  <c r="E263" i="6" s="1"/>
  <c r="C278" i="6"/>
  <c r="E278" i="6" s="1"/>
  <c r="L282" i="8" s="1"/>
  <c r="C294" i="6"/>
  <c r="E294" i="6" s="1"/>
  <c r="L298" i="8" s="1"/>
  <c r="C310" i="6"/>
  <c r="E310" i="6" s="1"/>
  <c r="L314" i="8" s="1"/>
  <c r="C326" i="6"/>
  <c r="E326" i="6" s="1"/>
  <c r="L330" i="8" s="1"/>
  <c r="C342" i="6"/>
  <c r="E342" i="6" s="1"/>
  <c r="L346" i="8" s="1"/>
  <c r="C358" i="6"/>
  <c r="E358" i="6" s="1"/>
  <c r="L362" i="8" s="1"/>
  <c r="C374" i="6"/>
  <c r="E374" i="6" s="1"/>
  <c r="L378" i="8" s="1"/>
  <c r="C347" i="6"/>
  <c r="E347" i="6" s="1"/>
  <c r="L351" i="8" s="1"/>
  <c r="C363" i="6"/>
  <c r="E363" i="6" s="1"/>
  <c r="L367" i="8" s="1"/>
  <c r="C379" i="6"/>
  <c r="E379" i="6" s="1"/>
  <c r="G379" i="6" s="1"/>
  <c r="I379" i="6" s="1"/>
  <c r="C28" i="6"/>
  <c r="E28" i="6" s="1"/>
  <c r="C69" i="6"/>
  <c r="E69" i="6" s="1"/>
  <c r="L73" i="8" s="1"/>
  <c r="C76" i="6"/>
  <c r="E76" i="6" s="1"/>
  <c r="L80" i="8" s="1"/>
  <c r="C137" i="6"/>
  <c r="E137" i="6" s="1"/>
  <c r="L141" i="8" s="1"/>
  <c r="C173" i="6"/>
  <c r="E173" i="6" s="1"/>
  <c r="L177" i="8" s="1"/>
  <c r="C202" i="6"/>
  <c r="E202" i="6" s="1"/>
  <c r="L206" i="8" s="1"/>
  <c r="C234" i="6"/>
  <c r="E234" i="6" s="1"/>
  <c r="L238" i="8" s="1"/>
  <c r="C266" i="6"/>
  <c r="E266" i="6" s="1"/>
  <c r="L270" i="8" s="1"/>
  <c r="C297" i="6"/>
  <c r="E297" i="6" s="1"/>
  <c r="L301" i="8" s="1"/>
  <c r="C329" i="6"/>
  <c r="E329" i="6" s="1"/>
  <c r="L333" i="8" s="1"/>
  <c r="C357" i="6"/>
  <c r="E357" i="6" s="1"/>
  <c r="L361" i="8" s="1"/>
  <c r="C348" i="6"/>
  <c r="E348" i="6" s="1"/>
  <c r="L352" i="8" s="1"/>
  <c r="C364" i="6"/>
  <c r="E364" i="6" s="1"/>
  <c r="C380" i="6"/>
  <c r="E380" i="6" s="1"/>
  <c r="C16" i="6"/>
  <c r="E16" i="6" s="1"/>
  <c r="L20" i="8" s="1"/>
  <c r="C36" i="6"/>
  <c r="E36" i="6" s="1"/>
  <c r="C85" i="6"/>
  <c r="E85" i="6" s="1"/>
  <c r="L89" i="8" s="1"/>
  <c r="IU89" i="8" s="1"/>
  <c r="C110" i="6"/>
  <c r="E110" i="6" s="1"/>
  <c r="L114" i="8" s="1"/>
  <c r="C141" i="6"/>
  <c r="E141" i="6" s="1"/>
  <c r="L145" i="8" s="1"/>
  <c r="C169" i="6"/>
  <c r="E169" i="6" s="1"/>
  <c r="L173" i="8" s="1"/>
  <c r="C198" i="6"/>
  <c r="E198" i="6" s="1"/>
  <c r="L202" i="8" s="1"/>
  <c r="C115" i="6"/>
  <c r="E115" i="6" s="1"/>
  <c r="L119" i="8" s="1"/>
  <c r="C254" i="6"/>
  <c r="E254" i="6" s="1"/>
  <c r="L258" i="8" s="1"/>
  <c r="C285" i="6"/>
  <c r="E285" i="6" s="1"/>
  <c r="L289" i="8" s="1"/>
  <c r="C317" i="6"/>
  <c r="E317" i="6" s="1"/>
  <c r="C349" i="6"/>
  <c r="E349" i="6" s="1"/>
  <c r="D13" i="6"/>
  <c r="F13" i="6" s="1"/>
  <c r="D29" i="6"/>
  <c r="F29" i="6" s="1"/>
  <c r="D45" i="6"/>
  <c r="F45" i="6" s="1"/>
  <c r="D63" i="6"/>
  <c r="F63" i="6" s="1"/>
  <c r="D84" i="6"/>
  <c r="F84" i="6" s="1"/>
  <c r="D90" i="6"/>
  <c r="F90" i="6" s="1"/>
  <c r="D148" i="6"/>
  <c r="F148" i="6" s="1"/>
  <c r="M152" i="8" s="1"/>
  <c r="D157" i="6"/>
  <c r="F157" i="6" s="1"/>
  <c r="M161" i="8" s="1"/>
  <c r="D175" i="6"/>
  <c r="F175" i="6" s="1"/>
  <c r="M179" i="8" s="1"/>
  <c r="D191" i="6"/>
  <c r="F191" i="6" s="1"/>
  <c r="M195" i="8" s="1"/>
  <c r="D207" i="6"/>
  <c r="F207" i="6" s="1"/>
  <c r="M211" i="8" s="1"/>
  <c r="D150" i="6"/>
  <c r="F150" i="6" s="1"/>
  <c r="M154" i="8" s="1"/>
  <c r="D215" i="6"/>
  <c r="F215" i="6" s="1"/>
  <c r="M219" i="8" s="1"/>
  <c r="D231" i="6"/>
  <c r="F231" i="6" s="1"/>
  <c r="M235" i="8" s="1"/>
  <c r="D247" i="6"/>
  <c r="F247" i="6" s="1"/>
  <c r="M251" i="8" s="1"/>
  <c r="D115" i="6"/>
  <c r="F115" i="6" s="1"/>
  <c r="M119" i="8" s="1"/>
  <c r="D271" i="6"/>
  <c r="F271" i="6" s="1"/>
  <c r="M275" i="8" s="1"/>
  <c r="D287" i="6"/>
  <c r="F287" i="6" s="1"/>
  <c r="M291" i="8" s="1"/>
  <c r="D303" i="6"/>
  <c r="F303" i="6" s="1"/>
  <c r="M307" i="8" s="1"/>
  <c r="D319" i="6"/>
  <c r="F319" i="6" s="1"/>
  <c r="M323" i="8" s="1"/>
  <c r="D335" i="6"/>
  <c r="F335" i="6" s="1"/>
  <c r="M339" i="8" s="1"/>
  <c r="D10" i="6"/>
  <c r="F10" i="6" s="1"/>
  <c r="D26" i="6"/>
  <c r="F26" i="6" s="1"/>
  <c r="D42" i="6"/>
  <c r="F42" i="6" s="1"/>
  <c r="D60" i="6"/>
  <c r="F60" i="6" s="1"/>
  <c r="D49" i="6"/>
  <c r="F49" i="6" s="1"/>
  <c r="D78" i="6"/>
  <c r="F78" i="6" s="1"/>
  <c r="D136" i="6"/>
  <c r="F136" i="6" s="1"/>
  <c r="M140" i="8" s="1"/>
  <c r="D149" i="6"/>
  <c r="F149" i="6" s="1"/>
  <c r="M153" i="8" s="1"/>
  <c r="D172" i="6"/>
  <c r="F172" i="6" s="1"/>
  <c r="M176" i="8" s="1"/>
  <c r="D188" i="6"/>
  <c r="F188" i="6" s="1"/>
  <c r="M192" i="8" s="1"/>
  <c r="D204" i="6"/>
  <c r="F204" i="6" s="1"/>
  <c r="M208" i="8" s="1"/>
  <c r="D138" i="6"/>
  <c r="F138" i="6" s="1"/>
  <c r="M142" i="8" s="1"/>
  <c r="D212" i="6"/>
  <c r="F212" i="6" s="1"/>
  <c r="M216" i="8" s="1"/>
  <c r="D228" i="6"/>
  <c r="F228" i="6" s="1"/>
  <c r="M232" i="8" s="1"/>
  <c r="D244" i="6"/>
  <c r="F244" i="6" s="1"/>
  <c r="M248" i="8" s="1"/>
  <c r="D255" i="6"/>
  <c r="F255" i="6" s="1"/>
  <c r="M259" i="8" s="1"/>
  <c r="D268" i="6"/>
  <c r="F268" i="6" s="1"/>
  <c r="M272" i="8" s="1"/>
  <c r="D284" i="6"/>
  <c r="F284" i="6" s="1"/>
  <c r="M288" i="8" s="1"/>
  <c r="D300" i="6"/>
  <c r="F300" i="6" s="1"/>
  <c r="M304" i="8" s="1"/>
  <c r="D316" i="6"/>
  <c r="F316" i="6" s="1"/>
  <c r="M320" i="8" s="1"/>
  <c r="D332" i="6"/>
  <c r="F332" i="6" s="1"/>
  <c r="M336" i="8" s="1"/>
  <c r="D4" i="6"/>
  <c r="F4" i="6" s="1"/>
  <c r="D20" i="6"/>
  <c r="F20" i="6" s="1"/>
  <c r="D36" i="6"/>
  <c r="F36" i="6" s="1"/>
  <c r="D54" i="6"/>
  <c r="F54" i="6" s="1"/>
  <c r="M58" i="8" s="1"/>
  <c r="D70" i="6"/>
  <c r="F70" i="6" s="1"/>
  <c r="D85" i="6"/>
  <c r="F85" i="6" s="1"/>
  <c r="D112" i="6"/>
  <c r="F112" i="6" s="1"/>
  <c r="M116" i="8" s="1"/>
  <c r="D125" i="6"/>
  <c r="F125" i="6" s="1"/>
  <c r="M129" i="8" s="1"/>
  <c r="D166" i="6"/>
  <c r="F166" i="6" s="1"/>
  <c r="M170" i="8" s="1"/>
  <c r="D182" i="6"/>
  <c r="F182" i="6" s="1"/>
  <c r="M186" i="8" s="1"/>
  <c r="D198" i="6"/>
  <c r="F198" i="6" s="1"/>
  <c r="M202" i="8" s="1"/>
  <c r="D114" i="6"/>
  <c r="F114" i="6" s="1"/>
  <c r="M118" i="8" s="1"/>
  <c r="D107" i="6"/>
  <c r="F107" i="6" s="1"/>
  <c r="M111" i="8" s="1"/>
  <c r="D222" i="6"/>
  <c r="F222" i="6" s="1"/>
  <c r="M226" i="8" s="1"/>
  <c r="D238" i="6"/>
  <c r="F238" i="6" s="1"/>
  <c r="M242" i="8" s="1"/>
  <c r="D143" i="6"/>
  <c r="F143" i="6" s="1"/>
  <c r="M147" i="8" s="1"/>
  <c r="D262" i="6"/>
  <c r="F262" i="6" s="1"/>
  <c r="M266" i="8" s="1"/>
  <c r="D278" i="6"/>
  <c r="F278" i="6" s="1"/>
  <c r="M282" i="8" s="1"/>
  <c r="D294" i="6"/>
  <c r="F294" i="6" s="1"/>
  <c r="M298" i="8" s="1"/>
  <c r="D310" i="6"/>
  <c r="F310" i="6" s="1"/>
  <c r="M314" i="8" s="1"/>
  <c r="D326" i="6"/>
  <c r="F326" i="6" s="1"/>
  <c r="M330" i="8" s="1"/>
  <c r="D342" i="6"/>
  <c r="F342" i="6" s="1"/>
  <c r="M346" i="8" s="1"/>
  <c r="D358" i="6"/>
  <c r="F358" i="6" s="1"/>
  <c r="M362" i="8" s="1"/>
  <c r="D374" i="6"/>
  <c r="F374" i="6" s="1"/>
  <c r="M378" i="8" s="1"/>
  <c r="D347" i="6"/>
  <c r="F347" i="6" s="1"/>
  <c r="M351" i="8" s="1"/>
  <c r="D363" i="6"/>
  <c r="F363" i="6" s="1"/>
  <c r="M367" i="8" s="1"/>
  <c r="D131" i="6"/>
  <c r="F131" i="6" s="1"/>
  <c r="M135" i="8" s="1"/>
  <c r="D352" i="6"/>
  <c r="F352" i="6" s="1"/>
  <c r="M356" i="8" s="1"/>
  <c r="D368" i="6"/>
  <c r="F368" i="6" s="1"/>
  <c r="M372" i="8" s="1"/>
  <c r="D15" i="6"/>
  <c r="F15" i="6" s="1"/>
  <c r="M19" i="8" s="1"/>
  <c r="D31" i="6"/>
  <c r="F31" i="6" s="1"/>
  <c r="D47" i="6"/>
  <c r="F47" i="6" s="1"/>
  <c r="M51" i="8" s="1"/>
  <c r="D65" i="6"/>
  <c r="F65" i="6" s="1"/>
  <c r="D92" i="6"/>
  <c r="F92" i="6" s="1"/>
  <c r="M96" i="8" s="1"/>
  <c r="D98" i="6"/>
  <c r="F98" i="6" s="1"/>
  <c r="M102" i="8" s="1"/>
  <c r="D105" i="6"/>
  <c r="F105" i="6" s="1"/>
  <c r="M109" i="8" s="1"/>
  <c r="D161" i="6"/>
  <c r="F161" i="6" s="1"/>
  <c r="M165" i="8" s="1"/>
  <c r="D177" i="6"/>
  <c r="F177" i="6" s="1"/>
  <c r="M181" i="8" s="1"/>
  <c r="D193" i="6"/>
  <c r="F193" i="6" s="1"/>
  <c r="M197" i="8" s="1"/>
  <c r="D209" i="6"/>
  <c r="F209" i="6" s="1"/>
  <c r="M213" i="8" s="1"/>
  <c r="D103" i="6"/>
  <c r="F103" i="6" s="1"/>
  <c r="M107" i="8" s="1"/>
  <c r="D217" i="6"/>
  <c r="F217" i="6" s="1"/>
  <c r="M221" i="8" s="1"/>
  <c r="D233" i="6"/>
  <c r="F233" i="6" s="1"/>
  <c r="M237" i="8" s="1"/>
  <c r="D249" i="6"/>
  <c r="F249" i="6" s="1"/>
  <c r="M253" i="8" s="1"/>
  <c r="D254" i="6"/>
  <c r="F254" i="6" s="1"/>
  <c r="M258" i="8" s="1"/>
  <c r="D273" i="6"/>
  <c r="F273" i="6" s="1"/>
  <c r="M277" i="8" s="1"/>
  <c r="D289" i="6"/>
  <c r="F289" i="6" s="1"/>
  <c r="M293" i="8" s="1"/>
  <c r="D305" i="6"/>
  <c r="F305" i="6" s="1"/>
  <c r="M309" i="8" s="1"/>
  <c r="D321" i="6"/>
  <c r="F321" i="6" s="1"/>
  <c r="M325" i="8" s="1"/>
  <c r="D337" i="6"/>
  <c r="F337" i="6" s="1"/>
  <c r="M341" i="8" s="1"/>
  <c r="D353" i="6"/>
  <c r="F353" i="6" s="1"/>
  <c r="M357" i="8" s="1"/>
  <c r="D369" i="6"/>
  <c r="F369" i="6" s="1"/>
  <c r="M373" i="8" s="1"/>
  <c r="C220" i="6"/>
  <c r="E220" i="6" s="1"/>
  <c r="L224" i="8" s="1"/>
  <c r="C264" i="6"/>
  <c r="E264" i="6" s="1"/>
  <c r="L268" i="8" s="1"/>
  <c r="C311" i="6"/>
  <c r="E311" i="6" s="1"/>
  <c r="C19" i="6"/>
  <c r="E19" i="6" s="1"/>
  <c r="L23" i="8" s="1"/>
  <c r="C81" i="6"/>
  <c r="E81" i="6" s="1"/>
  <c r="C63" i="6"/>
  <c r="E63" i="6" s="1"/>
  <c r="L67" i="8" s="1"/>
  <c r="C156" i="6"/>
  <c r="E156" i="6" s="1"/>
  <c r="L160" i="8" s="1"/>
  <c r="C201" i="6"/>
  <c r="E201" i="6" s="1"/>
  <c r="L205" i="8" s="1"/>
  <c r="C245" i="6"/>
  <c r="E245" i="6" s="1"/>
  <c r="C292" i="6"/>
  <c r="E292" i="6" s="1"/>
  <c r="L296" i="8" s="1"/>
  <c r="C340" i="6"/>
  <c r="E340" i="6" s="1"/>
  <c r="L344" i="8" s="1"/>
  <c r="C45" i="6"/>
  <c r="E45" i="6" s="1"/>
  <c r="L49" i="8" s="1"/>
  <c r="C98" i="6"/>
  <c r="E98" i="6" s="1"/>
  <c r="L102" i="8" s="1"/>
  <c r="C134" i="6"/>
  <c r="E134" i="6" s="1"/>
  <c r="L138" i="8" s="1"/>
  <c r="C179" i="6"/>
  <c r="E179" i="6" s="1"/>
  <c r="L183" i="8" s="1"/>
  <c r="C211" i="6"/>
  <c r="E211" i="6" s="1"/>
  <c r="L215" i="8" s="1"/>
  <c r="C255" i="6"/>
  <c r="E255" i="6" s="1"/>
  <c r="L259" i="8" s="1"/>
  <c r="C286" i="6"/>
  <c r="E286" i="6" s="1"/>
  <c r="L290" i="8" s="1"/>
  <c r="C334" i="6"/>
  <c r="E334" i="6" s="1"/>
  <c r="L338" i="8" s="1"/>
  <c r="C350" i="6"/>
  <c r="E350" i="6" s="1"/>
  <c r="L354" i="8" s="1"/>
  <c r="C355" i="6"/>
  <c r="E355" i="6" s="1"/>
  <c r="L359" i="8" s="1"/>
  <c r="C48" i="6"/>
  <c r="E48" i="6" s="1"/>
  <c r="L52" i="8" s="1"/>
  <c r="C157" i="6"/>
  <c r="E157" i="6" s="1"/>
  <c r="L161" i="8" s="1"/>
  <c r="C277" i="6"/>
  <c r="E277" i="6" s="1"/>
  <c r="L281" i="8" s="1"/>
  <c r="C4" i="6"/>
  <c r="E4" i="6" s="1"/>
  <c r="C121" i="6"/>
  <c r="E121" i="6" s="1"/>
  <c r="L125" i="8" s="1"/>
  <c r="C214" i="6"/>
  <c r="E214" i="6" s="1"/>
  <c r="L218" i="8" s="1"/>
  <c r="C80" i="6"/>
  <c r="E80" i="6" s="1"/>
  <c r="L84" i="8" s="1"/>
  <c r="C369" i="6"/>
  <c r="E369" i="6" s="1"/>
  <c r="L373" i="8" s="1"/>
  <c r="D37" i="6"/>
  <c r="F37" i="6" s="1"/>
  <c r="D89" i="6"/>
  <c r="F89" i="6" s="1"/>
  <c r="D167" i="6"/>
  <c r="F167" i="6" s="1"/>
  <c r="M171" i="8" s="1"/>
  <c r="D118" i="6"/>
  <c r="F118" i="6" s="1"/>
  <c r="M122" i="8" s="1"/>
  <c r="D239" i="6"/>
  <c r="F239" i="6" s="1"/>
  <c r="M243" i="8" s="1"/>
  <c r="D279" i="6"/>
  <c r="F279" i="6" s="1"/>
  <c r="M283" i="8" s="1"/>
  <c r="D327" i="6"/>
  <c r="F327" i="6" s="1"/>
  <c r="M331" i="8" s="1"/>
  <c r="D34" i="6"/>
  <c r="F34" i="6" s="1"/>
  <c r="D77" i="6"/>
  <c r="F77" i="6" s="1"/>
  <c r="M81" i="8" s="1"/>
  <c r="D164" i="6"/>
  <c r="F164" i="6" s="1"/>
  <c r="M168" i="8" s="1"/>
  <c r="D106" i="6"/>
  <c r="F106" i="6" s="1"/>
  <c r="M110" i="8" s="1"/>
  <c r="D236" i="6"/>
  <c r="F236" i="6" s="1"/>
  <c r="M240" i="8" s="1"/>
  <c r="D276" i="6"/>
  <c r="F276" i="6" s="1"/>
  <c r="M280" i="8" s="1"/>
  <c r="D308" i="6"/>
  <c r="F308" i="6" s="1"/>
  <c r="M312" i="8" s="1"/>
  <c r="D12" i="6"/>
  <c r="F12" i="6" s="1"/>
  <c r="M16" i="8" s="1"/>
  <c r="D62" i="6"/>
  <c r="F62" i="6" s="1"/>
  <c r="D86" i="6"/>
  <c r="F86" i="6" s="1"/>
  <c r="D174" i="6"/>
  <c r="F174" i="6" s="1"/>
  <c r="M178" i="8" s="1"/>
  <c r="D146" i="6"/>
  <c r="F146" i="6" s="1"/>
  <c r="M150" i="8" s="1"/>
  <c r="D246" i="6"/>
  <c r="F246" i="6" s="1"/>
  <c r="M250" i="8" s="1"/>
  <c r="D302" i="6"/>
  <c r="F302" i="6" s="1"/>
  <c r="M306" i="8" s="1"/>
  <c r="D7" i="6"/>
  <c r="F7" i="6" s="1"/>
  <c r="D57" i="6"/>
  <c r="F57" i="6" s="1"/>
  <c r="M61" i="8" s="1"/>
  <c r="D97" i="6"/>
  <c r="F97" i="6" s="1"/>
  <c r="M101" i="8" s="1"/>
  <c r="D169" i="6"/>
  <c r="F169" i="6" s="1"/>
  <c r="M173" i="8" s="1"/>
  <c r="D126" i="6"/>
  <c r="F126" i="6" s="1"/>
  <c r="M130" i="8" s="1"/>
  <c r="D79" i="6"/>
  <c r="F79" i="6" s="1"/>
  <c r="M83" i="8" s="1"/>
  <c r="C30" i="6"/>
  <c r="E30" i="6" s="1"/>
  <c r="C62" i="6"/>
  <c r="E62" i="6" s="1"/>
  <c r="L66" i="8" s="1"/>
  <c r="C75" i="6"/>
  <c r="E75" i="6" s="1"/>
  <c r="L79" i="8" s="1"/>
  <c r="C119" i="6"/>
  <c r="E119" i="6" s="1"/>
  <c r="L123" i="8" s="1"/>
  <c r="C151" i="6"/>
  <c r="E151" i="6" s="1"/>
  <c r="L155" i="8" s="1"/>
  <c r="C180" i="6"/>
  <c r="E180" i="6" s="1"/>
  <c r="L184" i="8" s="1"/>
  <c r="C196" i="6"/>
  <c r="E196" i="6" s="1"/>
  <c r="L200" i="8" s="1"/>
  <c r="C224" i="6"/>
  <c r="E224" i="6" s="1"/>
  <c r="L228" i="8" s="1"/>
  <c r="C256" i="6"/>
  <c r="E256" i="6" s="1"/>
  <c r="L260" i="8" s="1"/>
  <c r="C303" i="6"/>
  <c r="E303" i="6" s="1"/>
  <c r="L307" i="8" s="1"/>
  <c r="C3" i="6"/>
  <c r="E3" i="6" s="1"/>
  <c r="L7" i="8" s="1"/>
  <c r="C18" i="6"/>
  <c r="E18" i="6" s="1"/>
  <c r="L22" i="8" s="1"/>
  <c r="C34" i="6"/>
  <c r="E34" i="6" s="1"/>
  <c r="C50" i="6"/>
  <c r="E50" i="6" s="1"/>
  <c r="L54" i="8" s="1"/>
  <c r="C77" i="6"/>
  <c r="E77" i="6" s="1"/>
  <c r="L81" i="8" s="1"/>
  <c r="C84" i="6"/>
  <c r="E84" i="6" s="1"/>
  <c r="L88" i="8" s="1"/>
  <c r="C116" i="6"/>
  <c r="E116" i="6" s="1"/>
  <c r="L120" i="8" s="1"/>
  <c r="C123" i="6"/>
  <c r="E123" i="6" s="1"/>
  <c r="L127" i="8" s="1"/>
  <c r="C139" i="6"/>
  <c r="E139" i="6" s="1"/>
  <c r="C155" i="6"/>
  <c r="E155" i="6" s="1"/>
  <c r="L159" i="8" s="1"/>
  <c r="C171" i="6"/>
  <c r="E171" i="6" s="1"/>
  <c r="L175" i="8" s="1"/>
  <c r="C184" i="6"/>
  <c r="E184" i="6" s="1"/>
  <c r="L188" i="8" s="1"/>
  <c r="C200" i="6"/>
  <c r="E200" i="6" s="1"/>
  <c r="L204" i="8" s="1"/>
  <c r="C216" i="6"/>
  <c r="E216" i="6" s="1"/>
  <c r="L220" i="8" s="1"/>
  <c r="C228" i="6"/>
  <c r="E228" i="6" s="1"/>
  <c r="C244" i="6"/>
  <c r="E244" i="6" s="1"/>
  <c r="L248" i="8" s="1"/>
  <c r="C260" i="6"/>
  <c r="E260" i="6" s="1"/>
  <c r="L264" i="8" s="1"/>
  <c r="C275" i="6"/>
  <c r="E275" i="6" s="1"/>
  <c r="L279" i="8" s="1"/>
  <c r="C291" i="6"/>
  <c r="E291" i="6" s="1"/>
  <c r="L295" i="8" s="1"/>
  <c r="C307" i="6"/>
  <c r="E307" i="6" s="1"/>
  <c r="L311" i="8" s="1"/>
  <c r="C323" i="6"/>
  <c r="E323" i="6" s="1"/>
  <c r="L327" i="8" s="1"/>
  <c r="C339" i="6"/>
  <c r="E339" i="6" s="1"/>
  <c r="L343" i="8" s="1"/>
  <c r="C15" i="6"/>
  <c r="E15" i="6" s="1"/>
  <c r="C31" i="6"/>
  <c r="E31" i="6" s="1"/>
  <c r="L35" i="8" s="1"/>
  <c r="C47" i="6"/>
  <c r="E47" i="6" s="1"/>
  <c r="L51" i="8" s="1"/>
  <c r="C65" i="6"/>
  <c r="E65" i="6" s="1"/>
  <c r="L69" i="8" s="1"/>
  <c r="C79" i="6"/>
  <c r="E79" i="6" s="1"/>
  <c r="C106" i="6"/>
  <c r="E106" i="6" s="1"/>
  <c r="L110" i="8" s="1"/>
  <c r="C120" i="6"/>
  <c r="E120" i="6" s="1"/>
  <c r="L124" i="8" s="1"/>
  <c r="C136" i="6"/>
  <c r="E136" i="6" s="1"/>
  <c r="L140" i="8" s="1"/>
  <c r="C152" i="6"/>
  <c r="E152" i="6" s="1"/>
  <c r="L156" i="8" s="1"/>
  <c r="C168" i="6"/>
  <c r="E168" i="6" s="1"/>
  <c r="L172" i="8" s="1"/>
  <c r="C181" i="6"/>
  <c r="E181" i="6" s="1"/>
  <c r="L185" i="8" s="1"/>
  <c r="C197" i="6"/>
  <c r="E197" i="6" s="1"/>
  <c r="L201" i="8" s="1"/>
  <c r="C213" i="6"/>
  <c r="E213" i="6" s="1"/>
  <c r="L217" i="8" s="1"/>
  <c r="C225" i="6"/>
  <c r="E225" i="6" s="1"/>
  <c r="L229" i="8" s="1"/>
  <c r="C241" i="6"/>
  <c r="E241" i="6" s="1"/>
  <c r="L245" i="8" s="1"/>
  <c r="C257" i="6"/>
  <c r="E257" i="6" s="1"/>
  <c r="L261" i="8" s="1"/>
  <c r="C273" i="6"/>
  <c r="E273" i="6" s="1"/>
  <c r="L277" i="8" s="1"/>
  <c r="C288" i="6"/>
  <c r="E288" i="6" s="1"/>
  <c r="L292" i="8" s="1"/>
  <c r="C304" i="6"/>
  <c r="E304" i="6" s="1"/>
  <c r="L308" i="8" s="1"/>
  <c r="C320" i="6"/>
  <c r="E320" i="6" s="1"/>
  <c r="L324" i="8" s="1"/>
  <c r="C336" i="6"/>
  <c r="E336" i="6" s="1"/>
  <c r="L340" i="8" s="1"/>
  <c r="C9" i="6"/>
  <c r="E9" i="6" s="1"/>
  <c r="C25" i="6"/>
  <c r="E25" i="6" s="1"/>
  <c r="C41" i="6"/>
  <c r="E41" i="6" s="1"/>
  <c r="L45" i="8" s="1"/>
  <c r="C57" i="6"/>
  <c r="E57" i="6" s="1"/>
  <c r="C82" i="6"/>
  <c r="E82" i="6" s="1"/>
  <c r="L86" i="8" s="1"/>
  <c r="C113" i="6"/>
  <c r="E113" i="6" s="1"/>
  <c r="L117" i="8" s="1"/>
  <c r="C103" i="6"/>
  <c r="E103" i="6" s="1"/>
  <c r="L107" i="8" s="1"/>
  <c r="C130" i="6"/>
  <c r="E130" i="6" s="1"/>
  <c r="L134" i="8" s="1"/>
  <c r="C146" i="6"/>
  <c r="E146" i="6" s="1"/>
  <c r="L150" i="8" s="1"/>
  <c r="C162" i="6"/>
  <c r="E162" i="6" s="1"/>
  <c r="L166" i="8" s="1"/>
  <c r="C175" i="6"/>
  <c r="E175" i="6" s="1"/>
  <c r="L179" i="8" s="1"/>
  <c r="C191" i="6"/>
  <c r="E191" i="6" s="1"/>
  <c r="L195" i="8" s="1"/>
  <c r="C207" i="6"/>
  <c r="E207" i="6" s="1"/>
  <c r="L211" i="8" s="1"/>
  <c r="C223" i="6"/>
  <c r="E223" i="6" s="1"/>
  <c r="L227" i="8" s="1"/>
  <c r="C235" i="6"/>
  <c r="E235" i="6" s="1"/>
  <c r="L239" i="8" s="1"/>
  <c r="C251" i="6"/>
  <c r="E251" i="6" s="1"/>
  <c r="L255" i="8" s="1"/>
  <c r="C267" i="6"/>
  <c r="E267" i="6" s="1"/>
  <c r="L271" i="8" s="1"/>
  <c r="C282" i="6"/>
  <c r="E282" i="6" s="1"/>
  <c r="L286" i="8" s="1"/>
  <c r="C298" i="6"/>
  <c r="E298" i="6" s="1"/>
  <c r="L302" i="8" s="1"/>
  <c r="C314" i="6"/>
  <c r="E314" i="6" s="1"/>
  <c r="L318" i="8" s="1"/>
  <c r="C330" i="6"/>
  <c r="E330" i="6" s="1"/>
  <c r="L334" i="8" s="1"/>
  <c r="C346" i="6"/>
  <c r="E346" i="6" s="1"/>
  <c r="L350" i="8" s="1"/>
  <c r="C362" i="6"/>
  <c r="E362" i="6" s="1"/>
  <c r="L366" i="8" s="1"/>
  <c r="C378" i="6"/>
  <c r="E378" i="6" s="1"/>
  <c r="C351" i="6"/>
  <c r="E351" i="6" s="1"/>
  <c r="L355" i="8" s="1"/>
  <c r="C367" i="6"/>
  <c r="E367" i="6" s="1"/>
  <c r="L371" i="8" s="1"/>
  <c r="C40" i="6"/>
  <c r="E40" i="6" s="1"/>
  <c r="L44" i="8" s="1"/>
  <c r="C67" i="6"/>
  <c r="E67" i="6" s="1"/>
  <c r="L71" i="8" s="1"/>
  <c r="C117" i="6"/>
  <c r="E117" i="6" s="1"/>
  <c r="L121" i="8" s="1"/>
  <c r="C145" i="6"/>
  <c r="E145" i="6" s="1"/>
  <c r="L149" i="8" s="1"/>
  <c r="C178" i="6"/>
  <c r="E178" i="6" s="1"/>
  <c r="L182" i="8" s="1"/>
  <c r="C210" i="6"/>
  <c r="E210" i="6" s="1"/>
  <c r="L214" i="8" s="1"/>
  <c r="C242" i="6"/>
  <c r="E242" i="6" s="1"/>
  <c r="L246" i="8" s="1"/>
  <c r="C270" i="6"/>
  <c r="E270" i="6" s="1"/>
  <c r="L274" i="8" s="1"/>
  <c r="C305" i="6"/>
  <c r="E305" i="6" s="1"/>
  <c r="L309" i="8" s="1"/>
  <c r="C337" i="6"/>
  <c r="E337" i="6" s="1"/>
  <c r="L341" i="8" s="1"/>
  <c r="C365" i="6"/>
  <c r="E365" i="6" s="1"/>
  <c r="L369" i="8" s="1"/>
  <c r="C352" i="6"/>
  <c r="E352" i="6" s="1"/>
  <c r="L356" i="8" s="1"/>
  <c r="C368" i="6"/>
  <c r="E368" i="6" s="1"/>
  <c r="L372" i="8" s="1"/>
  <c r="C20" i="6"/>
  <c r="E20" i="6" s="1"/>
  <c r="C44" i="6"/>
  <c r="E44" i="6" s="1"/>
  <c r="L48" i="8" s="1"/>
  <c r="C78" i="6"/>
  <c r="E78" i="6" s="1"/>
  <c r="C99" i="6"/>
  <c r="E99" i="6" s="1"/>
  <c r="L103" i="8" s="1"/>
  <c r="C149" i="6"/>
  <c r="E149" i="6" s="1"/>
  <c r="L153" i="8" s="1"/>
  <c r="C100" i="6"/>
  <c r="E100" i="6" s="1"/>
  <c r="L104" i="8" s="1"/>
  <c r="C206" i="6"/>
  <c r="E206" i="6" s="1"/>
  <c r="L210" i="8" s="1"/>
  <c r="C230" i="6"/>
  <c r="E230" i="6" s="1"/>
  <c r="L234" i="8" s="1"/>
  <c r="C262" i="6"/>
  <c r="E262" i="6" s="1"/>
  <c r="L266" i="8" s="1"/>
  <c r="C293" i="6"/>
  <c r="E293" i="6" s="1"/>
  <c r="L297" i="8" s="1"/>
  <c r="C325" i="6"/>
  <c r="E325" i="6" s="1"/>
  <c r="L329" i="8" s="1"/>
  <c r="C361" i="6"/>
  <c r="E361" i="6" s="1"/>
  <c r="L365" i="8" s="1"/>
  <c r="D3" i="6"/>
  <c r="F3" i="6" s="1"/>
  <c r="M7" i="8" s="1"/>
  <c r="IV7" i="8" s="1"/>
  <c r="D17" i="6"/>
  <c r="F17" i="6" s="1"/>
  <c r="M21" i="8" s="1"/>
  <c r="D33" i="6"/>
  <c r="F33" i="6" s="1"/>
  <c r="D51" i="6"/>
  <c r="F51" i="6" s="1"/>
  <c r="M55" i="8" s="1"/>
  <c r="D67" i="6"/>
  <c r="F67" i="6" s="1"/>
  <c r="D100" i="6"/>
  <c r="F100" i="6" s="1"/>
  <c r="M104" i="8" s="1"/>
  <c r="D99" i="6"/>
  <c r="F99" i="6" s="1"/>
  <c r="M103" i="8" s="1"/>
  <c r="D113" i="6"/>
  <c r="F113" i="6" s="1"/>
  <c r="M117" i="8" s="1"/>
  <c r="D163" i="6"/>
  <c r="F163" i="6" s="1"/>
  <c r="M167" i="8" s="1"/>
  <c r="D179" i="6"/>
  <c r="F179" i="6" s="1"/>
  <c r="M183" i="8" s="1"/>
  <c r="D195" i="6"/>
  <c r="F195" i="6" s="1"/>
  <c r="M199" i="8" s="1"/>
  <c r="D102" i="6"/>
  <c r="F102" i="6" s="1"/>
  <c r="M106" i="8" s="1"/>
  <c r="D135" i="6"/>
  <c r="F135" i="6" s="1"/>
  <c r="M139" i="8" s="1"/>
  <c r="D219" i="6"/>
  <c r="F219" i="6" s="1"/>
  <c r="M223" i="8" s="1"/>
  <c r="D235" i="6"/>
  <c r="F235" i="6" s="1"/>
  <c r="M239" i="8" s="1"/>
  <c r="D251" i="6"/>
  <c r="F251" i="6" s="1"/>
  <c r="M255" i="8" s="1"/>
  <c r="D258" i="6"/>
  <c r="F258" i="6" s="1"/>
  <c r="M262" i="8" s="1"/>
  <c r="D275" i="6"/>
  <c r="F275" i="6" s="1"/>
  <c r="M279" i="8" s="1"/>
  <c r="D291" i="6"/>
  <c r="F291" i="6" s="1"/>
  <c r="M295" i="8" s="1"/>
  <c r="D307" i="6"/>
  <c r="F307" i="6" s="1"/>
  <c r="M311" i="8" s="1"/>
  <c r="D323" i="6"/>
  <c r="F323" i="6" s="1"/>
  <c r="M327" i="8" s="1"/>
  <c r="D339" i="6"/>
  <c r="F339" i="6" s="1"/>
  <c r="M343" i="8" s="1"/>
  <c r="D14" i="6"/>
  <c r="F14" i="6" s="1"/>
  <c r="D30" i="6"/>
  <c r="F30" i="6" s="1"/>
  <c r="M34" i="8" s="1"/>
  <c r="D46" i="6"/>
  <c r="F46" i="6" s="1"/>
  <c r="D64" i="6"/>
  <c r="F64" i="6" s="1"/>
  <c r="M68" i="8" s="1"/>
  <c r="D88" i="6"/>
  <c r="F88" i="6" s="1"/>
  <c r="D94" i="6"/>
  <c r="F94" i="6" s="1"/>
  <c r="M98" i="8" s="1"/>
  <c r="D87" i="6"/>
  <c r="F87" i="6" s="1"/>
  <c r="D159" i="6"/>
  <c r="F159" i="6" s="1"/>
  <c r="M163" i="8" s="1"/>
  <c r="D176" i="6"/>
  <c r="F176" i="6" s="1"/>
  <c r="M180" i="8" s="1"/>
  <c r="D192" i="6"/>
  <c r="F192" i="6" s="1"/>
  <c r="M196" i="8" s="1"/>
  <c r="D208" i="6"/>
  <c r="F208" i="6" s="1"/>
  <c r="M212" i="8" s="1"/>
  <c r="D95" i="6"/>
  <c r="F95" i="6" s="1"/>
  <c r="M99" i="8" s="1"/>
  <c r="D216" i="6"/>
  <c r="F216" i="6" s="1"/>
  <c r="M220" i="8" s="1"/>
  <c r="D232" i="6"/>
  <c r="F232" i="6" s="1"/>
  <c r="M236" i="8" s="1"/>
  <c r="D248" i="6"/>
  <c r="F248" i="6" s="1"/>
  <c r="M252" i="8" s="1"/>
  <c r="D252" i="6"/>
  <c r="F252" i="6" s="1"/>
  <c r="M256" i="8" s="1"/>
  <c r="D272" i="6"/>
  <c r="F272" i="6" s="1"/>
  <c r="M276" i="8" s="1"/>
  <c r="D288" i="6"/>
  <c r="F288" i="6" s="1"/>
  <c r="M292" i="8" s="1"/>
  <c r="D304" i="6"/>
  <c r="F304" i="6" s="1"/>
  <c r="M308" i="8" s="1"/>
  <c r="D320" i="6"/>
  <c r="F320" i="6" s="1"/>
  <c r="M324" i="8" s="1"/>
  <c r="D336" i="6"/>
  <c r="F336" i="6" s="1"/>
  <c r="M340" i="8" s="1"/>
  <c r="D8" i="6"/>
  <c r="F8" i="6" s="1"/>
  <c r="D24" i="6"/>
  <c r="F24" i="6" s="1"/>
  <c r="D40" i="6"/>
  <c r="F40" i="6" s="1"/>
  <c r="D58" i="6"/>
  <c r="F58" i="6" s="1"/>
  <c r="D74" i="6"/>
  <c r="F74" i="6" s="1"/>
  <c r="D101" i="6"/>
  <c r="F101" i="6" s="1"/>
  <c r="M105" i="8" s="1"/>
  <c r="D128" i="6"/>
  <c r="F128" i="6" s="1"/>
  <c r="M132" i="8" s="1"/>
  <c r="D141" i="6"/>
  <c r="F141" i="6" s="1"/>
  <c r="M145" i="8" s="1"/>
  <c r="D170" i="6"/>
  <c r="F170" i="6" s="1"/>
  <c r="M174" i="8" s="1"/>
  <c r="D186" i="6"/>
  <c r="F186" i="6" s="1"/>
  <c r="M190" i="8" s="1"/>
  <c r="D202" i="6"/>
  <c r="F202" i="6" s="1"/>
  <c r="M206" i="8" s="1"/>
  <c r="D130" i="6"/>
  <c r="F130" i="6" s="1"/>
  <c r="M134" i="8" s="1"/>
  <c r="D210" i="6"/>
  <c r="F210" i="6" s="1"/>
  <c r="M214" i="8" s="1"/>
  <c r="D226" i="6"/>
  <c r="F226" i="6" s="1"/>
  <c r="M230" i="8" s="1"/>
  <c r="D242" i="6"/>
  <c r="F242" i="6" s="1"/>
  <c r="M246" i="8" s="1"/>
  <c r="D147" i="6"/>
  <c r="F147" i="6" s="1"/>
  <c r="M151" i="8" s="1"/>
  <c r="D266" i="6"/>
  <c r="F266" i="6" s="1"/>
  <c r="M270" i="8" s="1"/>
  <c r="D282" i="6"/>
  <c r="F282" i="6" s="1"/>
  <c r="M286" i="8" s="1"/>
  <c r="D298" i="6"/>
  <c r="F298" i="6" s="1"/>
  <c r="M302" i="8" s="1"/>
  <c r="D314" i="6"/>
  <c r="F314" i="6" s="1"/>
  <c r="M318" i="8" s="1"/>
  <c r="D330" i="6"/>
  <c r="F330" i="6" s="1"/>
  <c r="M334" i="8" s="1"/>
  <c r="D346" i="6"/>
  <c r="F346" i="6" s="1"/>
  <c r="M350" i="8" s="1"/>
  <c r="D362" i="6"/>
  <c r="F362" i="6" s="1"/>
  <c r="M366" i="8" s="1"/>
  <c r="D154" i="6"/>
  <c r="F154" i="6" s="1"/>
  <c r="M158" i="8" s="1"/>
  <c r="D351" i="6"/>
  <c r="F351" i="6" s="1"/>
  <c r="M355" i="8" s="1"/>
  <c r="D367" i="6"/>
  <c r="F367" i="6" s="1"/>
  <c r="M371" i="8" s="1"/>
  <c r="D356" i="6"/>
  <c r="F356" i="6" s="1"/>
  <c r="M360" i="8" s="1"/>
  <c r="D372" i="6"/>
  <c r="F372" i="6" s="1"/>
  <c r="M376" i="8" s="1"/>
  <c r="D19" i="6"/>
  <c r="F19" i="6" s="1"/>
  <c r="D35" i="6"/>
  <c r="F35" i="6" s="1"/>
  <c r="D53" i="6"/>
  <c r="F53" i="6" s="1"/>
  <c r="M57" i="8" s="1"/>
  <c r="D69" i="6"/>
  <c r="F69" i="6" s="1"/>
  <c r="D81" i="6"/>
  <c r="F81" i="6" s="1"/>
  <c r="M85" i="8" s="1"/>
  <c r="D108" i="6"/>
  <c r="F108" i="6" s="1"/>
  <c r="M112" i="8" s="1"/>
  <c r="D121" i="6"/>
  <c r="F121" i="6" s="1"/>
  <c r="M125" i="8" s="1"/>
  <c r="D165" i="6"/>
  <c r="F165" i="6" s="1"/>
  <c r="M169" i="8" s="1"/>
  <c r="D181" i="6"/>
  <c r="F181" i="6" s="1"/>
  <c r="M185" i="8" s="1"/>
  <c r="D197" i="6"/>
  <c r="F197" i="6" s="1"/>
  <c r="M201" i="8" s="1"/>
  <c r="D110" i="6"/>
  <c r="F110" i="6" s="1"/>
  <c r="M114" i="8" s="1"/>
  <c r="D156" i="6"/>
  <c r="F156" i="6" s="1"/>
  <c r="M160" i="8" s="1"/>
  <c r="D221" i="6"/>
  <c r="F221" i="6" s="1"/>
  <c r="M225" i="8" s="1"/>
  <c r="D237" i="6"/>
  <c r="F237" i="6" s="1"/>
  <c r="M241" i="8" s="1"/>
  <c r="D127" i="6"/>
  <c r="F127" i="6" s="1"/>
  <c r="M131" i="8" s="1"/>
  <c r="D261" i="6"/>
  <c r="F261" i="6" s="1"/>
  <c r="M265" i="8" s="1"/>
  <c r="D277" i="6"/>
  <c r="F277" i="6" s="1"/>
  <c r="M281" i="8" s="1"/>
  <c r="D293" i="6"/>
  <c r="F293" i="6" s="1"/>
  <c r="M297" i="8" s="1"/>
  <c r="D309" i="6"/>
  <c r="F309" i="6" s="1"/>
  <c r="M313" i="8" s="1"/>
  <c r="D325" i="6"/>
  <c r="F325" i="6" s="1"/>
  <c r="M329" i="8" s="1"/>
  <c r="D341" i="6"/>
  <c r="F341" i="6" s="1"/>
  <c r="M345" i="8" s="1"/>
  <c r="D357" i="6"/>
  <c r="F357" i="6" s="1"/>
  <c r="M361" i="8" s="1"/>
  <c r="D373" i="6"/>
  <c r="F373" i="6" s="1"/>
  <c r="M377" i="8" s="1"/>
  <c r="N125" i="9"/>
  <c r="N97" i="9"/>
  <c r="J31" i="6"/>
  <c r="J29" i="6"/>
  <c r="J256" i="6"/>
  <c r="N359" i="9"/>
  <c r="N375" i="9"/>
  <c r="N73" i="9"/>
  <c r="N258" i="9"/>
  <c r="N357" i="9"/>
  <c r="N238" i="9"/>
  <c r="J20" i="6"/>
  <c r="N25" i="9"/>
  <c r="J6" i="6"/>
  <c r="O10" i="9" s="1"/>
  <c r="J9" i="6"/>
  <c r="N14" i="9"/>
  <c r="J19" i="6"/>
  <c r="J13" i="6"/>
  <c r="J16" i="6"/>
  <c r="N18" i="9"/>
  <c r="N11" i="9"/>
  <c r="J17" i="6"/>
  <c r="J4" i="6"/>
  <c r="J15" i="6"/>
  <c r="N22" i="9"/>
  <c r="J11" i="6"/>
  <c r="N9" i="9"/>
  <c r="J8" i="6"/>
  <c r="O12" i="9" s="1"/>
  <c r="J12" i="6"/>
  <c r="N64" i="9"/>
  <c r="J3" i="6"/>
  <c r="N60" i="9"/>
  <c r="N362" i="9"/>
  <c r="N91" i="9"/>
  <c r="N336" i="9"/>
  <c r="N165" i="9"/>
  <c r="N214" i="9"/>
  <c r="N137" i="9"/>
  <c r="N342" i="9"/>
  <c r="N8" i="9"/>
  <c r="N87" i="9"/>
  <c r="N354" i="9"/>
  <c r="N191" i="9"/>
  <c r="N266" i="9"/>
  <c r="N57" i="9"/>
  <c r="N365" i="9"/>
  <c r="N12" i="9"/>
  <c r="N44" i="9"/>
  <c r="N157" i="9"/>
  <c r="N320" i="9"/>
  <c r="N108" i="9"/>
  <c r="N338" i="9"/>
  <c r="N205" i="9"/>
  <c r="N17" i="9"/>
  <c r="N182" i="9"/>
  <c r="N112" i="9"/>
  <c r="N275" i="9"/>
  <c r="N259" i="9"/>
  <c r="N322" i="9"/>
  <c r="N180" i="9"/>
  <c r="N149" i="9"/>
  <c r="N84" i="9"/>
  <c r="N363" i="9"/>
  <c r="N316" i="9"/>
  <c r="N326" i="9"/>
  <c r="N158" i="9"/>
  <c r="N194" i="9"/>
  <c r="N203" i="9"/>
  <c r="N48" i="9"/>
  <c r="N331" i="9"/>
  <c r="N231" i="9"/>
  <c r="N190" i="9"/>
  <c r="N118" i="9"/>
  <c r="N310" i="9"/>
  <c r="N250" i="9"/>
  <c r="N126" i="9"/>
  <c r="N347" i="9"/>
  <c r="N174" i="9"/>
  <c r="N289" i="9"/>
  <c r="N71" i="9"/>
  <c r="N187" i="9"/>
  <c r="N230" i="9"/>
  <c r="N153" i="9"/>
  <c r="N294" i="9"/>
  <c r="N263" i="9"/>
  <c r="N219" i="9"/>
  <c r="N114" i="9"/>
  <c r="N317" i="9"/>
  <c r="N52" i="9"/>
  <c r="N315" i="9"/>
  <c r="N247" i="9"/>
  <c r="N374" i="9"/>
  <c r="N98" i="9"/>
  <c r="N356" i="9"/>
  <c r="N369" i="9"/>
  <c r="N373" i="9"/>
  <c r="N353" i="9"/>
  <c r="N372" i="9"/>
  <c r="N254" i="9"/>
  <c r="N7" i="9"/>
  <c r="N213" i="9"/>
  <c r="N241" i="9"/>
  <c r="N246" i="9"/>
  <c r="N346" i="9"/>
  <c r="N304" i="9"/>
  <c r="N16" i="9"/>
  <c r="N267" i="9"/>
  <c r="N136" i="9"/>
  <c r="N335" i="9"/>
  <c r="N178" i="9"/>
  <c r="N319" i="9"/>
  <c r="N197" i="9"/>
  <c r="N378" i="9"/>
  <c r="N309" i="9"/>
  <c r="N101" i="9"/>
  <c r="N119" i="9"/>
  <c r="N257" i="9"/>
  <c r="N329" i="9"/>
  <c r="N270" i="9"/>
  <c r="N333" i="9"/>
  <c r="N377" i="9"/>
  <c r="N273" i="9"/>
  <c r="N63" i="9"/>
  <c r="N121" i="9"/>
  <c r="N210" i="9"/>
  <c r="N94" i="9"/>
  <c r="N360" i="9"/>
  <c r="N251" i="9"/>
  <c r="N288" i="9"/>
  <c r="N146" i="9"/>
  <c r="N162" i="9"/>
  <c r="N293" i="9"/>
  <c r="N168" i="9"/>
  <c r="N181" i="9"/>
  <c r="N113" i="9"/>
  <c r="N206" i="9"/>
  <c r="N351" i="9"/>
  <c r="N41" i="9"/>
  <c r="N130" i="9"/>
  <c r="N367" i="9"/>
  <c r="N282" i="9"/>
  <c r="N235" i="9"/>
  <c r="N177" i="9"/>
  <c r="N295" i="9"/>
  <c r="N47" i="9"/>
  <c r="N53" i="9"/>
  <c r="N43" i="9"/>
  <c r="N116" i="9"/>
  <c r="N37" i="9"/>
  <c r="N348" i="9"/>
  <c r="N225" i="9"/>
  <c r="N253" i="9"/>
  <c r="N269" i="9"/>
  <c r="N332" i="9"/>
  <c r="N59" i="9"/>
  <c r="N27" i="9"/>
  <c r="N21" i="9"/>
  <c r="N284" i="9"/>
  <c r="N260" i="9"/>
  <c r="N171" i="9"/>
  <c r="N67" i="9"/>
  <c r="N167" i="9"/>
  <c r="N65" i="9"/>
  <c r="N170" i="9"/>
  <c r="N311" i="9"/>
  <c r="N280" i="9"/>
  <c r="N297" i="9"/>
  <c r="N104" i="9"/>
  <c r="N145" i="9"/>
  <c r="N40" i="9"/>
  <c r="N215" i="9"/>
  <c r="N290" i="9"/>
  <c r="N36" i="9"/>
  <c r="N361" i="9"/>
  <c r="N328" i="9"/>
  <c r="N306" i="9"/>
  <c r="N301" i="9"/>
  <c r="N151" i="9"/>
  <c r="N55" i="9"/>
  <c r="N327" i="9"/>
  <c r="N202" i="9"/>
  <c r="N218" i="9"/>
  <c r="N321" i="9"/>
  <c r="N199" i="9"/>
  <c r="N75" i="9"/>
  <c r="N244" i="9"/>
  <c r="N200" i="9"/>
  <c r="N164" i="9"/>
  <c r="N109" i="9"/>
  <c r="N237" i="9"/>
  <c r="N302" i="9"/>
  <c r="N79" i="9"/>
  <c r="N184" i="9"/>
  <c r="N123" i="9"/>
  <c r="N50" i="9"/>
  <c r="N216" i="9"/>
  <c r="N155" i="9"/>
  <c r="N139" i="9"/>
  <c r="N120" i="9"/>
  <c r="N173" i="9"/>
  <c r="N224" i="9"/>
  <c r="N366" i="9"/>
  <c r="N188" i="9"/>
  <c r="N220" i="9"/>
  <c r="N39" i="9"/>
  <c r="N256" i="9"/>
  <c r="N23" i="9"/>
  <c r="N160" i="9"/>
  <c r="N90" i="9"/>
  <c r="N287" i="9"/>
  <c r="N62" i="9"/>
  <c r="N196" i="9"/>
  <c r="N189" i="9"/>
  <c r="N312" i="9"/>
  <c r="N243" i="9"/>
  <c r="N128" i="9"/>
  <c r="N93" i="9"/>
  <c r="N85" i="9"/>
  <c r="N234" i="9"/>
  <c r="N33" i="9"/>
  <c r="N122" i="9"/>
  <c r="N221" i="9"/>
  <c r="N249" i="9"/>
  <c r="N144" i="9"/>
  <c r="N212" i="9"/>
  <c r="N296" i="9"/>
  <c r="N303" i="9"/>
  <c r="N154" i="9"/>
  <c r="N176" i="9"/>
  <c r="N46" i="9"/>
  <c r="N30" i="9"/>
  <c r="N102" i="9"/>
  <c r="N111" i="9"/>
  <c r="N344" i="9"/>
  <c r="N26" i="9"/>
  <c r="N147" i="9"/>
  <c r="N252" i="9"/>
  <c r="N100" i="9"/>
  <c r="N42" i="9"/>
  <c r="N226" i="9"/>
  <c r="N211" i="9"/>
  <c r="N271" i="9"/>
  <c r="N325" i="9"/>
  <c r="N242" i="9"/>
  <c r="N350" i="9"/>
  <c r="N334" i="9"/>
  <c r="N133" i="9"/>
  <c r="N192" i="9"/>
  <c r="N268" i="9"/>
  <c r="N323" i="9"/>
  <c r="N198" i="9"/>
  <c r="N364" i="9"/>
  <c r="N56" i="9"/>
  <c r="N349" i="9"/>
  <c r="N129" i="9"/>
  <c r="N339" i="9"/>
  <c r="N74" i="9"/>
  <c r="N186" i="9"/>
  <c r="N124" i="9"/>
  <c r="N318" i="9"/>
  <c r="N345" i="9"/>
  <c r="N371" i="9"/>
  <c r="N286" i="9"/>
  <c r="N307" i="9"/>
  <c r="N169" i="9"/>
  <c r="N24" i="9"/>
  <c r="N201" i="9"/>
  <c r="N28" i="9"/>
  <c r="N195" i="9"/>
  <c r="N355" i="9"/>
  <c r="N255" i="9"/>
  <c r="N285" i="9"/>
  <c r="N117" i="9"/>
  <c r="N305" i="9"/>
  <c r="N89" i="9"/>
  <c r="N262" i="9"/>
  <c r="N299" i="9"/>
  <c r="N35" i="9"/>
  <c r="N95" i="9"/>
  <c r="N61" i="9"/>
  <c r="N19" i="9"/>
  <c r="N45" i="9"/>
  <c r="N283" i="9"/>
  <c r="N10" i="9"/>
  <c r="N236" i="9"/>
  <c r="N277" i="9"/>
  <c r="N324" i="9"/>
  <c r="N308" i="9"/>
  <c r="N208" i="9"/>
  <c r="N140" i="9"/>
  <c r="N110" i="9"/>
  <c r="N13" i="9"/>
  <c r="N69" i="9"/>
  <c r="N179" i="9"/>
  <c r="N156" i="9"/>
  <c r="N340" i="9"/>
  <c r="N217" i="9"/>
  <c r="N134" i="9"/>
  <c r="N229" i="9"/>
  <c r="N51" i="9"/>
  <c r="N261" i="9"/>
  <c r="N239" i="9"/>
  <c r="N107" i="9"/>
  <c r="N131" i="9"/>
  <c r="N88" i="9"/>
  <c r="J84" i="6"/>
  <c r="N143" i="9"/>
  <c r="J139" i="6"/>
  <c r="N81" i="9"/>
  <c r="N264" i="9"/>
  <c r="N175" i="9"/>
  <c r="N31" i="9"/>
  <c r="N15" i="9"/>
  <c r="N54" i="9"/>
  <c r="J50" i="6"/>
  <c r="N279" i="9"/>
  <c r="J275" i="6"/>
  <c r="N232" i="9"/>
  <c r="N127" i="9"/>
  <c r="N204" i="9"/>
  <c r="N76" i="9"/>
  <c r="J72" i="6"/>
  <c r="N135" i="9"/>
  <c r="J131" i="6"/>
  <c r="N68" i="9"/>
  <c r="J64" i="6"/>
  <c r="N240" i="9"/>
  <c r="J236" i="6"/>
  <c r="N272" i="9"/>
  <c r="J268" i="6"/>
  <c r="N152" i="9"/>
  <c r="J148" i="6"/>
  <c r="IU47" i="8"/>
  <c r="G43" i="6"/>
  <c r="G60" i="6"/>
  <c r="IU64" i="8"/>
  <c r="G295" i="6"/>
  <c r="G215" i="6"/>
  <c r="IU79" i="8"/>
  <c r="IU21" i="8"/>
  <c r="IU20" i="8"/>
  <c r="G109" i="6"/>
  <c r="IU58" i="8"/>
  <c r="IU50" i="8"/>
  <c r="G26" i="6"/>
  <c r="G131" i="6"/>
  <c r="IU43" i="8"/>
  <c r="G39" i="6"/>
  <c r="G91" i="6"/>
  <c r="G233" i="6"/>
  <c r="IU25" i="8"/>
  <c r="G255" i="6"/>
  <c r="IU80" i="8"/>
  <c r="G271" i="6"/>
  <c r="IU10" i="8"/>
  <c r="IU51" i="8"/>
  <c r="G120" i="6"/>
  <c r="G129" i="6"/>
  <c r="IU72" i="8"/>
  <c r="G231" i="6"/>
  <c r="G52" i="6"/>
  <c r="IU81" i="8"/>
  <c r="G97" i="6"/>
  <c r="IU62" i="8"/>
  <c r="IU33" i="8"/>
  <c r="IU93" i="8"/>
  <c r="G89" i="6"/>
  <c r="G335" i="6"/>
  <c r="G350" i="6"/>
  <c r="IU12" i="8"/>
  <c r="IU74" i="8"/>
  <c r="G70" i="6"/>
  <c r="G238" i="6"/>
  <c r="G112" i="6"/>
  <c r="G360" i="6"/>
  <c r="G173" i="6" l="1"/>
  <c r="G166" i="6"/>
  <c r="G111" i="6"/>
  <c r="G198" i="6"/>
  <c r="M202" i="9" s="1"/>
  <c r="G247" i="6"/>
  <c r="G240" i="6"/>
  <c r="G161" i="6"/>
  <c r="G218" i="6"/>
  <c r="I218" i="6" s="1"/>
  <c r="G274" i="6"/>
  <c r="G148" i="6"/>
  <c r="G371" i="6"/>
  <c r="G380" i="6"/>
  <c r="I380" i="6" s="1"/>
  <c r="G375" i="6"/>
  <c r="I375" i="6" s="1"/>
  <c r="G377" i="6"/>
  <c r="I377" i="6" s="1"/>
  <c r="M39" i="8"/>
  <c r="IV39" i="8" s="1"/>
  <c r="M28" i="8"/>
  <c r="IV28" i="8" s="1"/>
  <c r="M91" i="8"/>
  <c r="IV91" i="8" s="1"/>
  <c r="M50" i="8"/>
  <c r="IV50" i="8" s="1"/>
  <c r="M71" i="8"/>
  <c r="IV71" i="8" s="1"/>
  <c r="M66" i="8"/>
  <c r="IV66" i="8" s="1"/>
  <c r="M38" i="8"/>
  <c r="IV38" i="8" s="1"/>
  <c r="M69" i="8"/>
  <c r="IV69" i="8" s="1"/>
  <c r="M74" i="8"/>
  <c r="IV74" i="8" s="1"/>
  <c r="M8" i="8"/>
  <c r="IV8" i="8" s="1"/>
  <c r="M82" i="8"/>
  <c r="IV82" i="8" s="1"/>
  <c r="M30" i="8"/>
  <c r="IV30" i="8" s="1"/>
  <c r="M49" i="8"/>
  <c r="IV49" i="8" s="1"/>
  <c r="M27" i="8"/>
  <c r="IV27" i="8" s="1"/>
  <c r="M72" i="8"/>
  <c r="IV72" i="8" s="1"/>
  <c r="M25" i="8"/>
  <c r="IV25" i="8" s="1"/>
  <c r="M80" i="8"/>
  <c r="IV80" i="8" s="1"/>
  <c r="M15" i="8"/>
  <c r="IV15" i="8" s="1"/>
  <c r="M20" i="8"/>
  <c r="IV20" i="8" s="1"/>
  <c r="M42" i="8"/>
  <c r="IV42" i="8" s="1"/>
  <c r="M63" i="8"/>
  <c r="IV63" i="8" s="1"/>
  <c r="M84" i="8"/>
  <c r="IV84" i="8" s="1"/>
  <c r="M56" i="8"/>
  <c r="IV56" i="8" s="1"/>
  <c r="M9" i="8"/>
  <c r="IV9" i="8" s="1"/>
  <c r="M23" i="8"/>
  <c r="IV23" i="8" s="1"/>
  <c r="M78" i="8"/>
  <c r="IV78" i="8" s="1"/>
  <c r="M12" i="8"/>
  <c r="IV12" i="8" s="1"/>
  <c r="M53" i="8"/>
  <c r="IV53" i="8" s="1"/>
  <c r="M14" i="8"/>
  <c r="IV14" i="8" s="1"/>
  <c r="M94" i="8"/>
  <c r="IV94" i="8" s="1"/>
  <c r="M33" i="8"/>
  <c r="IV33" i="8" s="1"/>
  <c r="M22" i="8"/>
  <c r="IV22" i="8" s="1"/>
  <c r="M65" i="8"/>
  <c r="IV65" i="8" s="1"/>
  <c r="M70" i="8"/>
  <c r="IV70" i="8" s="1"/>
  <c r="M26" i="8"/>
  <c r="IV26" i="8" s="1"/>
  <c r="M45" i="8"/>
  <c r="IV45" i="8" s="1"/>
  <c r="M32" i="8"/>
  <c r="IV32" i="8" s="1"/>
  <c r="M73" i="8"/>
  <c r="IV73" i="8" s="1"/>
  <c r="M62" i="8"/>
  <c r="IV62" i="8" s="1"/>
  <c r="M92" i="8"/>
  <c r="IV92" i="8" s="1"/>
  <c r="M18" i="8"/>
  <c r="IV18" i="8" s="1"/>
  <c r="M37" i="8"/>
  <c r="IV37" i="8" s="1"/>
  <c r="M11" i="8"/>
  <c r="IV11" i="8" s="1"/>
  <c r="M93" i="8"/>
  <c r="IV93" i="8" s="1"/>
  <c r="M35" i="8"/>
  <c r="IV35" i="8" s="1"/>
  <c r="M40" i="8"/>
  <c r="IV40" i="8" s="1"/>
  <c r="M64" i="8"/>
  <c r="IV64" i="8" s="1"/>
  <c r="M88" i="8"/>
  <c r="IV88" i="8" s="1"/>
  <c r="M17" i="8"/>
  <c r="IV17" i="8" s="1"/>
  <c r="M48" i="8"/>
  <c r="IV48" i="8" s="1"/>
  <c r="M47" i="8"/>
  <c r="IV47" i="8" s="1"/>
  <c r="M52" i="8"/>
  <c r="IV52" i="8" s="1"/>
  <c r="M76" i="8"/>
  <c r="IV76" i="8" s="1"/>
  <c r="M10" i="8"/>
  <c r="IV10" i="8" s="1"/>
  <c r="M54" i="8"/>
  <c r="IV54" i="8" s="1"/>
  <c r="M29" i="8"/>
  <c r="IV29" i="8" s="1"/>
  <c r="M43" i="8"/>
  <c r="IV43" i="8" s="1"/>
  <c r="M44" i="8"/>
  <c r="IV44" i="8" s="1"/>
  <c r="M90" i="8"/>
  <c r="IV90" i="8" s="1"/>
  <c r="M41" i="8"/>
  <c r="IV41" i="8" s="1"/>
  <c r="M89" i="8"/>
  <c r="IV89" i="8" s="1"/>
  <c r="M24" i="8"/>
  <c r="IV24" i="8" s="1"/>
  <c r="M46" i="8"/>
  <c r="IV46" i="8" s="1"/>
  <c r="M67" i="8"/>
  <c r="IV67" i="8" s="1"/>
  <c r="M77" i="8"/>
  <c r="IV77" i="8" s="1"/>
  <c r="M75" i="8"/>
  <c r="IV75" i="8" s="1"/>
  <c r="M86" i="8"/>
  <c r="IV86" i="8" s="1"/>
  <c r="M31" i="8"/>
  <c r="IV31" i="8" s="1"/>
  <c r="M87" i="8"/>
  <c r="IV87" i="8" s="1"/>
  <c r="M36" i="8"/>
  <c r="IV36" i="8" s="1"/>
  <c r="M60" i="8"/>
  <c r="IV60" i="8" s="1"/>
  <c r="M13" i="8"/>
  <c r="IV13" i="8" s="1"/>
  <c r="M59" i="8"/>
  <c r="IV59" i="8" s="1"/>
  <c r="L24" i="8"/>
  <c r="IU24" i="8" s="1"/>
  <c r="L61" i="8"/>
  <c r="IU61" i="8" s="1"/>
  <c r="L83" i="8"/>
  <c r="IU83" i="8" s="1"/>
  <c r="L19" i="8"/>
  <c r="IU19" i="8" s="1"/>
  <c r="G228" i="6"/>
  <c r="M232" i="9" s="1"/>
  <c r="L232" i="8"/>
  <c r="G34" i="6"/>
  <c r="L38" i="8"/>
  <c r="IU38" i="8" s="1"/>
  <c r="L34" i="8"/>
  <c r="IU34" i="8" s="1"/>
  <c r="L8" i="8"/>
  <c r="IU8" i="8" s="1"/>
  <c r="G245" i="6"/>
  <c r="I245" i="6" s="1"/>
  <c r="L249" i="8"/>
  <c r="L85" i="8"/>
  <c r="IU85" i="8" s="1"/>
  <c r="G317" i="6"/>
  <c r="L321" i="8"/>
  <c r="G364" i="6"/>
  <c r="L368" i="8"/>
  <c r="L32" i="8"/>
  <c r="IU32" i="8" s="1"/>
  <c r="L92" i="8"/>
  <c r="IU92" i="8" s="1"/>
  <c r="L15" i="8"/>
  <c r="IU15" i="8" s="1"/>
  <c r="L56" i="8"/>
  <c r="IU56" i="8" s="1"/>
  <c r="L55" i="8"/>
  <c r="IU55" i="8" s="1"/>
  <c r="L16" i="8"/>
  <c r="IU16" i="8" s="1"/>
  <c r="L60" i="8"/>
  <c r="IU60" i="8" s="1"/>
  <c r="L53" i="8"/>
  <c r="IU53" i="8" s="1"/>
  <c r="L78" i="8"/>
  <c r="IU78" i="8" s="1"/>
  <c r="L11" i="8"/>
  <c r="IU11" i="8" s="1"/>
  <c r="L30" i="8"/>
  <c r="IU30" i="8" s="1"/>
  <c r="L28" i="8"/>
  <c r="IU28" i="8" s="1"/>
  <c r="L17" i="8"/>
  <c r="IU17" i="8" s="1"/>
  <c r="L40" i="8"/>
  <c r="IU40" i="8" s="1"/>
  <c r="L91" i="8"/>
  <c r="IU91" i="8" s="1"/>
  <c r="L41" i="8"/>
  <c r="IU41" i="8" s="1"/>
  <c r="G132" i="6"/>
  <c r="L136" i="8"/>
  <c r="L63" i="8"/>
  <c r="IU63" i="8" s="1"/>
  <c r="G343" i="6"/>
  <c r="I343" i="6" s="1"/>
  <c r="L347" i="8"/>
  <c r="L59" i="8"/>
  <c r="IU59" i="8" s="1"/>
  <c r="L90" i="8"/>
  <c r="IU90" i="8" s="1"/>
  <c r="L14" i="8"/>
  <c r="IU14" i="8" s="1"/>
  <c r="G186" i="6"/>
  <c r="G341" i="6"/>
  <c r="I341" i="6" s="1"/>
  <c r="L82" i="8"/>
  <c r="IU82" i="8" s="1"/>
  <c r="L29" i="8"/>
  <c r="IU29" i="8" s="1"/>
  <c r="G139" i="6"/>
  <c r="L143" i="8"/>
  <c r="G311" i="6"/>
  <c r="L315" i="8"/>
  <c r="L13" i="8"/>
  <c r="IU13" i="8" s="1"/>
  <c r="G349" i="6"/>
  <c r="M353" i="9" s="1"/>
  <c r="L353" i="8"/>
  <c r="G263" i="6"/>
  <c r="M267" i="9" s="1"/>
  <c r="L267" i="8"/>
  <c r="G142" i="6"/>
  <c r="M146" i="9" s="1"/>
  <c r="L146" i="8"/>
  <c r="G66" i="6"/>
  <c r="I66" i="6" s="1"/>
  <c r="L70" i="8"/>
  <c r="IU70" i="8" s="1"/>
  <c r="L94" i="8"/>
  <c r="IU94" i="8" s="1"/>
  <c r="G27" i="6"/>
  <c r="I27" i="6" s="1"/>
  <c r="L31" i="8"/>
  <c r="L18" i="8"/>
  <c r="IU18" i="8" s="1"/>
  <c r="L77" i="8"/>
  <c r="IU77" i="8" s="1"/>
  <c r="L27" i="8"/>
  <c r="IU27" i="8" s="1"/>
  <c r="L46" i="8"/>
  <c r="IU46" i="8" s="1"/>
  <c r="L87" i="8"/>
  <c r="IU87" i="8" s="1"/>
  <c r="L65" i="8"/>
  <c r="IU65" i="8" s="1"/>
  <c r="L39" i="8"/>
  <c r="IU39" i="8" s="1"/>
  <c r="G67" i="6"/>
  <c r="I67" i="6" s="1"/>
  <c r="G355" i="6"/>
  <c r="G98" i="6"/>
  <c r="I98" i="6" s="1"/>
  <c r="G297" i="6"/>
  <c r="M301" i="9" s="1"/>
  <c r="G306" i="6"/>
  <c r="M310" i="9" s="1"/>
  <c r="G328" i="6"/>
  <c r="G205" i="6"/>
  <c r="M209" i="9" s="1"/>
  <c r="G72" i="6"/>
  <c r="G291" i="6"/>
  <c r="I291" i="6" s="1"/>
  <c r="G126" i="6"/>
  <c r="M130" i="9" s="1"/>
  <c r="G185" i="6"/>
  <c r="M189" i="9" s="1"/>
  <c r="G68" i="6"/>
  <c r="I68" i="6" s="1"/>
  <c r="G338" i="6"/>
  <c r="M342" i="9" s="1"/>
  <c r="G13" i="6"/>
  <c r="M17" i="9" s="1"/>
  <c r="G118" i="6"/>
  <c r="I118" i="6" s="1"/>
  <c r="G116" i="6"/>
  <c r="I116" i="6" s="1"/>
  <c r="G76" i="6"/>
  <c r="M80" i="9" s="1"/>
  <c r="G220" i="6"/>
  <c r="G269" i="6"/>
  <c r="M273" i="9" s="1"/>
  <c r="G321" i="6"/>
  <c r="M325" i="9" s="1"/>
  <c r="G187" i="6"/>
  <c r="M191" i="9" s="1"/>
  <c r="G96" i="6"/>
  <c r="G283" i="6"/>
  <c r="I283" i="6" s="1"/>
  <c r="G213" i="6"/>
  <c r="I213" i="6" s="1"/>
  <c r="G246" i="6"/>
  <c r="M250" i="9" s="1"/>
  <c r="G11" i="6"/>
  <c r="I11" i="6" s="1"/>
  <c r="G4" i="6"/>
  <c r="M8" i="9" s="1"/>
  <c r="G296" i="6"/>
  <c r="IU71" i="8"/>
  <c r="G370" i="6"/>
  <c r="G262" i="6"/>
  <c r="I262" i="6" s="1"/>
  <c r="G21" i="6"/>
  <c r="G149" i="6"/>
  <c r="M153" i="9" s="1"/>
  <c r="G16" i="6"/>
  <c r="G270" i="6"/>
  <c r="M274" i="9" s="1"/>
  <c r="G145" i="6"/>
  <c r="G236" i="6"/>
  <c r="I236" i="6" s="1"/>
  <c r="G190" i="6"/>
  <c r="I190" i="6" s="1"/>
  <c r="G254" i="6"/>
  <c r="M258" i="9" s="1"/>
  <c r="G260" i="6"/>
  <c r="G315" i="6"/>
  <c r="I315" i="6" s="1"/>
  <c r="G188" i="6"/>
  <c r="G5" i="6"/>
  <c r="M9" i="9" s="1"/>
  <c r="G313" i="6"/>
  <c r="G46" i="6"/>
  <c r="M50" i="9" s="1"/>
  <c r="G253" i="6"/>
  <c r="G237" i="6"/>
  <c r="M241" i="9" s="1"/>
  <c r="G334" i="6"/>
  <c r="G62" i="6"/>
  <c r="M66" i="9" s="1"/>
  <c r="G130" i="6"/>
  <c r="I130" i="6" s="1"/>
  <c r="G141" i="6"/>
  <c r="M145" i="9" s="1"/>
  <c r="G278" i="6"/>
  <c r="G196" i="6"/>
  <c r="M200" i="9" s="1"/>
  <c r="G261" i="6"/>
  <c r="M265" i="9" s="1"/>
  <c r="G25" i="6"/>
  <c r="I25" i="6" s="1"/>
  <c r="G325" i="6"/>
  <c r="G272" i="6"/>
  <c r="M276" i="9" s="1"/>
  <c r="G156" i="6"/>
  <c r="G206" i="6"/>
  <c r="M210" i="9" s="1"/>
  <c r="G223" i="6"/>
  <c r="G7" i="6"/>
  <c r="M11" i="9" s="1"/>
  <c r="G200" i="6"/>
  <c r="I200" i="6" s="1"/>
  <c r="G367" i="6"/>
  <c r="I367" i="6" s="1"/>
  <c r="G346" i="6"/>
  <c r="G157" i="6"/>
  <c r="M161" i="9" s="1"/>
  <c r="G281" i="6"/>
  <c r="I281" i="6" s="1"/>
  <c r="G251" i="6"/>
  <c r="M255" i="9" s="1"/>
  <c r="G323" i="6"/>
  <c r="M327" i="9" s="1"/>
  <c r="G58" i="6"/>
  <c r="I58" i="6" s="1"/>
  <c r="G304" i="6"/>
  <c r="M308" i="9" s="1"/>
  <c r="G44" i="6"/>
  <c r="M48" i="9" s="1"/>
  <c r="G168" i="6"/>
  <c r="M172" i="9" s="1"/>
  <c r="G88" i="6"/>
  <c r="I88" i="6" s="1"/>
  <c r="G314" i="6"/>
  <c r="I314" i="6" s="1"/>
  <c r="G78" i="6"/>
  <c r="M82" i="9" s="1"/>
  <c r="G340" i="6"/>
  <c r="M344" i="9" s="1"/>
  <c r="G241" i="6"/>
  <c r="I241" i="6" s="1"/>
  <c r="G3" i="6"/>
  <c r="M7" i="9" s="1"/>
  <c r="G282" i="6"/>
  <c r="I282" i="6" s="1"/>
  <c r="G336" i="6"/>
  <c r="I336" i="6" s="1"/>
  <c r="G154" i="6"/>
  <c r="I154" i="6" s="1"/>
  <c r="G84" i="6"/>
  <c r="M88" i="9" s="1"/>
  <c r="G85" i="6"/>
  <c r="M89" i="9" s="1"/>
  <c r="G42" i="6"/>
  <c r="I42" i="6" s="1"/>
  <c r="G100" i="6"/>
  <c r="I100" i="6" s="1"/>
  <c r="G83" i="6"/>
  <c r="I83" i="6" s="1"/>
  <c r="G155" i="6"/>
  <c r="M159" i="9" s="1"/>
  <c r="G203" i="6"/>
  <c r="M207" i="9" s="1"/>
  <c r="G152" i="6"/>
  <c r="I152" i="6" s="1"/>
  <c r="IU66" i="8"/>
  <c r="G153" i="6"/>
  <c r="I153" i="6" s="1"/>
  <c r="G284" i="6"/>
  <c r="I284" i="6" s="1"/>
  <c r="G292" i="6"/>
  <c r="M296" i="9" s="1"/>
  <c r="G14" i="6"/>
  <c r="M18" i="9" s="1"/>
  <c r="G104" i="6"/>
  <c r="M108" i="9" s="1"/>
  <c r="G23" i="6"/>
  <c r="M27" i="9" s="1"/>
  <c r="G258" i="6"/>
  <c r="M262" i="9" s="1"/>
  <c r="G24" i="6"/>
  <c r="I24" i="6" s="1"/>
  <c r="G135" i="6"/>
  <c r="I135" i="6" s="1"/>
  <c r="G163" i="6"/>
  <c r="M167" i="9" s="1"/>
  <c r="G348" i="6"/>
  <c r="M352" i="9" s="1"/>
  <c r="G376" i="6"/>
  <c r="I376" i="6" s="1"/>
  <c r="G357" i="6"/>
  <c r="M361" i="9" s="1"/>
  <c r="G69" i="6"/>
  <c r="I69" i="6" s="1"/>
  <c r="G347" i="6"/>
  <c r="M351" i="9" s="1"/>
  <c r="G326" i="6"/>
  <c r="M330" i="9" s="1"/>
  <c r="G164" i="6"/>
  <c r="M168" i="9" s="1"/>
  <c r="G372" i="6"/>
  <c r="I372" i="6" s="1"/>
  <c r="G125" i="6"/>
  <c r="M129" i="9" s="1"/>
  <c r="G248" i="6"/>
  <c r="M252" i="9" s="1"/>
  <c r="G378" i="6"/>
  <c r="I378" i="6" s="1"/>
  <c r="G353" i="6"/>
  <c r="I353" i="6" s="1"/>
  <c r="G289" i="6"/>
  <c r="M293" i="9" s="1"/>
  <c r="G226" i="6"/>
  <c r="M230" i="9" s="1"/>
  <c r="G165" i="6"/>
  <c r="M169" i="9" s="1"/>
  <c r="G359" i="6"/>
  <c r="M363" i="9" s="1"/>
  <c r="G259" i="6"/>
  <c r="I259" i="6" s="1"/>
  <c r="G227" i="6"/>
  <c r="M231" i="9" s="1"/>
  <c r="G138" i="6"/>
  <c r="M142" i="9" s="1"/>
  <c r="G33" i="6"/>
  <c r="M37" i="9" s="1"/>
  <c r="G344" i="6"/>
  <c r="M348" i="9" s="1"/>
  <c r="G160" i="6"/>
  <c r="I160" i="6" s="1"/>
  <c r="G208" i="6"/>
  <c r="M212" i="9" s="1"/>
  <c r="G147" i="6"/>
  <c r="I147" i="6" s="1"/>
  <c r="G107" i="6"/>
  <c r="M111" i="9" s="1"/>
  <c r="G93" i="6"/>
  <c r="M97" i="9" s="1"/>
  <c r="G308" i="6"/>
  <c r="M312" i="9" s="1"/>
  <c r="G140" i="6"/>
  <c r="M144" i="9" s="1"/>
  <c r="G279" i="6"/>
  <c r="I279" i="6" s="1"/>
  <c r="G101" i="6"/>
  <c r="M105" i="9" s="1"/>
  <c r="G6" i="6"/>
  <c r="M10" i="9" s="1"/>
  <c r="G38" i="6"/>
  <c r="I38" i="6" s="1"/>
  <c r="G22" i="6"/>
  <c r="I22" i="6" s="1"/>
  <c r="G99" i="6"/>
  <c r="I99" i="6" s="1"/>
  <c r="G252" i="6"/>
  <c r="M256" i="9" s="1"/>
  <c r="IV34" i="8"/>
  <c r="G30" i="6"/>
  <c r="M34" i="9" s="1"/>
  <c r="IV21" i="8"/>
  <c r="G17" i="6"/>
  <c r="M21" i="9" s="1"/>
  <c r="G230" i="6"/>
  <c r="I230" i="6" s="1"/>
  <c r="G305" i="6"/>
  <c r="M309" i="9" s="1"/>
  <c r="G178" i="6"/>
  <c r="I178" i="6" s="1"/>
  <c r="G40" i="6"/>
  <c r="I40" i="6" s="1"/>
  <c r="IU44" i="8"/>
  <c r="G175" i="6"/>
  <c r="I175" i="6" s="1"/>
  <c r="G31" i="6"/>
  <c r="M35" i="9" s="1"/>
  <c r="IU35" i="8"/>
  <c r="G184" i="6"/>
  <c r="I184" i="6" s="1"/>
  <c r="G303" i="6"/>
  <c r="I303" i="6" s="1"/>
  <c r="G180" i="6"/>
  <c r="I180" i="6" s="1"/>
  <c r="IV83" i="8"/>
  <c r="G79" i="6"/>
  <c r="M83" i="9" s="1"/>
  <c r="IV61" i="8"/>
  <c r="G57" i="6"/>
  <c r="I57" i="6" s="1"/>
  <c r="G276" i="6"/>
  <c r="I276" i="6" s="1"/>
  <c r="G134" i="6"/>
  <c r="I134" i="6" s="1"/>
  <c r="G37" i="6"/>
  <c r="M41" i="9" s="1"/>
  <c r="IU48" i="8"/>
  <c r="G225" i="6"/>
  <c r="M229" i="9" s="1"/>
  <c r="G127" i="6"/>
  <c r="M131" i="9" s="1"/>
  <c r="G181" i="6"/>
  <c r="M185" i="9" s="1"/>
  <c r="IV85" i="8"/>
  <c r="G81" i="6"/>
  <c r="M85" i="9" s="1"/>
  <c r="G192" i="6"/>
  <c r="M196" i="9" s="1"/>
  <c r="IV68" i="8"/>
  <c r="G64" i="6"/>
  <c r="I64" i="6" s="1"/>
  <c r="G219" i="6"/>
  <c r="I219" i="6" s="1"/>
  <c r="G351" i="6"/>
  <c r="M355" i="9" s="1"/>
  <c r="G146" i="6"/>
  <c r="I146" i="6" s="1"/>
  <c r="G82" i="6"/>
  <c r="I82" i="6" s="1"/>
  <c r="IU86" i="8"/>
  <c r="G320" i="6"/>
  <c r="M324" i="9" s="1"/>
  <c r="G257" i="6"/>
  <c r="M261" i="9" s="1"/>
  <c r="G197" i="6"/>
  <c r="I197" i="6" s="1"/>
  <c r="G106" i="6"/>
  <c r="I106" i="6" s="1"/>
  <c r="G339" i="6"/>
  <c r="I339" i="6" s="1"/>
  <c r="G244" i="6"/>
  <c r="M248" i="9" s="1"/>
  <c r="IU54" i="8"/>
  <c r="G50" i="6"/>
  <c r="I50" i="6" s="1"/>
  <c r="G224" i="6"/>
  <c r="I224" i="6" s="1"/>
  <c r="IV16" i="8"/>
  <c r="G12" i="6"/>
  <c r="M16" i="9" s="1"/>
  <c r="G327" i="6"/>
  <c r="I327" i="6" s="1"/>
  <c r="G121" i="6"/>
  <c r="M125" i="9" s="1"/>
  <c r="G48" i="6"/>
  <c r="M52" i="9" s="1"/>
  <c r="IU52" i="8"/>
  <c r="G286" i="6"/>
  <c r="M290" i="9" s="1"/>
  <c r="IU49" i="8"/>
  <c r="G45" i="6"/>
  <c r="I45" i="6" s="1"/>
  <c r="G201" i="6"/>
  <c r="I201" i="6" s="1"/>
  <c r="G264" i="6"/>
  <c r="I264" i="6" s="1"/>
  <c r="G177" i="6"/>
  <c r="M181" i="9" s="1"/>
  <c r="G356" i="6"/>
  <c r="I356" i="6" s="1"/>
  <c r="G368" i="6"/>
  <c r="I368" i="6" s="1"/>
  <c r="G235" i="6"/>
  <c r="I235" i="6" s="1"/>
  <c r="G9" i="6"/>
  <c r="M13" i="9" s="1"/>
  <c r="G123" i="6"/>
  <c r="M127" i="9" s="1"/>
  <c r="G136" i="6"/>
  <c r="I136" i="6" s="1"/>
  <c r="G373" i="6"/>
  <c r="I373" i="6" s="1"/>
  <c r="O377" i="9" s="1"/>
  <c r="G309" i="6"/>
  <c r="I309" i="6" s="1"/>
  <c r="IV57" i="8"/>
  <c r="G53" i="6"/>
  <c r="I53" i="6" s="1"/>
  <c r="G210" i="6"/>
  <c r="I210" i="6" s="1"/>
  <c r="G232" i="6"/>
  <c r="I232" i="6" s="1"/>
  <c r="IV55" i="8"/>
  <c r="G51" i="6"/>
  <c r="I51" i="6" s="1"/>
  <c r="G293" i="6"/>
  <c r="I293" i="6" s="1"/>
  <c r="G365" i="6"/>
  <c r="I365" i="6" s="1"/>
  <c r="G242" i="6"/>
  <c r="I242" i="6" s="1"/>
  <c r="G117" i="6"/>
  <c r="M121" i="9" s="1"/>
  <c r="G267" i="6"/>
  <c r="I267" i="6" s="1"/>
  <c r="G207" i="6"/>
  <c r="M211" i="9" s="1"/>
  <c r="G103" i="6"/>
  <c r="I103" i="6" s="1"/>
  <c r="IU45" i="8"/>
  <c r="G41" i="6"/>
  <c r="I41" i="6" s="1"/>
  <c r="G288" i="6"/>
  <c r="M292" i="9" s="1"/>
  <c r="G65" i="6"/>
  <c r="M69" i="9" s="1"/>
  <c r="IU69" i="8"/>
  <c r="G216" i="6"/>
  <c r="M220" i="9" s="1"/>
  <c r="IU22" i="8"/>
  <c r="G18" i="6"/>
  <c r="I18" i="6" s="1"/>
  <c r="G119" i="6"/>
  <c r="I119" i="6" s="1"/>
  <c r="IV81" i="8"/>
  <c r="G77" i="6"/>
  <c r="M81" i="9" s="1"/>
  <c r="G80" i="6"/>
  <c r="M84" i="9" s="1"/>
  <c r="IU84" i="8"/>
  <c r="G277" i="6"/>
  <c r="I277" i="6" s="1"/>
  <c r="G211" i="6"/>
  <c r="I211" i="6" s="1"/>
  <c r="G63" i="6"/>
  <c r="M67" i="9" s="1"/>
  <c r="IU67" i="8"/>
  <c r="IU23" i="8"/>
  <c r="G19" i="6"/>
  <c r="I19" i="6" s="1"/>
  <c r="G369" i="6"/>
  <c r="M373" i="9" s="1"/>
  <c r="G337" i="6"/>
  <c r="I337" i="6" s="1"/>
  <c r="G273" i="6"/>
  <c r="M277" i="9" s="1"/>
  <c r="G209" i="6"/>
  <c r="M213" i="9" s="1"/>
  <c r="G169" i="6"/>
  <c r="M173" i="9" s="1"/>
  <c r="G202" i="6"/>
  <c r="I202" i="6" s="1"/>
  <c r="G249" i="6"/>
  <c r="M253" i="9" s="1"/>
  <c r="G167" i="6"/>
  <c r="M171" i="9" s="1"/>
  <c r="G361" i="6"/>
  <c r="M365" i="9" s="1"/>
  <c r="IU88" i="8"/>
  <c r="IV19" i="8"/>
  <c r="G15" i="6"/>
  <c r="M19" i="9" s="1"/>
  <c r="G102" i="6"/>
  <c r="M106" i="9" s="1"/>
  <c r="G324" i="6"/>
  <c r="I324" i="6" s="1"/>
  <c r="G256" i="6"/>
  <c r="I256" i="6" s="1"/>
  <c r="G32" i="6"/>
  <c r="M36" i="9" s="1"/>
  <c r="G133" i="6"/>
  <c r="M137" i="9" s="1"/>
  <c r="G285" i="6"/>
  <c r="M289" i="9" s="1"/>
  <c r="G92" i="6"/>
  <c r="I92" i="6" s="1"/>
  <c r="G234" i="6"/>
  <c r="I234" i="6" s="1"/>
  <c r="IU31" i="8"/>
  <c r="G171" i="6"/>
  <c r="I171" i="6" s="1"/>
  <c r="G342" i="6"/>
  <c r="I342" i="6" s="1"/>
  <c r="G265" i="6"/>
  <c r="M269" i="9" s="1"/>
  <c r="G29" i="6"/>
  <c r="I29" i="6" s="1"/>
  <c r="G345" i="6"/>
  <c r="I345" i="6" s="1"/>
  <c r="IU26" i="8"/>
  <c r="G194" i="6"/>
  <c r="M198" i="9" s="1"/>
  <c r="G301" i="6"/>
  <c r="I301" i="6" s="1"/>
  <c r="G358" i="6"/>
  <c r="M362" i="9" s="1"/>
  <c r="G299" i="6"/>
  <c r="I299" i="6" s="1"/>
  <c r="IU9" i="8"/>
  <c r="G137" i="6"/>
  <c r="I137" i="6" s="1"/>
  <c r="G59" i="6"/>
  <c r="I59" i="6" s="1"/>
  <c r="G36" i="6"/>
  <c r="M40" i="9" s="1"/>
  <c r="G86" i="6"/>
  <c r="I86" i="6" s="1"/>
  <c r="G199" i="6"/>
  <c r="M203" i="9" s="1"/>
  <c r="G229" i="6"/>
  <c r="M233" i="9" s="1"/>
  <c r="IU73" i="8"/>
  <c r="G108" i="6"/>
  <c r="I108" i="6" s="1"/>
  <c r="IV51" i="8"/>
  <c r="G47" i="6"/>
  <c r="M51" i="9" s="1"/>
  <c r="IV58" i="8"/>
  <c r="G54" i="6"/>
  <c r="M58" i="9" s="1"/>
  <c r="G300" i="6"/>
  <c r="I300" i="6" s="1"/>
  <c r="G172" i="6"/>
  <c r="M176" i="9" s="1"/>
  <c r="G110" i="6"/>
  <c r="I110" i="6" s="1"/>
  <c r="G239" i="6"/>
  <c r="I239" i="6" s="1"/>
  <c r="G217" i="6"/>
  <c r="M221" i="9" s="1"/>
  <c r="G162" i="6"/>
  <c r="M166" i="9" s="1"/>
  <c r="IV79" i="8"/>
  <c r="G75" i="6"/>
  <c r="I75" i="6" s="1"/>
  <c r="G290" i="6"/>
  <c r="M294" i="9" s="1"/>
  <c r="G312" i="6"/>
  <c r="M316" i="9" s="1"/>
  <c r="G221" i="6"/>
  <c r="M225" i="9" s="1"/>
  <c r="G105" i="6"/>
  <c r="M109" i="9" s="1"/>
  <c r="G331" i="6"/>
  <c r="M335" i="9" s="1"/>
  <c r="G151" i="6"/>
  <c r="I151" i="6" s="1"/>
  <c r="G150" i="6"/>
  <c r="I150" i="6" s="1"/>
  <c r="G90" i="6"/>
  <c r="I90" i="6" s="1"/>
  <c r="G49" i="6"/>
  <c r="I49" i="6" s="1"/>
  <c r="G287" i="6"/>
  <c r="I287" i="6" s="1"/>
  <c r="G114" i="6"/>
  <c r="I114" i="6" s="1"/>
  <c r="G144" i="6"/>
  <c r="I144" i="6" s="1"/>
  <c r="G143" i="6"/>
  <c r="M147" i="9" s="1"/>
  <c r="G214" i="6"/>
  <c r="I214" i="6" s="1"/>
  <c r="G243" i="6"/>
  <c r="M247" i="9" s="1"/>
  <c r="G318" i="6"/>
  <c r="I318" i="6" s="1"/>
  <c r="G73" i="6"/>
  <c r="I73" i="6" s="1"/>
  <c r="G366" i="6"/>
  <c r="I366" i="6" s="1"/>
  <c r="IU36" i="8"/>
  <c r="G333" i="6"/>
  <c r="I333" i="6" s="1"/>
  <c r="G316" i="6"/>
  <c r="I316" i="6" s="1"/>
  <c r="G176" i="6"/>
  <c r="I176" i="6" s="1"/>
  <c r="IU42" i="8"/>
  <c r="G182" i="6"/>
  <c r="I182" i="6" s="1"/>
  <c r="G28" i="6"/>
  <c r="M32" i="9" s="1"/>
  <c r="G10" i="6"/>
  <c r="I10" i="6" s="1"/>
  <c r="G158" i="6"/>
  <c r="M162" i="9" s="1"/>
  <c r="G374" i="6"/>
  <c r="I374" i="6" s="1"/>
  <c r="O378" i="9" s="1"/>
  <c r="G352" i="6"/>
  <c r="M356" i="9" s="1"/>
  <c r="G363" i="6"/>
  <c r="M367" i="9" s="1"/>
  <c r="G310" i="6"/>
  <c r="M314" i="9" s="1"/>
  <c r="G332" i="6"/>
  <c r="I332" i="6" s="1"/>
  <c r="G204" i="6"/>
  <c r="I204" i="6" s="1"/>
  <c r="G319" i="6"/>
  <c r="I319" i="6" s="1"/>
  <c r="G115" i="6"/>
  <c r="M119" i="9" s="1"/>
  <c r="G266" i="6"/>
  <c r="I266" i="6" s="1"/>
  <c r="G71" i="6"/>
  <c r="M75" i="9" s="1"/>
  <c r="G222" i="6"/>
  <c r="I222" i="6" s="1"/>
  <c r="G322" i="6"/>
  <c r="I322" i="6" s="1"/>
  <c r="G280" i="6"/>
  <c r="M284" i="9" s="1"/>
  <c r="G189" i="6"/>
  <c r="M193" i="9" s="1"/>
  <c r="G183" i="6"/>
  <c r="I183" i="6" s="1"/>
  <c r="G122" i="6"/>
  <c r="I122" i="6" s="1"/>
  <c r="G191" i="6"/>
  <c r="I191" i="6" s="1"/>
  <c r="G20" i="6"/>
  <c r="M24" i="9" s="1"/>
  <c r="G56" i="6"/>
  <c r="M60" i="9" s="1"/>
  <c r="G170" i="6"/>
  <c r="I170" i="6" s="1"/>
  <c r="G294" i="6"/>
  <c r="M298" i="9" s="1"/>
  <c r="G87" i="6"/>
  <c r="M91" i="9" s="1"/>
  <c r="G124" i="6"/>
  <c r="M128" i="9" s="1"/>
  <c r="G35" i="6"/>
  <c r="I35" i="6" s="1"/>
  <c r="G193" i="6"/>
  <c r="M197" i="9" s="1"/>
  <c r="G354" i="6"/>
  <c r="I354" i="6" s="1"/>
  <c r="G55" i="6"/>
  <c r="M59" i="9" s="1"/>
  <c r="G329" i="6"/>
  <c r="I329" i="6" s="1"/>
  <c r="G268" i="6"/>
  <c r="I268" i="6" s="1"/>
  <c r="G212" i="6"/>
  <c r="M216" i="9" s="1"/>
  <c r="G61" i="6"/>
  <c r="I61" i="6" s="1"/>
  <c r="IU75" i="8"/>
  <c r="IU37" i="8"/>
  <c r="G302" i="6"/>
  <c r="I302" i="6" s="1"/>
  <c r="G174" i="6"/>
  <c r="I174" i="6" s="1"/>
  <c r="G250" i="6"/>
  <c r="I250" i="6" s="1"/>
  <c r="G362" i="6"/>
  <c r="M366" i="9" s="1"/>
  <c r="G330" i="6"/>
  <c r="M334" i="9" s="1"/>
  <c r="G298" i="6"/>
  <c r="I298" i="6" s="1"/>
  <c r="G8" i="6"/>
  <c r="I8" i="6" s="1"/>
  <c r="G128" i="6"/>
  <c r="M132" i="9" s="1"/>
  <c r="G307" i="6"/>
  <c r="M311" i="9" s="1"/>
  <c r="G159" i="6"/>
  <c r="M163" i="9" s="1"/>
  <c r="G275" i="6"/>
  <c r="I275" i="6" s="1"/>
  <c r="G179" i="6"/>
  <c r="I179" i="6" s="1"/>
  <c r="G113" i="6"/>
  <c r="M117" i="9" s="1"/>
  <c r="G74" i="6"/>
  <c r="I74" i="6" s="1"/>
  <c r="G94" i="6"/>
  <c r="M98" i="9" s="1"/>
  <c r="G195" i="6"/>
  <c r="I195" i="6" s="1"/>
  <c r="G95" i="6"/>
  <c r="I95" i="6" s="1"/>
  <c r="B13" i="9"/>
  <c r="A13" i="9" s="1"/>
  <c r="IU7" i="8"/>
  <c r="O123" i="9"/>
  <c r="I173" i="6"/>
  <c r="M177" i="9"/>
  <c r="M217" i="9"/>
  <c r="I126" i="6"/>
  <c r="M115" i="9"/>
  <c r="I111" i="6"/>
  <c r="I238" i="6"/>
  <c r="M242" i="9"/>
  <c r="I297" i="6"/>
  <c r="I168" i="6"/>
  <c r="M15" i="9"/>
  <c r="M134" i="9"/>
  <c r="M31" i="9"/>
  <c r="M354" i="9"/>
  <c r="I350" i="6"/>
  <c r="I335" i="6"/>
  <c r="M339" i="9"/>
  <c r="I186" i="6"/>
  <c r="M190" i="9"/>
  <c r="M235" i="9"/>
  <c r="I231" i="6"/>
  <c r="M72" i="9"/>
  <c r="M46" i="9"/>
  <c r="I338" i="6"/>
  <c r="I13" i="6"/>
  <c r="M95" i="9"/>
  <c r="I91" i="6"/>
  <c r="M135" i="9"/>
  <c r="I131" i="6"/>
  <c r="M30" i="9"/>
  <c r="I26" i="6"/>
  <c r="I321" i="6"/>
  <c r="I240" i="6"/>
  <c r="M244" i="9"/>
  <c r="I261" i="6"/>
  <c r="M375" i="9"/>
  <c r="I371" i="6"/>
  <c r="M204" i="9"/>
  <c r="M113" i="9"/>
  <c r="I109" i="6"/>
  <c r="M192" i="9"/>
  <c r="I188" i="6"/>
  <c r="I132" i="6"/>
  <c r="M136" i="9"/>
  <c r="M263" i="9"/>
  <c r="I203" i="6"/>
  <c r="M116" i="9"/>
  <c r="I112" i="6"/>
  <c r="I323" i="6"/>
  <c r="I70" i="6"/>
  <c r="M74" i="9"/>
  <c r="I359" i="6"/>
  <c r="I89" i="6"/>
  <c r="M93" i="9"/>
  <c r="M170" i="9"/>
  <c r="I166" i="6"/>
  <c r="M76" i="9"/>
  <c r="I72" i="6"/>
  <c r="I349" i="6"/>
  <c r="I97" i="6"/>
  <c r="M101" i="9"/>
  <c r="M71" i="9"/>
  <c r="I156" i="6"/>
  <c r="M160" i="9"/>
  <c r="I253" i="6"/>
  <c r="M257" i="9"/>
  <c r="M357" i="9"/>
  <c r="M251" i="9"/>
  <c r="I247" i="6"/>
  <c r="M227" i="9"/>
  <c r="I223" i="6"/>
  <c r="I364" i="6"/>
  <c r="M368" i="9"/>
  <c r="M188" i="9"/>
  <c r="M283" i="9"/>
  <c r="M43" i="9"/>
  <c r="I39" i="6"/>
  <c r="M315" i="9"/>
  <c r="I311" i="6"/>
  <c r="M321" i="9"/>
  <c r="I317" i="6"/>
  <c r="I161" i="6"/>
  <c r="M165" i="9"/>
  <c r="M282" i="9"/>
  <c r="I278" i="6"/>
  <c r="M215" i="9"/>
  <c r="I296" i="6"/>
  <c r="M300" i="9"/>
  <c r="I52" i="6"/>
  <c r="M56" i="9"/>
  <c r="I139" i="6"/>
  <c r="M143" i="9"/>
  <c r="I129" i="6"/>
  <c r="M133" i="9"/>
  <c r="M345" i="9"/>
  <c r="M124" i="9"/>
  <c r="I120" i="6"/>
  <c r="I370" i="6"/>
  <c r="M374" i="9"/>
  <c r="M275" i="9"/>
  <c r="I271" i="6"/>
  <c r="I326" i="6"/>
  <c r="M340" i="9"/>
  <c r="I96" i="6"/>
  <c r="M100" i="9"/>
  <c r="M29" i="9"/>
  <c r="I16" i="6"/>
  <c r="M20" i="9"/>
  <c r="I215" i="6"/>
  <c r="M219" i="9"/>
  <c r="I157" i="6"/>
  <c r="M234" i="9"/>
  <c r="M299" i="9"/>
  <c r="I295" i="6"/>
  <c r="I328" i="6"/>
  <c r="M332" i="9"/>
  <c r="M47" i="9"/>
  <c r="I43" i="6"/>
  <c r="M364" i="9"/>
  <c r="I360" i="6"/>
  <c r="I325" i="6"/>
  <c r="M329" i="9"/>
  <c r="M104" i="9"/>
  <c r="I248" i="6"/>
  <c r="M278" i="9"/>
  <c r="I274" i="6"/>
  <c r="M264" i="9"/>
  <c r="I260" i="6"/>
  <c r="I76" i="6"/>
  <c r="I313" i="6"/>
  <c r="M317" i="9"/>
  <c r="M149" i="9"/>
  <c r="I145" i="6"/>
  <c r="I304" i="6"/>
  <c r="M259" i="9"/>
  <c r="I255" i="6"/>
  <c r="I21" i="6"/>
  <c r="M25" i="9"/>
  <c r="I233" i="6"/>
  <c r="M237" i="9"/>
  <c r="M224" i="9"/>
  <c r="I220" i="6"/>
  <c r="I34" i="6"/>
  <c r="M38" i="9"/>
  <c r="I84" i="6"/>
  <c r="I288" i="6"/>
  <c r="M152" i="9"/>
  <c r="I148" i="6"/>
  <c r="I121" i="6"/>
  <c r="M42" i="9"/>
  <c r="M338" i="9"/>
  <c r="I334" i="6"/>
  <c r="M249" i="9"/>
  <c r="I346" i="6"/>
  <c r="M350" i="9"/>
  <c r="I355" i="6"/>
  <c r="M359" i="9"/>
  <c r="M64" i="9"/>
  <c r="I60" i="6"/>
  <c r="CV5" i="5" a="1"/>
  <c r="CW3" i="5" a="1"/>
  <c r="CS13" i="5" a="1"/>
  <c r="CV14" i="5" a="1"/>
  <c r="CV15" i="5" a="1"/>
  <c r="CR14" i="5" a="1"/>
  <c r="CV6" i="5" a="1"/>
  <c r="CR18" i="5" a="1"/>
  <c r="CS7" i="5" a="1"/>
  <c r="CV8" i="5" a="1"/>
  <c r="CR10" i="5" a="1"/>
  <c r="CW5" i="5" a="1"/>
  <c r="CS20" i="5" a="1"/>
  <c r="CR7" i="5" a="1"/>
  <c r="CW18" i="5" a="1"/>
  <c r="CS14" i="5" a="1"/>
  <c r="CR19" i="5" a="1"/>
  <c r="CS3" i="5" a="1"/>
  <c r="CR13" i="5" a="1"/>
  <c r="CV19" i="5" a="1"/>
  <c r="CV13" i="5" a="1"/>
  <c r="CV3" i="5" a="1"/>
  <c r="CV20" i="5" a="1"/>
  <c r="CR17" i="5" a="1"/>
  <c r="CV17" i="5" a="1"/>
  <c r="CR9" i="5" a="1"/>
  <c r="CV21" i="5" a="1"/>
  <c r="CV16" i="5" a="1"/>
  <c r="CR11" i="5" a="1"/>
  <c r="CV11" i="5" a="1"/>
  <c r="CR15" i="5" a="1"/>
  <c r="CS22" i="5" a="1"/>
  <c r="CW21" i="5" a="1"/>
  <c r="CV4" i="5" a="1"/>
  <c r="CV12" i="5" a="1"/>
  <c r="CW19" i="5" a="1"/>
  <c r="CR20" i="5" a="1"/>
  <c r="CS4" i="5" a="1"/>
  <c r="CW20" i="5" a="1"/>
  <c r="CV22" i="5" a="1"/>
  <c r="CV9" i="5" a="1"/>
  <c r="CR21" i="5" a="1"/>
  <c r="CS9" i="5" a="1"/>
  <c r="CV7" i="5" a="1"/>
  <c r="CS5" i="5" a="1"/>
  <c r="CS11" i="5" a="1"/>
  <c r="CS17" i="5" a="1"/>
  <c r="CR22" i="5" a="1"/>
  <c r="CS6" i="5" a="1"/>
  <c r="CS16" i="5" a="1"/>
  <c r="CR3" i="5" a="1"/>
  <c r="CR12" i="5" a="1"/>
  <c r="CS18" i="5" a="1"/>
  <c r="CR8" i="5" a="1"/>
  <c r="CR6" i="5" a="1"/>
  <c r="CR5" i="5" a="1"/>
  <c r="CS10" i="5" a="1"/>
  <c r="CS15" i="5" a="1"/>
  <c r="CS8" i="5" a="1"/>
  <c r="CS19" i="5" a="1"/>
  <c r="CV18" i="5" a="1"/>
  <c r="CV10" i="5" a="1"/>
  <c r="CR4" i="5" a="1"/>
  <c r="CW4" i="5" a="1"/>
  <c r="CS12" i="5" a="1"/>
  <c r="CR16" i="5" a="1"/>
  <c r="CS21" i="5" a="1"/>
  <c r="I107" i="6" l="1"/>
  <c r="M62" i="9"/>
  <c r="I258" i="6"/>
  <c r="I196" i="6"/>
  <c r="M245" i="9"/>
  <c r="I149" i="6"/>
  <c r="I306" i="6"/>
  <c r="M79" i="9"/>
  <c r="I192" i="6"/>
  <c r="I125" i="6"/>
  <c r="I340" i="6"/>
  <c r="I263" i="6"/>
  <c r="I140" i="6"/>
  <c r="I7" i="6"/>
  <c r="I187" i="6"/>
  <c r="M70" i="9"/>
  <c r="I181" i="6"/>
  <c r="M112" i="9"/>
  <c r="I169" i="6"/>
  <c r="M156" i="9"/>
  <c r="M28" i="9"/>
  <c r="M182" i="9"/>
  <c r="I227" i="6"/>
  <c r="M318" i="9"/>
  <c r="I226" i="6"/>
  <c r="M320" i="9"/>
  <c r="M150" i="9"/>
  <c r="M208" i="9"/>
  <c r="M295" i="9"/>
  <c r="I48" i="6"/>
  <c r="M26" i="9"/>
  <c r="M107" i="9"/>
  <c r="I217" i="6"/>
  <c r="I246" i="6"/>
  <c r="I347" i="6"/>
  <c r="I344" i="6"/>
  <c r="M158" i="9"/>
  <c r="M222" i="9"/>
  <c r="I228" i="6"/>
  <c r="M306" i="9"/>
  <c r="I62" i="6"/>
  <c r="I65" i="6"/>
  <c r="I46" i="6"/>
  <c r="I289" i="6"/>
  <c r="M141" i="9"/>
  <c r="I189" i="6"/>
  <c r="I272" i="6"/>
  <c r="M92" i="9"/>
  <c r="M246" i="9"/>
  <c r="M319" i="9"/>
  <c r="I348" i="6"/>
  <c r="M347" i="9"/>
  <c r="I198" i="6"/>
  <c r="M240" i="9"/>
  <c r="I305" i="6"/>
  <c r="I63" i="6"/>
  <c r="M157" i="9"/>
  <c r="I251" i="6"/>
  <c r="I269" i="6"/>
  <c r="I205" i="6"/>
  <c r="M371" i="9"/>
  <c r="I105" i="6"/>
  <c r="M102" i="9"/>
  <c r="I5" i="6"/>
  <c r="I357" i="6"/>
  <c r="I237" i="6"/>
  <c r="M23" i="9"/>
  <c r="M228" i="9"/>
  <c r="M122" i="9"/>
  <c r="M287" i="9"/>
  <c r="M236" i="9"/>
  <c r="I142" i="6"/>
  <c r="I243" i="6"/>
  <c r="M114" i="9"/>
  <c r="M199" i="9"/>
  <c r="I3" i="6"/>
  <c r="I185" i="6"/>
  <c r="I208" i="6"/>
  <c r="I229" i="6"/>
  <c r="I78" i="6"/>
  <c r="I44" i="6"/>
  <c r="M139" i="9"/>
  <c r="I308" i="6"/>
  <c r="M286" i="9"/>
  <c r="I141" i="6"/>
  <c r="I155" i="6"/>
  <c r="M44" i="9"/>
  <c r="M268" i="9"/>
  <c r="M54" i="9"/>
  <c r="M223" i="9"/>
  <c r="M297" i="9"/>
  <c r="I225" i="6"/>
  <c r="M280" i="9"/>
  <c r="I17" i="6"/>
  <c r="I36" i="6"/>
  <c r="I81" i="6"/>
  <c r="M239" i="9"/>
  <c r="M63" i="9"/>
  <c r="M205" i="9"/>
  <c r="I93" i="6"/>
  <c r="I101" i="6"/>
  <c r="I12" i="6"/>
  <c r="M140" i="9"/>
  <c r="I14" i="6"/>
  <c r="M184" i="9"/>
  <c r="M57" i="9"/>
  <c r="M164" i="9"/>
  <c r="M341" i="9"/>
  <c r="M86" i="9"/>
  <c r="M349" i="9"/>
  <c r="M103" i="9"/>
  <c r="M186" i="9"/>
  <c r="M305" i="9"/>
  <c r="I133" i="6"/>
  <c r="I172" i="6"/>
  <c r="M337" i="9"/>
  <c r="I320" i="6"/>
  <c r="M179" i="9"/>
  <c r="M307" i="9"/>
  <c r="M343" i="9"/>
  <c r="I128" i="6"/>
  <c r="M194" i="9"/>
  <c r="I54" i="6"/>
  <c r="I286" i="6"/>
  <c r="M126" i="9"/>
  <c r="M271" i="9"/>
  <c r="I270" i="6"/>
  <c r="M73" i="9"/>
  <c r="I362" i="6"/>
  <c r="M333" i="9"/>
  <c r="I79" i="6"/>
  <c r="M183" i="9"/>
  <c r="M266" i="9"/>
  <c r="M120" i="9"/>
  <c r="I163" i="6"/>
  <c r="I23" i="6"/>
  <c r="M270" i="9"/>
  <c r="I193" i="6"/>
  <c r="M77" i="9"/>
  <c r="I206" i="6"/>
  <c r="I254" i="6"/>
  <c r="I4" i="6"/>
  <c r="I292" i="6"/>
  <c r="M154" i="9"/>
  <c r="M376" i="9"/>
  <c r="I310" i="6"/>
  <c r="I209" i="6"/>
  <c r="I33" i="6"/>
  <c r="I252" i="6"/>
  <c r="I280" i="6"/>
  <c r="I352" i="6"/>
  <c r="M285" i="9"/>
  <c r="M201" i="9"/>
  <c r="I85" i="6"/>
  <c r="M328" i="9"/>
  <c r="M151" i="9"/>
  <c r="M118" i="9"/>
  <c r="M123" i="9"/>
  <c r="I28" i="6"/>
  <c r="M370" i="9"/>
  <c r="M180" i="9"/>
  <c r="M272" i="9"/>
  <c r="M99" i="9"/>
  <c r="I71" i="6"/>
  <c r="M195" i="9"/>
  <c r="M178" i="9"/>
  <c r="M218" i="9"/>
  <c r="I102" i="6"/>
  <c r="M331" i="9"/>
  <c r="I216" i="6"/>
  <c r="I361" i="6"/>
  <c r="M326" i="9"/>
  <c r="M313" i="9"/>
  <c r="I80" i="6"/>
  <c r="M243" i="9"/>
  <c r="M302" i="9"/>
  <c r="I369" i="6"/>
  <c r="M369" i="9"/>
  <c r="M53" i="9"/>
  <c r="I20" i="6"/>
  <c r="M323" i="9"/>
  <c r="M336" i="9"/>
  <c r="I162" i="6"/>
  <c r="M22" i="9"/>
  <c r="M226" i="9"/>
  <c r="I273" i="6"/>
  <c r="M206" i="9"/>
  <c r="I265" i="6"/>
  <c r="I159" i="6"/>
  <c r="I294" i="6"/>
  <c r="M260" i="9"/>
  <c r="M96" i="9"/>
  <c r="M14" i="9"/>
  <c r="I158" i="6"/>
  <c r="I290" i="6"/>
  <c r="I331" i="6"/>
  <c r="I177" i="6"/>
  <c r="I9" i="6"/>
  <c r="I113" i="6"/>
  <c r="M90" i="9"/>
  <c r="I330" i="6"/>
  <c r="I285" i="6"/>
  <c r="M377" i="9"/>
  <c r="I358" i="6"/>
  <c r="I307" i="6"/>
  <c r="M148" i="9"/>
  <c r="M94" i="9"/>
  <c r="I124" i="6"/>
  <c r="M174" i="9"/>
  <c r="M346" i="9"/>
  <c r="I167" i="6"/>
  <c r="I56" i="6"/>
  <c r="M214" i="9"/>
  <c r="I207" i="6"/>
  <c r="M68" i="9"/>
  <c r="I87" i="6"/>
  <c r="I127" i="6"/>
  <c r="M87" i="9"/>
  <c r="M288" i="9"/>
  <c r="I37" i="6"/>
  <c r="M39" i="9"/>
  <c r="I138" i="6"/>
  <c r="I104" i="6"/>
  <c r="I257" i="6"/>
  <c r="M65" i="9"/>
  <c r="I244" i="6"/>
  <c r="M55" i="9"/>
  <c r="I221" i="6"/>
  <c r="I117" i="6"/>
  <c r="M187" i="9"/>
  <c r="I165" i="6"/>
  <c r="I31" i="6"/>
  <c r="I199" i="6"/>
  <c r="M49" i="9"/>
  <c r="M304" i="9"/>
  <c r="M372" i="9"/>
  <c r="I143" i="6"/>
  <c r="M291" i="9"/>
  <c r="M175" i="9"/>
  <c r="I351" i="6"/>
  <c r="I55" i="6"/>
  <c r="M155" i="9"/>
  <c r="I32" i="6"/>
  <c r="I6" i="6"/>
  <c r="I47" i="6"/>
  <c r="I164" i="6"/>
  <c r="M45" i="9"/>
  <c r="I249" i="6"/>
  <c r="CR3" i="5"/>
  <c r="CS3" i="5"/>
  <c r="CW3" i="5"/>
  <c r="CV3" i="5"/>
  <c r="B12" i="8"/>
  <c r="E12" i="8" s="1"/>
  <c r="B13" i="8"/>
  <c r="I115" i="6"/>
  <c r="M322" i="9"/>
  <c r="I194" i="6"/>
  <c r="M33" i="9"/>
  <c r="M378" i="9"/>
  <c r="M110" i="9"/>
  <c r="M358" i="9"/>
  <c r="M138" i="9"/>
  <c r="I123" i="6"/>
  <c r="M303" i="9"/>
  <c r="I312" i="6"/>
  <c r="I30" i="6"/>
  <c r="M78" i="9"/>
  <c r="I212" i="6"/>
  <c r="I15" i="6"/>
  <c r="M281" i="9"/>
  <c r="M238" i="9"/>
  <c r="M254" i="9"/>
  <c r="M61" i="9"/>
  <c r="I77" i="6"/>
  <c r="I363" i="6"/>
  <c r="M360" i="9"/>
  <c r="M12" i="9"/>
  <c r="B10" i="9" s="1"/>
  <c r="I94" i="6"/>
  <c r="M279" i="9"/>
  <c r="CW20" i="5"/>
  <c r="CW21" i="5"/>
  <c r="CW5" i="5"/>
  <c r="CW19" i="5"/>
  <c r="CW18" i="5"/>
  <c r="CW4" i="5"/>
  <c r="CV17" i="5"/>
  <c r="CV19" i="5"/>
  <c r="CV7" i="5"/>
  <c r="CV10" i="5"/>
  <c r="CV22" i="5"/>
  <c r="CV9" i="5"/>
  <c r="CV15" i="5"/>
  <c r="CV20" i="5"/>
  <c r="CV8" i="5"/>
  <c r="CV16" i="5"/>
  <c r="CV5" i="5"/>
  <c r="CV13" i="5"/>
  <c r="CV14" i="5"/>
  <c r="CV6" i="5"/>
  <c r="CV21" i="5"/>
  <c r="CV18" i="5"/>
  <c r="CV11" i="5"/>
  <c r="CV12" i="5"/>
  <c r="CV4" i="5"/>
  <c r="CS17" i="5"/>
  <c r="CS10" i="5"/>
  <c r="CS22" i="5"/>
  <c r="CS15" i="5"/>
  <c r="CS14" i="5"/>
  <c r="CS7" i="5"/>
  <c r="CS8" i="5"/>
  <c r="CS20" i="5"/>
  <c r="CS18" i="5"/>
  <c r="CS11" i="5"/>
  <c r="CS19" i="5"/>
  <c r="CS16" i="5"/>
  <c r="CS6" i="5"/>
  <c r="CS9" i="5"/>
  <c r="CS21" i="5"/>
  <c r="CS5" i="5"/>
  <c r="CS13" i="5"/>
  <c r="CS12" i="5"/>
  <c r="CS4" i="5"/>
  <c r="CR20" i="5"/>
  <c r="CR22" i="5"/>
  <c r="CR13" i="5"/>
  <c r="CR14" i="5"/>
  <c r="CR7" i="5"/>
  <c r="CR8" i="5"/>
  <c r="CR11" i="5"/>
  <c r="CR18" i="5"/>
  <c r="CR9" i="5"/>
  <c r="CR19" i="5"/>
  <c r="CR16" i="5"/>
  <c r="CR6" i="5"/>
  <c r="CR17" i="5"/>
  <c r="CR10" i="5"/>
  <c r="CR21" i="5"/>
  <c r="CR5" i="5"/>
  <c r="CR15" i="5"/>
  <c r="CR12" i="5"/>
  <c r="CR4" i="5"/>
  <c r="O7" i="9"/>
  <c r="O294" i="9"/>
  <c r="O42" i="9"/>
  <c r="O292" i="9"/>
  <c r="O63" i="9"/>
  <c r="O150" i="9"/>
  <c r="O259" i="9"/>
  <c r="O213" i="9"/>
  <c r="O114" i="9"/>
  <c r="O149" i="9"/>
  <c r="O225" i="9"/>
  <c r="O121" i="9"/>
  <c r="O336" i="9"/>
  <c r="O187" i="9"/>
  <c r="O369" i="9"/>
  <c r="O109" i="9"/>
  <c r="O229" i="9"/>
  <c r="O104" i="9"/>
  <c r="O364" i="9"/>
  <c r="O98" i="9"/>
  <c r="O299" i="9"/>
  <c r="O203" i="9"/>
  <c r="O58" i="9"/>
  <c r="O50" i="9"/>
  <c r="O75" i="9"/>
  <c r="O256" i="9"/>
  <c r="O40" i="9"/>
  <c r="O228" i="9"/>
  <c r="O274" i="9"/>
  <c r="O13" i="9"/>
  <c r="O370" i="9"/>
  <c r="O124" i="9"/>
  <c r="O122" i="9"/>
  <c r="O22" i="9"/>
  <c r="O362" i="9"/>
  <c r="O139" i="9"/>
  <c r="O311" i="9"/>
  <c r="O284" i="9"/>
  <c r="O312" i="9"/>
  <c r="O97" i="9"/>
  <c r="O53" i="9"/>
  <c r="O215" i="9"/>
  <c r="O310" i="9"/>
  <c r="O282" i="9"/>
  <c r="O321" i="9"/>
  <c r="O79" i="9"/>
  <c r="O315" i="9"/>
  <c r="O366" i="9"/>
  <c r="O180" i="9"/>
  <c r="O83" i="9"/>
  <c r="O273" i="9"/>
  <c r="O141" i="9"/>
  <c r="O59" i="9"/>
  <c r="O43" i="9"/>
  <c r="O105" i="9"/>
  <c r="O334" i="9"/>
  <c r="O283" i="9"/>
  <c r="O227" i="9"/>
  <c r="O36" i="9"/>
  <c r="O356" i="9"/>
  <c r="O51" i="9"/>
  <c r="O71" i="9"/>
  <c r="O324" i="9"/>
  <c r="O76" i="9"/>
  <c r="O363" i="9"/>
  <c r="O129" i="9"/>
  <c r="O220" i="9"/>
  <c r="O195" i="9"/>
  <c r="O351" i="9"/>
  <c r="O348" i="9"/>
  <c r="O263" i="9"/>
  <c r="O112" i="9"/>
  <c r="O212" i="9"/>
  <c r="O192" i="9"/>
  <c r="O27" i="9"/>
  <c r="O140" i="9"/>
  <c r="O246" i="9"/>
  <c r="O113" i="9"/>
  <c r="O375" i="9"/>
  <c r="O82" i="9"/>
  <c r="O265" i="9"/>
  <c r="O352" i="9"/>
  <c r="O30" i="9"/>
  <c r="O95" i="9"/>
  <c r="O197" i="9"/>
  <c r="O239" i="9"/>
  <c r="O17" i="9"/>
  <c r="O210" i="9"/>
  <c r="O72" i="9"/>
  <c r="O91" i="9"/>
  <c r="O81" i="9"/>
  <c r="O367" i="9"/>
  <c r="O354" i="9"/>
  <c r="O289" i="9"/>
  <c r="O137" i="9"/>
  <c r="O134" i="9"/>
  <c r="O258" i="9"/>
  <c r="O8" i="9"/>
  <c r="O253" i="9"/>
  <c r="O41" i="9"/>
  <c r="O115" i="9"/>
  <c r="O162" i="9"/>
  <c r="O182" i="9"/>
  <c r="O338" i="9"/>
  <c r="O248" i="9"/>
  <c r="O323" i="9"/>
  <c r="O326" i="9"/>
  <c r="O25" i="9"/>
  <c r="O230" i="9"/>
  <c r="O252" i="9"/>
  <c r="O44" i="9"/>
  <c r="O166" i="9"/>
  <c r="O271" i="9"/>
  <c r="O234" i="9"/>
  <c r="O219" i="9"/>
  <c r="O20" i="9"/>
  <c r="O49" i="9"/>
  <c r="O208" i="9"/>
  <c r="O330" i="9"/>
  <c r="O295" i="9"/>
  <c r="O39" i="9"/>
  <c r="O373" i="9"/>
  <c r="O247" i="9"/>
  <c r="O268" i="9"/>
  <c r="O298" i="9"/>
  <c r="O52" i="9"/>
  <c r="O24" i="9"/>
  <c r="O73" i="9"/>
  <c r="O54" i="9"/>
  <c r="O333" i="9"/>
  <c r="O188" i="9"/>
  <c r="O368" i="9"/>
  <c r="O120" i="9"/>
  <c r="O285" i="9"/>
  <c r="O160" i="9"/>
  <c r="O148" i="9"/>
  <c r="O101" i="9"/>
  <c r="O94" i="9"/>
  <c r="O280" i="9"/>
  <c r="O196" i="9"/>
  <c r="O281" i="9"/>
  <c r="O185" i="9"/>
  <c r="O74" i="9"/>
  <c r="O327" i="9"/>
  <c r="O85" i="9"/>
  <c r="O238" i="9"/>
  <c r="O207" i="9"/>
  <c r="O214" i="9"/>
  <c r="O233" i="9"/>
  <c r="O254" i="9"/>
  <c r="O319" i="9"/>
  <c r="O204" i="9"/>
  <c r="O343" i="9"/>
  <c r="O244" i="9"/>
  <c r="O106" i="9"/>
  <c r="O77" i="9"/>
  <c r="O46" i="9"/>
  <c r="O61" i="9"/>
  <c r="O267" i="9"/>
  <c r="O118" i="9"/>
  <c r="O18" i="9"/>
  <c r="O194" i="9"/>
  <c r="O347" i="9"/>
  <c r="O33" i="9"/>
  <c r="O146" i="9"/>
  <c r="O269" i="9"/>
  <c r="O346" i="9"/>
  <c r="O172" i="9"/>
  <c r="O156" i="9"/>
  <c r="O87" i="9"/>
  <c r="O288" i="9"/>
  <c r="O217" i="9"/>
  <c r="O152" i="9"/>
  <c r="O359" i="9"/>
  <c r="O350" i="9"/>
  <c r="O64" i="9"/>
  <c r="O142" i="9"/>
  <c r="O232" i="9"/>
  <c r="O335" i="9"/>
  <c r="O108" i="9"/>
  <c r="O306" i="9"/>
  <c r="O261" i="9"/>
  <c r="O272" i="9"/>
  <c r="O314" i="9"/>
  <c r="O66" i="9"/>
  <c r="O205" i="9"/>
  <c r="O308" i="9"/>
  <c r="O231" i="9"/>
  <c r="O80" i="9"/>
  <c r="O264" i="9"/>
  <c r="O278" i="9"/>
  <c r="O69" i="9"/>
  <c r="O176" i="9"/>
  <c r="O169" i="9"/>
  <c r="O241" i="9"/>
  <c r="O102" i="9"/>
  <c r="O47" i="9"/>
  <c r="O99" i="9"/>
  <c r="O199" i="9"/>
  <c r="O302" i="9"/>
  <c r="O35" i="9"/>
  <c r="O161" i="9"/>
  <c r="O32" i="9"/>
  <c r="O29" i="9"/>
  <c r="O37" i="9"/>
  <c r="O318" i="9"/>
  <c r="O340" i="9"/>
  <c r="O127" i="9"/>
  <c r="O181" i="9"/>
  <c r="O337" i="9"/>
  <c r="O275" i="9"/>
  <c r="O255" i="9"/>
  <c r="O345" i="9"/>
  <c r="O147" i="9"/>
  <c r="O316" i="9"/>
  <c r="O293" i="9"/>
  <c r="O28" i="9"/>
  <c r="O60" i="9"/>
  <c r="O34" i="9"/>
  <c r="O111" i="9"/>
  <c r="O287" i="9"/>
  <c r="O355" i="9"/>
  <c r="O186" i="9"/>
  <c r="O117" i="9"/>
  <c r="O216" i="9"/>
  <c r="O107" i="9"/>
  <c r="O19" i="9"/>
  <c r="O226" i="9"/>
  <c r="O251" i="9"/>
  <c r="O357" i="9"/>
  <c r="O361" i="9"/>
  <c r="O221" i="9"/>
  <c r="O84" i="9"/>
  <c r="O260" i="9"/>
  <c r="O193" i="9"/>
  <c r="O353" i="9"/>
  <c r="O170" i="9"/>
  <c r="O276" i="9"/>
  <c r="O189" i="9"/>
  <c r="O168" i="9"/>
  <c r="O179" i="9"/>
  <c r="O92" i="9"/>
  <c r="O209" i="9"/>
  <c r="O250" i="9"/>
  <c r="O206" i="9"/>
  <c r="O96" i="9"/>
  <c r="O167" i="9"/>
  <c r="O116" i="9"/>
  <c r="O89" i="9"/>
  <c r="O16" i="9"/>
  <c r="O243" i="9"/>
  <c r="O86" i="9"/>
  <c r="O286" i="9"/>
  <c r="O307" i="9"/>
  <c r="O14" i="9"/>
  <c r="O211" i="9"/>
  <c r="O178" i="9"/>
  <c r="O236" i="9"/>
  <c r="O119" i="9"/>
  <c r="O191" i="9"/>
  <c r="O135" i="9"/>
  <c r="O128" i="9"/>
  <c r="O342" i="9"/>
  <c r="O305" i="9"/>
  <c r="O235" i="9"/>
  <c r="O198" i="9"/>
  <c r="O67" i="9"/>
  <c r="O132" i="9"/>
  <c r="O131" i="9"/>
  <c r="O349" i="9"/>
  <c r="O103" i="9"/>
  <c r="O48" i="9"/>
  <c r="O341" i="9"/>
  <c r="O301" i="9"/>
  <c r="O202" i="9"/>
  <c r="O296" i="9"/>
  <c r="O171" i="9"/>
  <c r="O249" i="9"/>
  <c r="O125" i="9"/>
  <c r="O88" i="9"/>
  <c r="O224" i="9"/>
  <c r="O245" i="9"/>
  <c r="O154" i="9"/>
  <c r="O157" i="9"/>
  <c r="O371" i="9"/>
  <c r="O65" i="9"/>
  <c r="O320" i="9"/>
  <c r="O110" i="9"/>
  <c r="O376" i="9"/>
  <c r="O38" i="9"/>
  <c r="O297" i="9"/>
  <c r="O358" i="9"/>
  <c r="O55" i="9"/>
  <c r="O237" i="9"/>
  <c r="O313" i="9"/>
  <c r="O317" i="9"/>
  <c r="O70" i="9"/>
  <c r="O329" i="9"/>
  <c r="O332" i="9"/>
  <c r="O21" i="9"/>
  <c r="O138" i="9"/>
  <c r="O153" i="9"/>
  <c r="O100" i="9"/>
  <c r="O23" i="9"/>
  <c r="O304" i="9"/>
  <c r="O262" i="9"/>
  <c r="O309" i="9"/>
  <c r="O374" i="9"/>
  <c r="O303" i="9"/>
  <c r="O331" i="9"/>
  <c r="O133" i="9"/>
  <c r="O372" i="9"/>
  <c r="O143" i="9"/>
  <c r="O56" i="9"/>
  <c r="O300" i="9"/>
  <c r="O291" i="9"/>
  <c r="O26" i="9"/>
  <c r="O175" i="9"/>
  <c r="O165" i="9"/>
  <c r="O78" i="9"/>
  <c r="O90" i="9"/>
  <c r="O183" i="9"/>
  <c r="O200" i="9"/>
  <c r="O279" i="9"/>
  <c r="O155" i="9"/>
  <c r="O163" i="9"/>
  <c r="O266" i="9"/>
  <c r="O184" i="9"/>
  <c r="O257" i="9"/>
  <c r="O57" i="9"/>
  <c r="O201" i="9"/>
  <c r="O62" i="9"/>
  <c r="O277" i="9"/>
  <c r="O93" i="9"/>
  <c r="O126" i="9"/>
  <c r="O136" i="9"/>
  <c r="O45" i="9"/>
  <c r="O344" i="9"/>
  <c r="O290" i="9"/>
  <c r="O328" i="9"/>
  <c r="O158" i="9"/>
  <c r="O151" i="9"/>
  <c r="O223" i="9"/>
  <c r="O325" i="9"/>
  <c r="O270" i="9"/>
  <c r="O68" i="9"/>
  <c r="O145" i="9"/>
  <c r="O322" i="9"/>
  <c r="O218" i="9"/>
  <c r="O174" i="9"/>
  <c r="O222" i="9"/>
  <c r="O190" i="9"/>
  <c r="O339" i="9"/>
  <c r="O365" i="9"/>
  <c r="O164" i="9"/>
  <c r="O31" i="9"/>
  <c r="O173" i="9"/>
  <c r="O159" i="9"/>
  <c r="O360" i="9"/>
  <c r="O15" i="9"/>
  <c r="O144" i="9"/>
  <c r="O240" i="9"/>
  <c r="O242" i="9"/>
  <c r="O130" i="9"/>
  <c r="O177" i="9"/>
  <c r="E13" i="8"/>
  <c r="F13" i="8"/>
  <c r="C13" i="8"/>
  <c r="D13" i="8" s="1"/>
  <c r="F12" i="8"/>
  <c r="CW22" i="5" a="1"/>
  <c r="CW14" i="5" a="1"/>
  <c r="CW15" i="5" a="1"/>
  <c r="CW16" i="5" a="1"/>
  <c r="CW17" i="5" a="1"/>
  <c r="CW9" i="5" a="1"/>
  <c r="CW8" i="5" a="1"/>
  <c r="CW7" i="5" a="1"/>
  <c r="CW6" i="5" a="1"/>
  <c r="CW10" i="5" a="1"/>
  <c r="CW11" i="5" a="1"/>
  <c r="CW12" i="5" a="1"/>
  <c r="CW13" i="5" a="1"/>
  <c r="CW13" i="5" l="1"/>
  <c r="CW12" i="5"/>
  <c r="CW11" i="5"/>
  <c r="CW10" i="5"/>
  <c r="CW6" i="5"/>
  <c r="CW7" i="5"/>
  <c r="CW8" i="5"/>
  <c r="CW9" i="5"/>
  <c r="CW17" i="5"/>
  <c r="CW16" i="5"/>
  <c r="CW15" i="5"/>
  <c r="CW14" i="5"/>
  <c r="CW22" i="5"/>
  <c r="C12" i="8"/>
  <c r="D12" i="8" s="1"/>
  <c r="B9" i="9"/>
  <c r="CX22" i="5"/>
  <c r="CX5" i="5" l="1"/>
  <c r="CX6" i="5" l="1"/>
  <c r="CX10" i="5" l="1"/>
  <c r="CX20" i="5" l="1"/>
  <c r="CX15" i="5" l="1"/>
  <c r="CX8" i="5" l="1"/>
  <c r="CX21" i="5" l="1"/>
  <c r="CX13" i="5" l="1"/>
  <c r="CX16" i="5" l="1"/>
  <c r="CX3" i="5" l="1"/>
  <c r="CX11" i="5" l="1"/>
  <c r="CX17" i="5" l="1"/>
  <c r="CX19" i="5" l="1"/>
  <c r="CX12" i="5" l="1"/>
  <c r="CX9" i="5" l="1"/>
  <c r="CX18" i="5" l="1"/>
  <c r="CX14" i="5" l="1"/>
  <c r="CX4" i="5" l="1"/>
  <c r="CX7" i="5"/>
  <c r="AU11" i="3"/>
  <c r="AU10" i="3"/>
  <c r="AU12" i="3"/>
  <c r="AU13" i="3"/>
</calcChain>
</file>

<file path=xl/sharedStrings.xml><?xml version="1.0" encoding="utf-8"?>
<sst xmlns="http://schemas.openxmlformats.org/spreadsheetml/2006/main" count="8001" uniqueCount="2140">
  <si>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</si>
  <si>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</si>
  <si>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</si>
  <si>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</si>
  <si>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</si>
  <si>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</si>
  <si>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</si>
  <si>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</si>
  <si>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</si>
  <si>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</si>
  <si>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</si>
  <si>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</si>
  <si>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</si>
  <si>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</si>
  <si>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</si>
  <si>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</si>
  <si>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</si>
  <si>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</si>
  <si>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</si>
  <si>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</si>
  <si>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</si>
  <si>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</si>
  <si>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</si>
  <si>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</si>
  <si>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</si>
  <si>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</si>
  <si>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</si>
  <si>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</si>
  <si>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</si>
  <si>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</si>
  <si>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</si>
  <si>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</si>
  <si>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</si>
  <si>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</si>
  <si>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</si>
  <si>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</si>
  <si>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</si>
  <si>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</si>
  <si>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</si>
  <si>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</si>
  <si>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</si>
  <si>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</si>
  <si>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</si>
  <si>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</si>
  <si>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</si>
  <si>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</si>
  <si>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</si>
  <si>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</si>
  <si>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</si>
  <si>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</si>
  <si>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</si>
  <si>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</si>
  <si>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</si>
  <si>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</si>
  <si>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</si>
  <si>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</si>
  <si>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</si>
  <si>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</si>
  <si>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</si>
  <si>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</si>
  <si>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</si>
  <si>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</si>
  <si>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</si>
  <si>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</si>
  <si>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</si>
  <si>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</si>
  <si>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</si>
  <si>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</si>
  <si>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</si>
  <si>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</si>
  <si>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</si>
  <si>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</si>
  <si>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</si>
  <si>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</si>
  <si>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</si>
  <si>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</si>
  <si>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</si>
  <si>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</si>
  <si>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</si>
  <si>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</si>
  <si>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</si>
  <si>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</si>
  <si>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</si>
  <si>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</si>
  <si>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</si>
  <si>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</si>
  <si>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</si>
  <si>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</si>
  <si>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</si>
  <si>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</si>
  <si>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</si>
  <si>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</si>
  <si>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</si>
  <si>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</si>
  <si>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</si>
  <si>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</si>
  <si>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</si>
  <si>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</si>
  <si>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</si>
  <si>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</si>
  <si>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</si>
  <si>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</si>
  <si>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</si>
  <si>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</si>
  <si>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</si>
  <si>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</si>
  <si>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</si>
  <si>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</si>
  <si>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</si>
  <si>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</si>
  <si>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</si>
  <si>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</si>
  <si>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</si>
  <si>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</si>
  <si>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</si>
  <si>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</si>
  <si>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</si>
  <si>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</si>
  <si>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</si>
  <si>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</si>
  <si>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</si>
  <si>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</si>
  <si>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</si>
  <si>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</si>
  <si>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</si>
  <si>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</si>
  <si>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</si>
  <si>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</si>
  <si>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</si>
  <si>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</si>
  <si>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</si>
  <si>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</si>
  <si>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</si>
  <si>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</si>
  <si>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</si>
  <si>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</si>
  <si>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</si>
  <si>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</si>
  <si>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</si>
  <si>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</si>
  <si>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</si>
  <si>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</si>
  <si>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</si>
  <si>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</si>
  <si>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</si>
  <si>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</si>
  <si>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</si>
  <si>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</si>
  <si>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</si>
  <si>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</si>
  <si>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</si>
  <si>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</si>
  <si>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</si>
  <si>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</si>
  <si>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</si>
  <si>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</si>
  <si>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</si>
  <si>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</si>
  <si>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</si>
  <si>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</si>
  <si>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</si>
  <si>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</si>
  <si>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</si>
  <si>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</si>
  <si>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</si>
  <si>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</si>
  <si>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</si>
  <si>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</si>
  <si>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</si>
  <si>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</si>
  <si>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</si>
  <si>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</si>
  <si>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</si>
  <si>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</si>
  <si>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</si>
  <si>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</si>
  <si>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</si>
  <si>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</si>
  <si>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</si>
  <si>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</si>
  <si>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</si>
  <si>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</si>
  <si>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</si>
  <si>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</si>
  <si>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</si>
  <si>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</si>
  <si>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</si>
  <si>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</si>
  <si>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</si>
  <si>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</si>
  <si>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</si>
  <si>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</si>
  <si>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</si>
  <si>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</si>
  <si>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</si>
  <si>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</si>
  <si>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</si>
  <si>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</si>
  <si>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</si>
  <si>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</si>
  <si>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</si>
  <si>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</si>
  <si>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</si>
  <si>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</si>
  <si>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</si>
  <si>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</si>
  <si>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</si>
  <si>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</si>
  <si>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</si>
  <si>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</si>
  <si>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</si>
  <si>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</si>
  <si>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</si>
  <si>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</si>
  <si>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</si>
  <si>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</si>
  <si>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</si>
  <si>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</si>
  <si>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</si>
  <si>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</si>
  <si>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</si>
  <si>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</si>
  <si>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</si>
  <si>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</si>
  <si>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</si>
  <si>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</si>
  <si>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</si>
  <si>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</si>
  <si>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</si>
  <si>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</si>
  <si>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</si>
  <si>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</si>
  <si>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</si>
  <si>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</si>
  <si>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</si>
  <si>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</si>
  <si>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</si>
  <si>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</si>
  <si>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</si>
  <si>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</si>
  <si>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</si>
  <si>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</si>
  <si>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</si>
  <si>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</si>
  <si>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</si>
  <si>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</si>
  <si>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</si>
  <si>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</si>
  <si>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</si>
  <si>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</si>
  <si>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</si>
  <si>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</si>
  <si>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</si>
  <si>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</si>
  <si>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</si>
  <si>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</si>
  <si>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</si>
  <si>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</si>
  <si>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</si>
  <si>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</si>
  <si>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</si>
  <si>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</si>
  <si>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</si>
  <si>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</si>
  <si>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</si>
  <si>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</si>
  <si>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</si>
  <si>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</si>
  <si>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</si>
  <si>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</si>
  <si>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</si>
  <si>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</si>
  <si>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</si>
  <si>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</si>
  <si>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</si>
  <si>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</si>
  <si>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</si>
  <si>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</si>
  <si>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</si>
  <si>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</si>
  <si>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</si>
  <si>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</si>
  <si>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</si>
  <si>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</si>
  <si>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</si>
  <si>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</si>
  <si>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</si>
  <si>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</si>
  <si>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</si>
  <si>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</si>
  <si>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</si>
  <si>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</si>
  <si>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</si>
  <si>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</si>
  <si>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</si>
  <si>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</si>
  <si>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</si>
  <si>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</si>
  <si>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</si>
  <si>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</si>
  <si>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</si>
  <si>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</si>
  <si>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</si>
  <si>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</si>
  <si>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</si>
  <si>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</si>
  <si>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</si>
  <si>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</si>
  <si>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</si>
  <si>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</si>
  <si>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</si>
  <si>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</si>
  <si>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</si>
  <si>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</si>
  <si>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</si>
  <si>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</si>
  <si>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</si>
  <si>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</si>
  <si>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</si>
  <si>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</si>
  <si>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</si>
  <si>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</si>
  <si>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</si>
  <si>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</si>
  <si>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</si>
  <si>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</si>
  <si>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</si>
  <si>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</si>
  <si>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</si>
  <si>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</si>
  <si>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</si>
  <si>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</si>
  <si>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</si>
  <si>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</si>
  <si>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</si>
  <si>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</si>
  <si>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</si>
  <si>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</si>
  <si>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</si>
  <si>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</si>
  <si>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</si>
  <si>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</si>
  <si>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</si>
  <si>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</si>
  <si>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</si>
  <si>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</si>
  <si>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</si>
  <si>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</si>
  <si>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</si>
  <si>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</si>
  <si>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</si>
  <si>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</si>
  <si>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</si>
  <si>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</si>
  <si>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</si>
  <si>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</si>
  <si>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</si>
  <si>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</si>
  <si>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</si>
  <si>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</si>
  <si>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</si>
  <si>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</si>
  <si>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</si>
  <si>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</si>
  <si>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</si>
  <si>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</si>
  <si>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</si>
  <si>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</si>
  <si>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</si>
  <si>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</si>
  <si>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</si>
  <si>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</si>
  <si>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</si>
  <si>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</si>
  <si>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</si>
  <si>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</si>
  <si>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</si>
  <si>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</si>
  <si>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</si>
  <si>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</si>
  <si>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</si>
  <si>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</si>
  <si>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</si>
  <si>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</si>
  <si>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</si>
  <si>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</si>
  <si>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</si>
  <si>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</si>
  <si>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</si>
  <si>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</si>
  <si>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</si>
  <si>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</si>
  <si>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</si>
  <si>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</si>
  <si>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</si>
  <si>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</si>
  <si>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</si>
  <si>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</si>
  <si>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</si>
  <si>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</si>
  <si>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</si>
  <si>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</si>
  <si>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</si>
  <si>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</si>
  <si>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</si>
  <si>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</si>
  <si>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</si>
  <si>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</si>
  <si>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</si>
  <si>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</si>
  <si>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</si>
  <si>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</si>
  <si>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</si>
  <si>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</si>
  <si>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</si>
  <si>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</si>
  <si>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</si>
  <si>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</si>
  <si>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</si>
  <si>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</si>
  <si>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</si>
  <si>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</si>
  <si>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</si>
  <si>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</si>
  <si>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</si>
  <si>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</si>
  <si>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</si>
  <si>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</si>
  <si>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</si>
  <si>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</si>
  <si>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</si>
  <si>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</si>
  <si>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</si>
  <si>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</si>
  <si>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</si>
  <si>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</si>
  <si>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</si>
  <si>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</si>
  <si>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</si>
  <si>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</si>
  <si>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</si>
  <si>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</si>
  <si>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</si>
  <si>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</si>
  <si>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</si>
  <si>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</si>
  <si>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</si>
  <si>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</si>
  <si>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</si>
  <si>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</si>
  <si>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</si>
  <si>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</si>
  <si>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</si>
  <si>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</si>
  <si>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</si>
  <si>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</si>
  <si>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</si>
  <si>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t>Calculate inter-plate calibration factors</t>
  </si>
  <si>
    <t>Choose Housekeeping Genes</t>
  </si>
  <si>
    <t>Select three most stably expressed housekeeping reference 
genes and calculate average Ct(HKs)</t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</si>
  <si>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</si>
  <si>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</si>
  <si>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</si>
  <si>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</si>
  <si>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Bar graphing of top 20  up regulated lncRNA</t>
    <phoneticPr fontId="26" type="noConversion"/>
  </si>
  <si>
    <t>AB073614</t>
  </si>
  <si>
    <t>LncRNA of interest</t>
    <phoneticPr fontId="0" type="noConversion"/>
  </si>
  <si>
    <t>AF339813</t>
  </si>
  <si>
    <t>CILinc01</t>
  </si>
  <si>
    <t>CILinc02</t>
  </si>
  <si>
    <t>ENST00000456816</t>
  </si>
  <si>
    <t>ENST00000434223</t>
  </si>
  <si>
    <t>CTB-89H12.4</t>
  </si>
  <si>
    <t>CHL1-AS2</t>
  </si>
  <si>
    <t>KRT7-AS</t>
  </si>
  <si>
    <t>LINC00237</t>
  </si>
  <si>
    <t>KRASP1</t>
  </si>
  <si>
    <t>anti-NOS2A</t>
  </si>
  <si>
    <t>BPESC1</t>
  </si>
  <si>
    <t>ABHD11-AS1</t>
  </si>
  <si>
    <t>EMX2OS</t>
  </si>
  <si>
    <t>FER1L4</t>
  </si>
  <si>
    <t xml:space="preserve">ATXN8OS </t>
  </si>
  <si>
    <t>HIF1A-AS1</t>
  </si>
  <si>
    <t>CECR3</t>
  </si>
  <si>
    <t xml:space="preserve">LINC00707 </t>
  </si>
  <si>
    <t>FAS-AS1 (SAF)</t>
  </si>
  <si>
    <t>BOK-AS1</t>
  </si>
  <si>
    <t>LINC00032</t>
  </si>
  <si>
    <t>DISC2</t>
  </si>
  <si>
    <t>DANCR</t>
  </si>
  <si>
    <t>HULC</t>
  </si>
  <si>
    <t>KCNIP4-IT1</t>
  </si>
  <si>
    <t>DIO3OS</t>
  </si>
  <si>
    <t>HOTTIP</t>
  </si>
  <si>
    <t>LINC00312</t>
  </si>
  <si>
    <t>HCP5</t>
  </si>
  <si>
    <t>GNAS-AS1</t>
  </si>
  <si>
    <t>IPW</t>
  </si>
  <si>
    <t>HYMAI</t>
  </si>
  <si>
    <t>BANCR</t>
  </si>
  <si>
    <t>HAS2-AS1</t>
  </si>
  <si>
    <t>AFAP1-AS1</t>
  </si>
  <si>
    <t>LINC00271</t>
  </si>
  <si>
    <t>EGOT</t>
  </si>
  <si>
    <t>HIF1A-AS2</t>
  </si>
  <si>
    <t>GATA6-AS1</t>
  </si>
  <si>
    <t>KCNQ1DN</t>
  </si>
  <si>
    <t>HOXA11-AS</t>
  </si>
  <si>
    <t>HAR1B (HAR1R)</t>
  </si>
  <si>
    <t>LINC01133</t>
  </si>
  <si>
    <t>EPB41L4A-AS1</t>
  </si>
  <si>
    <t>DAOA-AS1</t>
  </si>
  <si>
    <t>FALEC</t>
  </si>
  <si>
    <t>EWSAT1</t>
  </si>
  <si>
    <t>FENDRR</t>
  </si>
  <si>
    <t>GHET1</t>
  </si>
  <si>
    <t>GACAT2</t>
  </si>
  <si>
    <t>GACAT3</t>
  </si>
  <si>
    <t>BACE1‑AS</t>
  </si>
  <si>
    <t>lincRNA-p21</t>
  </si>
  <si>
    <t>Centromeric alpha-satellite RNA</t>
  </si>
  <si>
    <t>AA174084</t>
  </si>
  <si>
    <t>DRAIC (LOC145837)</t>
  </si>
  <si>
    <t>C13</t>
  </si>
  <si>
    <t>FOXCUT</t>
  </si>
  <si>
    <t>C14</t>
  </si>
  <si>
    <t>ACTA2-AS1</t>
  </si>
  <si>
    <t>C15</t>
  </si>
  <si>
    <t>lincRNA-RoR</t>
  </si>
  <si>
    <t>C16</t>
  </si>
  <si>
    <t>HLX-AS1</t>
  </si>
  <si>
    <t>C17</t>
  </si>
  <si>
    <t>C18</t>
  </si>
  <si>
    <t>LINC01262</t>
  </si>
  <si>
    <t>C19</t>
  </si>
  <si>
    <t>BGLT3</t>
  </si>
  <si>
    <t>C20</t>
  </si>
  <si>
    <t>C21</t>
  </si>
  <si>
    <t>CTBP1-AS</t>
  </si>
  <si>
    <t>C22</t>
  </si>
  <si>
    <t>LINC00970</t>
  </si>
  <si>
    <t>C23</t>
  </si>
  <si>
    <t>BLACAT1</t>
  </si>
  <si>
    <t>C24</t>
  </si>
  <si>
    <t>FEZF1-AS1</t>
  </si>
  <si>
    <t>FIRRE</t>
  </si>
  <si>
    <t>CCAT2</t>
  </si>
  <si>
    <t>LINC00467</t>
  </si>
  <si>
    <t>FGF10-AS1</t>
  </si>
  <si>
    <t>LINC00581</t>
  </si>
  <si>
    <t>EGFR-AS1</t>
  </si>
  <si>
    <t>LINC00507</t>
  </si>
  <si>
    <t>LINC00951</t>
  </si>
  <si>
    <t>ADAMTS9-AS2</t>
  </si>
  <si>
    <t>DPP10-AS1</t>
  </si>
  <si>
    <t>LINC00473</t>
  </si>
  <si>
    <t>LINC00323</t>
  </si>
  <si>
    <t>LINC00299</t>
  </si>
  <si>
    <t>LINC00857</t>
  </si>
  <si>
    <t>FGF14-AS2</t>
  </si>
  <si>
    <t>EPB41L4A-AS2</t>
  </si>
  <si>
    <t>HNF1A-AS1</t>
  </si>
  <si>
    <t>GAS8-AS1</t>
  </si>
  <si>
    <t>APOA1-AS</t>
  </si>
  <si>
    <t>FTX</t>
  </si>
  <si>
    <t>LINC00673</t>
  </si>
  <si>
    <t>17A</t>
  </si>
  <si>
    <t>51A</t>
  </si>
  <si>
    <t>7SK</t>
  </si>
  <si>
    <t>CCEPR</t>
  </si>
  <si>
    <t>ENST00000480739</t>
  </si>
  <si>
    <t>GAS5</t>
  </si>
  <si>
    <t>KCNQ1OT1</t>
  </si>
  <si>
    <t>CCAT1</t>
  </si>
  <si>
    <t>ALIEN</t>
  </si>
  <si>
    <t>HAR1A</t>
  </si>
  <si>
    <t>KRT18P55</t>
  </si>
  <si>
    <t>LINC00668</t>
  </si>
  <si>
    <t>GUSBP2</t>
  </si>
  <si>
    <t>ecCEBPA</t>
  </si>
  <si>
    <t>lncRNA-CTD903</t>
  </si>
  <si>
    <t>lncRNA-HEIH</t>
  </si>
  <si>
    <t>LOC100130476</t>
  </si>
  <si>
    <t>LOC100507537</t>
  </si>
  <si>
    <t>LOC100507661 </t>
  </si>
  <si>
    <t>LOC101926975</t>
  </si>
  <si>
    <t>LOC102546298</t>
  </si>
  <si>
    <t>LSINCT5</t>
  </si>
  <si>
    <t>LUNAR1</t>
  </si>
  <si>
    <t>M18204</t>
  </si>
  <si>
    <t>MAFTRR</t>
  </si>
  <si>
    <t>MALAT1</t>
  </si>
  <si>
    <t>MEG8</t>
  </si>
  <si>
    <t>MEG9</t>
  </si>
  <si>
    <t>MESTIT1</t>
  </si>
  <si>
    <t>MHRT</t>
  </si>
  <si>
    <t>MINA</t>
  </si>
  <si>
    <t>MIR100HG</t>
  </si>
  <si>
    <t>MIR155HG</t>
  </si>
  <si>
    <t>LncRNA of interest</t>
    <phoneticPr fontId="0" type="noConversion"/>
  </si>
  <si>
    <t>MIR31HG</t>
  </si>
  <si>
    <t>MKRN3-AS1</t>
  </si>
  <si>
    <t>MT1JP</t>
  </si>
  <si>
    <t>MYCNUT</t>
  </si>
  <si>
    <t>NAT-RAD18</t>
  </si>
  <si>
    <t>NDM29</t>
  </si>
  <si>
    <t>NKILA</t>
  </si>
  <si>
    <t>NONHSAT073641</t>
  </si>
  <si>
    <t>NONHSAT112178</t>
  </si>
  <si>
    <t>NONRATT021972</t>
  </si>
  <si>
    <t>Novlnc35</t>
  </si>
  <si>
    <t>Novlnc76</t>
  </si>
  <si>
    <t>NPPA-AS1</t>
  </si>
  <si>
    <t>NRAV</t>
  </si>
  <si>
    <t>NRIR</t>
  </si>
  <si>
    <t>NTT</t>
  </si>
  <si>
    <t>OR3A4P</t>
  </si>
  <si>
    <t>ORAOV1</t>
  </si>
  <si>
    <t>PACERR</t>
  </si>
  <si>
    <t>PANCR</t>
  </si>
  <si>
    <t>PANDAR</t>
  </si>
  <si>
    <t>PARROT</t>
  </si>
  <si>
    <t>PARTICL</t>
  </si>
  <si>
    <t>PCAT18</t>
  </si>
  <si>
    <t>PCBP2-OT1</t>
  </si>
  <si>
    <t>PCGEM1</t>
  </si>
  <si>
    <t>PDZRN3-AS1</t>
  </si>
  <si>
    <t>PICSAR</t>
  </si>
  <si>
    <t>PINC</t>
  </si>
  <si>
    <t>PISRT1</t>
  </si>
  <si>
    <t>PNKY</t>
  </si>
  <si>
    <t>POU6F2-AS2</t>
  </si>
  <si>
    <t>PRINS</t>
  </si>
  <si>
    <t>PRNCR1</t>
  </si>
  <si>
    <t>PSF inhibiting RNA</t>
  </si>
  <si>
    <t>PTCSC3</t>
  </si>
  <si>
    <t>PTENP1</t>
  </si>
  <si>
    <t>PVT1</t>
  </si>
  <si>
    <t>RGMB-AS1</t>
  </si>
  <si>
    <t>RHOXF1P1</t>
  </si>
  <si>
    <t>RMRP</t>
  </si>
  <si>
    <t>RMST</t>
  </si>
  <si>
    <t>RNY1</t>
  </si>
  <si>
    <t>RP11‑354P17.15‑001</t>
  </si>
  <si>
    <t>RP1-13D10.2</t>
  </si>
  <si>
    <t>SALRNA1</t>
  </si>
  <si>
    <t xml:space="preserve">SAMMSON </t>
  </si>
  <si>
    <t>SBF2-AS1</t>
  </si>
  <si>
    <t>SCAANT1</t>
  </si>
  <si>
    <t>SENCR</t>
  </si>
  <si>
    <t>Six3os</t>
  </si>
  <si>
    <t>SMILR</t>
  </si>
  <si>
    <t>SNAR-A1</t>
  </si>
  <si>
    <t>SNHG1</t>
  </si>
  <si>
    <t>SNHG11</t>
  </si>
  <si>
    <t>SNHG14</t>
  </si>
  <si>
    <t>SNHG15</t>
  </si>
  <si>
    <t>SNHG20</t>
  </si>
  <si>
    <t>SNHG5</t>
  </si>
  <si>
    <t>SNHG6</t>
  </si>
  <si>
    <t>ST7-AS1</t>
  </si>
  <si>
    <t>ST7-OT3</t>
  </si>
  <si>
    <t>LncRNA of interest</t>
    <phoneticPr fontId="0" type="noConversion"/>
  </si>
  <si>
    <t>ST7-OT4</t>
  </si>
  <si>
    <t>SUMO1P3</t>
  </si>
  <si>
    <t>TARID</t>
  </si>
  <si>
    <t>TCL6</t>
  </si>
  <si>
    <t>TDRG1</t>
  </si>
  <si>
    <t>TERMINATOR</t>
  </si>
  <si>
    <t>THRIL</t>
  </si>
  <si>
    <t>TIE1-AS</t>
  </si>
  <si>
    <t>TINCR</t>
  </si>
  <si>
    <t>TUSC8</t>
  </si>
  <si>
    <t>U1 spliceosomal lncRNA</t>
  </si>
  <si>
    <t>U79277</t>
  </si>
  <si>
    <t>uc.338</t>
  </si>
  <si>
    <t>uc.73A(P)</t>
  </si>
  <si>
    <t>UCH1LAS</t>
  </si>
  <si>
    <t xml:space="preserve">UFC1 lincRNA </t>
  </si>
  <si>
    <t>VLDLR-AS1</t>
  </si>
  <si>
    <t>X91348</t>
  </si>
  <si>
    <t>XACT</t>
  </si>
  <si>
    <t>XIST</t>
  </si>
  <si>
    <t>ZEB2-AS1</t>
  </si>
  <si>
    <t>K03</t>
  </si>
  <si>
    <t>CRNDE</t>
  </si>
  <si>
    <t>DGCR5</t>
  </si>
  <si>
    <t>LncRNA of interest</t>
    <phoneticPr fontId="0" type="noConversion"/>
  </si>
  <si>
    <t>HAGLR</t>
  </si>
  <si>
    <t>LINC01370</t>
  </si>
  <si>
    <t>LINC-PINT</t>
  </si>
  <si>
    <t>SNHG16</t>
  </si>
  <si>
    <t>SNHG3</t>
  </si>
  <si>
    <t>TRAF3IP2-AS1</t>
  </si>
  <si>
    <t>AK095147</t>
  </si>
  <si>
    <t>CCND1 associated ncRNAs</t>
  </si>
  <si>
    <t>RMEL3</t>
  </si>
  <si>
    <t>Novlnc44</t>
  </si>
  <si>
    <t>LncMyoD</t>
  </si>
  <si>
    <t>L1PA16</t>
  </si>
  <si>
    <t>MER11C</t>
  </si>
  <si>
    <t>TERC</t>
  </si>
  <si>
    <t>TSIX</t>
  </si>
  <si>
    <t>PSORS1C3</t>
  </si>
  <si>
    <t>AP5M1</t>
  </si>
  <si>
    <t>ESRG</t>
  </si>
  <si>
    <t>Linc00963</t>
  </si>
  <si>
    <t>NRON</t>
  </si>
  <si>
    <t>LUST</t>
  </si>
  <si>
    <t>PINK1-AS</t>
  </si>
  <si>
    <t>TRERNA1</t>
  </si>
  <si>
    <t>LOC100129973</t>
  </si>
  <si>
    <t>DBET</t>
  </si>
  <si>
    <t>BIRC6-AS2</t>
  </si>
  <si>
    <t>HCG22</t>
  </si>
  <si>
    <t>LOC389332</t>
  </si>
  <si>
    <t>JPX</t>
  </si>
  <si>
    <t>HTT-AS</t>
  </si>
  <si>
    <t>ACTB</t>
    <phoneticPr fontId="25" type="noConversion"/>
  </si>
  <si>
    <t>HK_mRNA</t>
  </si>
  <si>
    <t>B2M</t>
    <phoneticPr fontId="25" type="noConversion"/>
  </si>
  <si>
    <t>Gusb</t>
    <phoneticPr fontId="25" type="noConversion"/>
  </si>
  <si>
    <t>Hsp90ab1</t>
    <phoneticPr fontId="25" type="noConversion"/>
  </si>
  <si>
    <t>RNA Spike-in</t>
    <phoneticPr fontId="0" type="noConversion"/>
  </si>
  <si>
    <t>Positive PCR Control</t>
    <phoneticPr fontId="0" type="noConversion"/>
  </si>
  <si>
    <t>GDC</t>
  </si>
  <si>
    <t>Blank</t>
    <phoneticPr fontId="25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</si>
  <si>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</si>
  <si>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</si>
  <si>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</si>
  <si>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</si>
  <si>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</si>
  <si>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</si>
  <si>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</si>
  <si>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</si>
  <si>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Transcript Table</t>
    <phoneticPr fontId="27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</si>
  <si>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0" type="noConversion"/>
  </si>
  <si>
    <t>Type</t>
    <phoneticPr fontId="27" type="noConversion"/>
  </si>
  <si>
    <t>Transcript ID</t>
  </si>
  <si>
    <t>Gene</t>
  </si>
  <si>
    <t>Class</t>
  </si>
  <si>
    <t>Target</t>
  </si>
  <si>
    <t>Ref[PMID]</t>
  </si>
  <si>
    <t>-</t>
  </si>
  <si>
    <t xml:space="preserve">A poor prognostic biomarker in gliomas; </t>
  </si>
  <si>
    <t xml:space="preserve">Invovled in cell proliferation, apoptosis; </t>
  </si>
  <si>
    <t>Cancer</t>
  </si>
  <si>
    <t>ENST00000417650</t>
  </si>
  <si>
    <t>Inrergenic</t>
  </si>
  <si>
    <t>Modulating cytokine production during the chondrocyte inflammatory response</t>
  </si>
  <si>
    <t>ENST00000565297</t>
  </si>
  <si>
    <t>Osteoarthritis</t>
  </si>
  <si>
    <t>Intergenic</t>
  </si>
  <si>
    <t xml:space="preserve">Upregulated in RCC; </t>
  </si>
  <si>
    <t>Cancer; Kidney disease</t>
  </si>
  <si>
    <t xml:space="preserve">Suppressed tumor progression; </t>
  </si>
  <si>
    <t>ENST00000499521</t>
  </si>
  <si>
    <t>PTEN</t>
  </si>
  <si>
    <t>ENST00000452919</t>
  </si>
  <si>
    <t>Antisense</t>
  </si>
  <si>
    <t xml:space="preserve">Association identified by GWAS; </t>
  </si>
  <si>
    <t>ENST00000546686</t>
  </si>
  <si>
    <t>KRT7</t>
  </si>
  <si>
    <t>Supports cancer cell progression by increasing KRT7 expression</t>
  </si>
  <si>
    <t>ENST00000421023</t>
  </si>
  <si>
    <t xml:space="preserve">Highly expressed in the brain; </t>
  </si>
  <si>
    <t>ENST00000407852</t>
  </si>
  <si>
    <t>KRAS</t>
  </si>
  <si>
    <t>ENST00000583164</t>
  </si>
  <si>
    <t>NOS2A</t>
  </si>
  <si>
    <t xml:space="preserve">Involved in the regulation of neuronal differentiation of hESCs; </t>
  </si>
  <si>
    <t>Neurodegenerative diseases</t>
  </si>
  <si>
    <t>NR_026783</t>
  </si>
  <si>
    <t>Intron sense-overlapping</t>
  </si>
  <si>
    <t xml:space="preserve">Multiple disorders of sexual development; </t>
  </si>
  <si>
    <t>Development</t>
  </si>
  <si>
    <t>NR_026690</t>
  </si>
  <si>
    <t xml:space="preserve">A novel type of biomarker in the screening of gastric cancer; </t>
  </si>
  <si>
    <t>NR_002791</t>
  </si>
  <si>
    <t>Cardiac development and cardiovascular disease</t>
  </si>
  <si>
    <t>NR_119376</t>
  </si>
  <si>
    <t>miR-106a-5p, PTEN</t>
  </si>
  <si>
    <t>NR_002717</t>
  </si>
  <si>
    <t>ATXN8OS (SCA8)</t>
  </si>
  <si>
    <t>MBLN1</t>
  </si>
  <si>
    <t>Invovled in bidirectional expression of CUG and CAG expansion transcripts and intranuclear polyglutamine inclusions;  [mRNA processing]</t>
  </si>
  <si>
    <t>19680539
16804541</t>
  </si>
  <si>
    <t>NR_047116</t>
  </si>
  <si>
    <t>Nup62; Caspase-3,  caspase-8, Bcl2</t>
  </si>
  <si>
    <t xml:space="preserve">Upregulated in RCC; Reduces apoptosis of vascular smooth muscle cells; </t>
  </si>
  <si>
    <t>21897117; 26062299</t>
  </si>
  <si>
    <t>NR_038398</t>
  </si>
  <si>
    <t>Intronic antisense</t>
  </si>
  <si>
    <t xml:space="preserve">Candidate genes for involvement in CES; </t>
  </si>
  <si>
    <t>NR_038291</t>
  </si>
  <si>
    <t>LINC00707 (lincRNA-SFMBT2)</t>
  </si>
  <si>
    <t xml:space="preserve">Enriched in ESC (embryonic stem cells) and iPSCS (induced pluripotent stem cells); </t>
  </si>
  <si>
    <t>Stem cell</t>
  </si>
  <si>
    <t>NR_028371</t>
  </si>
  <si>
    <t>soluble Fas</t>
  </si>
  <si>
    <t>Inhibits production of soluble  Fas;  [Modulate mRNA  splicing]</t>
  </si>
  <si>
    <t>NR_033346</t>
  </si>
  <si>
    <t>BOK</t>
  </si>
  <si>
    <t xml:space="preserve">Regulate Bok-induced apoptosis; </t>
  </si>
  <si>
    <t>NR_026679</t>
  </si>
  <si>
    <t xml:space="preserve">A candidate tumor-suppressor; </t>
  </si>
  <si>
    <t>NR_002227</t>
  </si>
  <si>
    <t>DISC1</t>
  </si>
  <si>
    <t xml:space="preserve">Candidate genes for susceptibility to psychiatric illness; </t>
  </si>
  <si>
    <t>NR_024031</t>
  </si>
  <si>
    <t>Runx2</t>
  </si>
  <si>
    <t>Promotes osteoblast differentiation;  [Histone modification]</t>
  </si>
  <si>
    <t>Epidermal differentiation</t>
  </si>
  <si>
    <t>NR_004855</t>
  </si>
  <si>
    <t>microRNA-372; p18; miR-9, PPARA, and ACSL1</t>
  </si>
  <si>
    <t>Invovled in auto-regulatory loop of CREB; Suppression of p18 expression (G1);  Increase triglyceride
and cholesterol levels;  [microRNA sponging; Promoter methylation modification]</t>
  </si>
  <si>
    <t>20423907; 22685290; 25592151</t>
  </si>
  <si>
    <t>NR_002813</t>
  </si>
  <si>
    <t xml:space="preserve">Preferential expression in the cerebellum; </t>
  </si>
  <si>
    <t>Biological function</t>
  </si>
  <si>
    <t>NR_002770</t>
  </si>
  <si>
    <t>DIO3</t>
  </si>
  <si>
    <t xml:space="preserve">Maintaining monoallelic expression of DIO3; </t>
  </si>
  <si>
    <t>NR_037843</t>
  </si>
  <si>
    <t>Bidirectional</t>
  </si>
  <si>
    <t>HOXA locus gene</t>
  </si>
  <si>
    <t>Association with metastasis and survival;  [Scaffold]</t>
  </si>
  <si>
    <t>NR_024065</t>
  </si>
  <si>
    <t xml:space="preserve">Negatively correlated with tumor size but positively correlated with lymph node metastasis in nasopharyngeal carcinoma; </t>
  </si>
  <si>
    <t>NR_040662</t>
  </si>
  <si>
    <t xml:space="preserve">Susceptibility locus for HCV-associated hepatocellular carcinoma; </t>
  </si>
  <si>
    <t>NR_002785</t>
  </si>
  <si>
    <t xml:space="preserve">GNAS </t>
  </si>
  <si>
    <t xml:space="preserve">Regulate the GNAS complex locus; </t>
  </si>
  <si>
    <t>Genomic imprinting</t>
  </si>
  <si>
    <t>NR_023915</t>
  </si>
  <si>
    <t xml:space="preserve">Play a role in the imprinting process; </t>
  </si>
  <si>
    <t>NR_002768</t>
  </si>
  <si>
    <t xml:space="preserve">Exon sense-overlapping
</t>
  </si>
  <si>
    <t xml:space="preserve">The monoallelic expression of both ZAC and HYMAI is relaxed in TNDM; </t>
  </si>
  <si>
    <t>Transient neonatal diabetes mellitus</t>
  </si>
  <si>
    <t>NR_047671</t>
  </si>
  <si>
    <t xml:space="preserve">Strong transforming gene causing estrogen-independent growth and antiestrogen resistance; </t>
  </si>
  <si>
    <t>NR_047499</t>
  </si>
  <si>
    <t>LINC00570 (ncRNA-a5)</t>
  </si>
  <si>
    <t xml:space="preserve">Enhancer-like function in human cells; </t>
  </si>
  <si>
    <t>Development and differentiation</t>
  </si>
  <si>
    <t>NR_002835</t>
  </si>
  <si>
    <t>Natural antisense</t>
  </si>
  <si>
    <t xml:space="preserve">HAS2 </t>
  </si>
  <si>
    <t>Induced by O-GlcNAcylation in human aortic smooth muscle cells;  [Chomatin modulator]</t>
  </si>
  <si>
    <t>NR_026892</t>
  </si>
  <si>
    <t>AFAP1; RhoA/Rac2 signaling</t>
  </si>
  <si>
    <t xml:space="preserve">Promotes invasion and metastasis;potential prognostic biomarker; </t>
  </si>
  <si>
    <t>26245991; 26892468</t>
  </si>
  <si>
    <t>NR_026805</t>
  </si>
  <si>
    <t>Type 2 diabetes</t>
  </si>
  <si>
    <t>NR_004428</t>
  </si>
  <si>
    <t xml:space="preserve">Correlates with malignant status and poor prognosis; </t>
  </si>
  <si>
    <t>NR_045406</t>
  </si>
  <si>
    <t>HIF pathway</t>
  </si>
  <si>
    <t xml:space="preserve">Diagnostic and discriminative marker; Overexpressed in failing heart; </t>
  </si>
  <si>
    <t>Cancer; Kidney disease; Cardiac development and cardiovascular disease</t>
  </si>
  <si>
    <t>24373479; 25855606</t>
  </si>
  <si>
    <t>NR_102763</t>
  </si>
  <si>
    <t>MMP9</t>
  </si>
  <si>
    <t xml:space="preserve">Inhibiting cancer metastasis; </t>
  </si>
  <si>
    <t>NR_024627</t>
  </si>
  <si>
    <t xml:space="preserve">Continuously hypermethylated upon aging; </t>
  </si>
  <si>
    <t>NR_015448</t>
  </si>
  <si>
    <t>DLX6-AS1 (Evf2)</t>
  </si>
  <si>
    <t>Dlx5/6, BRG1, DLX1</t>
  </si>
  <si>
    <t>Is important for proper brain development;  [Transcription modulator]</t>
  </si>
  <si>
    <t>24089468
26138476</t>
  </si>
  <si>
    <t>NR_002795</t>
  </si>
  <si>
    <t xml:space="preserve">HOXA11 </t>
  </si>
  <si>
    <t>Uterine endometrium;  [Transcriptional interference]</t>
  </si>
  <si>
    <t>NR_003245</t>
  </si>
  <si>
    <t xml:space="preserve">Aberrant nuclear-cytoplasmic REST/NRSF trafficking caused by mutated huntingtin resulting the aberrant expression of HAR1in striatum; </t>
  </si>
  <si>
    <t>NR_038849</t>
  </si>
  <si>
    <t xml:space="preserve">Predicts survival; </t>
  </si>
  <si>
    <t>NR_015370</t>
  </si>
  <si>
    <t xml:space="preserve">Inhibited not only tumor cell proliferation but also anchorage-independent growth of cancer cell lines; </t>
  </si>
  <si>
    <t>NR_040247</t>
  </si>
  <si>
    <t xml:space="preserve">Modulating behaviors relevant to psychiatric disorder; </t>
  </si>
  <si>
    <t>Schizophrenia</t>
  </si>
  <si>
    <t>NR_051960</t>
  </si>
  <si>
    <t>p21</t>
  </si>
  <si>
    <t>Oncogene;  [Regulating gene expression]</t>
  </si>
  <si>
    <t>NR_026949</t>
  </si>
  <si>
    <t xml:space="preserve">Facilitates the development of Ewing sarcoma; </t>
  </si>
  <si>
    <t>NR_033925</t>
  </si>
  <si>
    <t>FOXF1</t>
  </si>
  <si>
    <t>Cardiac development;  [Guide]</t>
  </si>
  <si>
    <t>NR_130107</t>
  </si>
  <si>
    <t>c-Myc</t>
  </si>
  <si>
    <t>NR_120598</t>
  </si>
  <si>
    <t xml:space="preserve">Associated with poor prognosis; </t>
  </si>
  <si>
    <t>NR_126559</t>
  </si>
  <si>
    <t xml:space="preserve">A potential tumor marker for gastric cancer prognosis; </t>
  </si>
  <si>
    <t>BACE1</t>
  </si>
  <si>
    <t> hnRNP-K</t>
  </si>
  <si>
    <t>A transcription target of p53 and HIF1α; p53-dependent apoptosis and cell cycle arrest; Evading growth suppressors; Regulation of neointima formation, vascular smooth muscle cell proliferation, apoptosis, and atherosclerosis ;  [Transcriptional co-repressor]</t>
  </si>
  <si>
    <t>Cancer; Neurodegenerative diseases; Cell cycle; Cardiac development and cardiovascular disease</t>
  </si>
  <si>
    <t>27021022; 20673990; 25156994</t>
  </si>
  <si>
    <t>centromeric_alpha-satellite_RNA_dna</t>
  </si>
  <si>
    <t xml:space="preserve">Key component for the assembly of nucleoproteins at the nucleolus and centromere; </t>
  </si>
  <si>
    <t xml:space="preserve">Potential marker for the early diagnosis of gastric cancer; </t>
  </si>
  <si>
    <t>NR_026979</t>
  </si>
  <si>
    <t xml:space="preserve">Prevents the transformation of cuboidal epithelial cells to fibroblast-like morphology and prevents cellular migration and invasion; </t>
  </si>
  <si>
    <t>NR_125804</t>
  </si>
  <si>
    <t>FOXC1</t>
  </si>
  <si>
    <t xml:space="preserve">Regulates proliferation andmigration; </t>
  </si>
  <si>
    <t>NR_125373</t>
  </si>
  <si>
    <t xml:space="preserve">Promoted the invasion and metastasis; </t>
  </si>
  <si>
    <t>NR_048536</t>
  </si>
  <si>
    <t>miR-145; p53</t>
  </si>
  <si>
    <t>Regulate invasion; Suppression of p53 mRNA translation (G2/M);  [Translation modulator; ceRNA]</t>
  </si>
  <si>
    <t>25253741; 23208419</t>
  </si>
  <si>
    <t>NR_046901</t>
  </si>
  <si>
    <t>NR_123731</t>
  </si>
  <si>
    <t>lincRNA-EPS (TTC39A-AS1)</t>
  </si>
  <si>
    <t>PYCARD</t>
  </si>
  <si>
    <t xml:space="preserve">Regulation of cell differentiation and apoptosis; </t>
  </si>
  <si>
    <t>Immune system; Anaemia</t>
  </si>
  <si>
    <t>NR_121679</t>
  </si>
  <si>
    <t xml:space="preserve">was inversely altered post-Deep Brain Stimulation (DBS) treatment ; </t>
  </si>
  <si>
    <t>NR_121648</t>
  </si>
  <si>
    <t>PTEN-targeting microRNAs</t>
  </si>
  <si>
    <t>Regulates Bcr-Abl-mediated cellular transformation;  [ceRNA]</t>
  </si>
  <si>
    <t>NR_121607</t>
  </si>
  <si>
    <t>LINC00901 (BC040587)</t>
  </si>
  <si>
    <t xml:space="preserve"> An independent prognostic marker breast cancer; </t>
  </si>
  <si>
    <t>NR_104331</t>
  </si>
  <si>
    <t>CTBP1</t>
  </si>
  <si>
    <t>Promotes both hormone-dependent and castration-resistant tumour growth;  [Scaffold]</t>
  </si>
  <si>
    <t>NR_104091</t>
  </si>
  <si>
    <t>NKD2</t>
  </si>
  <si>
    <t xml:space="preserve">Confer cisplatin resistance; </t>
  </si>
  <si>
    <t>NR_103783</t>
  </si>
  <si>
    <t xml:space="preserve">Bladder cancer associated transcript ; </t>
  </si>
  <si>
    <t>NR_036484</t>
  </si>
  <si>
    <t>FEZF1</t>
  </si>
  <si>
    <t xml:space="preserve">Facilitates cell proliferation and migration; </t>
  </si>
  <si>
    <t>NR_026975</t>
  </si>
  <si>
    <t>hnRNPU</t>
  </si>
  <si>
    <t>Interface with and modulate nuclear architecture across chromosomes.;  [Chromasome remodeling]</t>
  </si>
  <si>
    <t>NR_109834</t>
  </si>
  <si>
    <t>MYC, miR-17-5p, and miR-20a</t>
  </si>
  <si>
    <t>Promotes tumor growth, metastasis, and chromosomal instability;  [Transcriptional regulation]</t>
  </si>
  <si>
    <t>NR_026761</t>
  </si>
  <si>
    <t>DKK1</t>
  </si>
  <si>
    <t xml:space="preserve">Promotes cell survival but is down-regulated by N-Myc; </t>
  </si>
  <si>
    <t>NR_108034</t>
  </si>
  <si>
    <t xml:space="preserve">Expression in fetal cardiac tissues with ventricular septal defect; </t>
  </si>
  <si>
    <t>NR_103790</t>
  </si>
  <si>
    <t xml:space="preserve">Plays a role in the pathogenesis of West Syndrome ; </t>
  </si>
  <si>
    <t>NR_047551</t>
  </si>
  <si>
    <t xml:space="preserve">Impeded cell proliferation and invasio; </t>
  </si>
  <si>
    <t>NR_046392</t>
  </si>
  <si>
    <t>Age-dependent; involved in brain development of higher primates</t>
  </si>
  <si>
    <t>Aging</t>
  </si>
  <si>
    <t>NR_038887</t>
  </si>
  <si>
    <t xml:space="preserve">Contains SNP associated with esophageal squamous cell carcinoma (ESCC) risk in eastern and southern Chinese populations; </t>
  </si>
  <si>
    <t>NR_038264</t>
  </si>
  <si>
    <t>ADAMTS9 and DNMT3A</t>
  </si>
  <si>
    <t xml:space="preserve">Inhibited cell migration and invation; </t>
  </si>
  <si>
    <t>NR_036580</t>
  </si>
  <si>
    <t>DPP10</t>
  </si>
  <si>
    <t xml:space="preserve">Associated with human-specific histone methylation signatures at the chromosome 2q14.1 neurodevelopmental risk locus; </t>
  </si>
  <si>
    <t>NR_026860</t>
  </si>
  <si>
    <t>CRTC/CREB-mediated transcription</t>
  </si>
  <si>
    <t>Required for the growth and survival of LKB1-inactivated NSCLC cells;  [Signal]</t>
  </si>
  <si>
    <t>NR_024100</t>
  </si>
  <si>
    <t>GATA2,
sirtuin 1</t>
  </si>
  <si>
    <t xml:space="preserve">Promotes angiogenesis in
response to endothelial hypoxia; </t>
  </si>
  <si>
    <t>NR_034135</t>
  </si>
  <si>
    <t xml:space="preserve">Invovled in  brain development; </t>
  </si>
  <si>
    <t>NR_109813</t>
  </si>
  <si>
    <t>LINC00850 (KUCG1)</t>
  </si>
  <si>
    <t xml:space="preserve">Have a role in causing mental retardation; </t>
  </si>
  <si>
    <t>NR_038464</t>
  </si>
  <si>
    <t>Predictive of poor patient survival and promotes tumor progression via cell cycle regulation in lung cancer</t>
  </si>
  <si>
    <t>NR_036487</t>
  </si>
  <si>
    <t xml:space="preserve">Correlated with progression and prognosis; </t>
  </si>
  <si>
    <t>NR_027706</t>
  </si>
  <si>
    <t>Inhibits tumor proliferation and is associated with favorable prognoses in breast cancer</t>
  </si>
  <si>
    <t>NR_024345</t>
  </si>
  <si>
    <t>cyclin D1, E-cadherin, N-cadherin and β-catenin</t>
  </si>
  <si>
    <t xml:space="preserve">Regulates proliferation and metastasis;  a poor prognostic biomarker in lung adenocarcinoma; </t>
  </si>
  <si>
    <t>NR_122031</t>
  </si>
  <si>
    <t>Novel papillary thyroid carcinoma driver alternations</t>
  </si>
  <si>
    <t>NR_126362</t>
  </si>
  <si>
    <t>APOA1</t>
  </si>
  <si>
    <t>Regulation of the apolipoprotein gene cluster;  [Histone methylation modulator]</t>
  </si>
  <si>
    <t>NR_122069</t>
  </si>
  <si>
    <t>HOXA-AS2 (HOXA3as)</t>
  </si>
  <si>
    <t xml:space="preserve">P21/PLK3/DDIT3 </t>
  </si>
  <si>
    <t>Promotes proliferation; a candidate prognostic biomarker;  [Epigenetically silencing ]</t>
  </si>
  <si>
    <t>NR_028379</t>
  </si>
  <si>
    <t>MCM2 and miR-374a</t>
  </si>
  <si>
    <t>Inhibits hepatocellular carcinoma proliferation and metastasis by binding MCM2 and miR-374a</t>
  </si>
  <si>
    <t>NR_036488</t>
  </si>
  <si>
    <t>NCALD</t>
  </si>
  <si>
    <t>Oncogene;  [Epigenetic repression]</t>
  </si>
  <si>
    <t>17A-sequence</t>
  </si>
  <si>
    <t>GABAB R2</t>
  </si>
  <si>
    <t>Impair GABAB signaling pathway by decreasing GABAB R2 transcription;  [mRNA splicing regularory]</t>
  </si>
  <si>
    <t>51A-sequence</t>
  </si>
  <si>
    <t>SORL</t>
  </si>
  <si>
    <t>NR_001445</t>
  </si>
  <si>
    <t>P-TEFb, HMGA1</t>
  </si>
  <si>
    <t>Sustaining proliferative signaling; Cardiac hypertrophy;  [Decoy]</t>
  </si>
  <si>
    <t>21087998; 22377309</t>
  </si>
  <si>
    <t>NR_131782</t>
  </si>
  <si>
    <t>PCNA</t>
  </si>
  <si>
    <t xml:space="preserve">Promotes cervical cancer cell proliferation; </t>
  </si>
  <si>
    <t xml:space="preserve">OS-9 and HIF-1α </t>
  </si>
  <si>
    <t>Contributes to tumour metastasis and progression ;  [Regulating gene expression]</t>
  </si>
  <si>
    <t>NR_002578</t>
  </si>
  <si>
    <t>Annexin A2 </t>
  </si>
  <si>
    <t xml:space="preserve">Tumour suppressor; Implicated in human primary varicose great saphenous veins; </t>
  </si>
  <si>
    <t>24373479; 25806802</t>
  </si>
  <si>
    <t>NR_002728</t>
  </si>
  <si>
    <t>p57, CDKN1C, SLC22A18</t>
  </si>
  <si>
    <t>Oncogene; Suppression of p57 transcription with PRC2 and G9a; Arrhythmia, cardiac development;  [Guide, signal, Scaffold]</t>
  </si>
  <si>
    <t>Cancer; Kidney disease; Cell cycle; Cardiac development and cardiovascular disease</t>
  </si>
  <si>
    <t>24373479; 16575194; 25855606</t>
  </si>
  <si>
    <t>NR_108049</t>
  </si>
  <si>
    <t>MYC</t>
  </si>
  <si>
    <t>Chromatin looping formation in the MYC promoter;  [Scaffold]</t>
  </si>
  <si>
    <t>NR_001558</t>
  </si>
  <si>
    <t>Brachyury,
EOMES, MIXL1,
GATA4</t>
  </si>
  <si>
    <t>Cardiovascular commitment;  [Signal]</t>
  </si>
  <si>
    <t>NR_003244</t>
  </si>
  <si>
    <t>NR_028334</t>
  </si>
  <si>
    <t xml:space="preserve">A novel biomarker for the progression of gastric cancer; </t>
  </si>
  <si>
    <t>NR_034100</t>
  </si>
  <si>
    <t>p15, p16, p21, p27 and p57</t>
  </si>
  <si>
    <t>Promotes cell proliferation; a cell cycle regulator;  [Epigenetic repression]</t>
  </si>
  <si>
    <t>NR_003504</t>
  </si>
  <si>
    <t>Non-invasive diagnosis of CD</t>
  </si>
  <si>
    <t>Crohn's disease</t>
  </si>
  <si>
    <t>extra-coding</t>
  </si>
  <si>
    <t> CEBPA gene locus</t>
  </si>
  <si>
    <t>Dinds to DNMT1 and prevents CEBPA gene locus methylation;  [DNA methylation modification]</t>
  </si>
  <si>
    <t>ENST00000553153</t>
  </si>
  <si>
    <t>Wnt/β-catenin signaling</t>
  </si>
  <si>
    <t>Inhibits colorectal cancer invasion and migration by repressing
Wnt/β-catenin signaling and predicts favorable prognosis</t>
  </si>
  <si>
    <t>NR_045680</t>
  </si>
  <si>
    <t xml:space="preserve">p16. p21, p27 and p57 </t>
  </si>
  <si>
    <t>Suppression of p16. p21, p27 and p57 transcription with PRC2(G0/G1); Facilitates tumor growth;  [Scaffold]</t>
  </si>
  <si>
    <t>Cell cycle; Cancer</t>
  </si>
  <si>
    <t>NR_049793</t>
  </si>
  <si>
    <t>A tumor suppressor gene;  a potential valuable biomarker in GCA diagnosis and prognosis</t>
  </si>
  <si>
    <t>NR_037902</t>
  </si>
  <si>
    <t>DWORF</t>
  </si>
  <si>
    <t>Enhances SERCA activity in muscle;  [Precursor of a
micropeptide]</t>
  </si>
  <si>
    <t>NR_109989</t>
  </si>
  <si>
    <t xml:space="preserve">Promoted cell proliferation, migration, and invasion; </t>
  </si>
  <si>
    <t>NR_073144</t>
  </si>
  <si>
    <t>LOC101054525 (PR antisense)</t>
  </si>
  <si>
    <t>Progesterone receptor</t>
  </si>
  <si>
    <t>Sustaining proliferative signaling; Expression identified in human breast cancer cell lines;  [Scaffold]</t>
  </si>
  <si>
    <t>18604220; 20675357</t>
  </si>
  <si>
    <t>NR_110558</t>
  </si>
  <si>
    <t>Dysregulation of LOC101926975 suppressed cell proliferation and induced G0/G1 arrest without impact on cell apoptosis or migration</t>
  </si>
  <si>
    <t>NR_105061</t>
  </si>
  <si>
    <t>RPS14</t>
  </si>
  <si>
    <t>Stimulate S14 mRNA transcription;  [Transcriptional modulator]</t>
  </si>
  <si>
    <t>GU228577</t>
  </si>
  <si>
    <t>NEAT-1, PSPC1</t>
  </si>
  <si>
    <t xml:space="preserve">Affects cellular proliferation; </t>
  </si>
  <si>
    <t>NR_126487</t>
  </si>
  <si>
    <t>IGF1R</t>
  </si>
  <si>
    <t>Required for efficient T-ALL growth;  [Regulating gene expression]</t>
  </si>
  <si>
    <t>Present early in thymocyte ontogeny, and its expression declines during T-cell maturation; Regulates V alpha-to-J alpha recombination;  [Chromatin modification]</t>
  </si>
  <si>
    <t>Immune system</t>
  </si>
  <si>
    <t>3500476; 16936730</t>
  </si>
  <si>
    <t>NR_104663</t>
  </si>
  <si>
    <t>MAF</t>
  </si>
  <si>
    <t>Controls Th1 cell differentiation;  [Epigenetic repression]</t>
  </si>
  <si>
    <t>NR_002819</t>
  </si>
  <si>
    <t>CCNA2, CCNB1/2, CDKN1A, CDKN1B; B-MYB</t>
  </si>
  <si>
    <t>Endothelial cell function
and vessel growth; Oncogene; Promotion of cell-cycle regulators such as cyclin A2 and B1 (G1 and G2/M); Significantly upregulated in in fibrovascular membranes of diabetic patients;  [Decoy; Alternative splicing modulator]</t>
  </si>
  <si>
    <t>27021022; 24373479; 23555285; 24436191; 24602777</t>
  </si>
  <si>
    <t>NR_024149</t>
  </si>
  <si>
    <t xml:space="preserve"> Preferential expression in skeletal muscle; </t>
  </si>
  <si>
    <t>NR_047664</t>
  </si>
  <si>
    <t xml:space="preserve">Bind to the PRC2 chromatin modification complex; </t>
  </si>
  <si>
    <t>NR_004382</t>
  </si>
  <si>
    <t xml:space="preserve">Was expressed predominantly in testis and in mature motile spermatozoa; </t>
  </si>
  <si>
    <t>Divergent</t>
  </si>
  <si>
    <t>XR_241516</t>
  </si>
  <si>
    <t>Exon sense-overlapping</t>
  </si>
  <si>
    <t xml:space="preserve">Involved in cell proliferation; </t>
  </si>
  <si>
    <t>NR_024430</t>
  </si>
  <si>
    <t xml:space="preserve">Regulators of hematopoiesis and oncogenes in the development of myeloid leukemia; </t>
  </si>
  <si>
    <t>NR_001458</t>
  </si>
  <si>
    <t>microRNA-155</t>
  </si>
  <si>
    <t>Processed efficiently to microRNA-155 in Burkitt lymphoma cells;  [microRNA precurser]</t>
  </si>
  <si>
    <t>HG512515</t>
  </si>
  <si>
    <t>MIR222HG (Lnc-Ang362)</t>
  </si>
  <si>
    <t>miR-221, miR-222</t>
  </si>
  <si>
    <t>Vascular smooth muscle cells proliferation;  [Signal]</t>
  </si>
  <si>
    <t>NR_027054</t>
  </si>
  <si>
    <t>p16(INK4A)</t>
  </si>
  <si>
    <t>Modulate senescence;  [Scaffold]</t>
  </si>
  <si>
    <t>NR_027148</t>
  </si>
  <si>
    <t>MIR7-3HG (PGSF1)</t>
  </si>
  <si>
    <t xml:space="preserve">Associated with thyroid peroxidase antibodies and clinical thyroid disease; </t>
  </si>
  <si>
    <t>DA753755</t>
  </si>
  <si>
    <t xml:space="preserve"> Imprinted genes that may be associated with some of the clinical features of the polygenic Prader-Willi syndrome</t>
  </si>
  <si>
    <t>Prader-Willi syndrome</t>
  </si>
  <si>
    <t>NR_036677</t>
  </si>
  <si>
    <t>p53 pathway</t>
  </si>
  <si>
    <t>Tumor suppressor;  [Translation modulator]</t>
  </si>
  <si>
    <t>NR_125783</t>
  </si>
  <si>
    <t>N-Myc</t>
  </si>
  <si>
    <t xml:space="preserve">Regulating N-Myc expression and neuroblastoma oncogenesis ; </t>
  </si>
  <si>
    <t>D62839</t>
  </si>
  <si>
    <t>RAD18</t>
  </si>
  <si>
    <t>Specifically expressed in neurons and upregulated during beta-amyloid-induced apoptosis;  [Post-transcriptional control]</t>
  </si>
  <si>
    <t>NDM29_dna</t>
  </si>
  <si>
    <t xml:space="preserve">Involved in neuroblastoma development; </t>
  </si>
  <si>
    <t>NR_131157</t>
  </si>
  <si>
    <t>NF-κB</t>
  </si>
  <si>
    <t>Blocks IκB phosphorylation;  [Modulating protein activity]</t>
  </si>
  <si>
    <t xml:space="preserve">Important during angiogenesis of endothelial cells; </t>
  </si>
  <si>
    <t>NONHSAT112178 (LncPPARδ)</t>
  </si>
  <si>
    <t>PPAR-delta</t>
  </si>
  <si>
    <t xml:space="preserve">Novel Biomarker for Coronary Artery Diseases; </t>
  </si>
  <si>
    <t xml:space="preserve">TNF-α and IL-6 </t>
  </si>
  <si>
    <t>LncRNA NONRATT021972 siRNA attenuates P2X7 receptor expression and inflammatory cytokine production induced by combined high glucose and free fatty acids in PC12 cells</t>
  </si>
  <si>
    <t>NR_027451</t>
  </si>
  <si>
    <t>NORAD (LINC00657)</t>
  </si>
  <si>
    <t>PUMILIO</t>
  </si>
  <si>
    <t xml:space="preserve"> Maintenance of genomic stability;  [Decoy]</t>
  </si>
  <si>
    <t>Genomic stability</t>
  </si>
  <si>
    <t>ENST00000441430</t>
  </si>
  <si>
    <t xml:space="preserve">Involved in myocardial infarction; </t>
  </si>
  <si>
    <t>GD256884</t>
  </si>
  <si>
    <t>NR_037806</t>
  </si>
  <si>
    <t>NPPA</t>
  </si>
  <si>
    <t>NR_103844</t>
  </si>
  <si>
    <t>NPTN-IT1 (lncRNA-LET)</t>
  </si>
  <si>
    <t>Invovled in hypoxia-mediated metastasis;  [Protein stability / transcriptional regulation]</t>
  </si>
  <si>
    <t>NR_038854</t>
  </si>
  <si>
    <t>IFITM3 and MxA</t>
  </si>
  <si>
    <t>Modulates antiviral responses through suppression of interferon-stimulated gene transcription;  [Histone modification]</t>
  </si>
  <si>
    <t>NR_126359</t>
  </si>
  <si>
    <t>IFN response</t>
  </si>
  <si>
    <t xml:space="preserve">Negative regulation of the interferon response ; </t>
  </si>
  <si>
    <t>U54776</t>
  </si>
  <si>
    <t xml:space="preserve">Expressed in activated CD4+ T cells; </t>
  </si>
  <si>
    <t>NR_026757</t>
  </si>
  <si>
    <t>OIP5-AS1 (cyrano)</t>
  </si>
  <si>
    <t xml:space="preserve">Play crucial biological roles during embryonic development; </t>
  </si>
  <si>
    <t>Embryonic development</t>
  </si>
  <si>
    <t>NR_024128</t>
  </si>
  <si>
    <t>PDLIM2, MACC1, NTN4, and GNB2L1</t>
  </si>
  <si>
    <t xml:space="preserve">Promotes metastasis and tumorigenicity; </t>
  </si>
  <si>
    <t>AK294004</t>
  </si>
  <si>
    <t xml:space="preserve">Important functions in IR-induced radioresistance; </t>
  </si>
  <si>
    <t>NR_125801</t>
  </si>
  <si>
    <t>COX-2</t>
  </si>
  <si>
    <t>Promotes proliferation and metastasis; Occluding repressive NF-κB complexes;  [Transcriptional regulation /decoy for transcriptional repressor]</t>
  </si>
  <si>
    <t>26476537; 24843008</t>
  </si>
  <si>
    <t>ENST00000503456</t>
  </si>
  <si>
    <t>PITX2</t>
  </si>
  <si>
    <t xml:space="preserve">Cardiomyocyte differentiation; </t>
  </si>
  <si>
    <t>NR_109836</t>
  </si>
  <si>
    <t>NF-YA </t>
  </si>
  <si>
    <t>Resisting cell death; Suppression of FAS and BIK transcription;  [Modulating protein activity]</t>
  </si>
  <si>
    <t>Cancer; Cell cycle</t>
  </si>
  <si>
    <t>ENST00000417112</t>
  </si>
  <si>
    <t>An upstream regulator of c-Myc affecting cellular proliferation and translation;  repressed during senescence of human mammary epithelial cells and overexpressed in some cancers</t>
  </si>
  <si>
    <t>NR_038942</t>
  </si>
  <si>
    <t>MAT2A</t>
  </si>
  <si>
    <t>Regulates Locus-Specific Methylation in Response to Low-Dose Irradiation;  [DNA methylation modification]</t>
  </si>
  <si>
    <t>NR_045262</t>
  </si>
  <si>
    <t>Sustaining proliferative signaling;  [Regulating gene expression]</t>
  </si>
  <si>
    <t>NR_024259</t>
  </si>
  <si>
    <t xml:space="preserve">A novel biomarker and potential therapeutic target for metastatic prostate cancer; </t>
  </si>
  <si>
    <t>NR_109828</t>
  </si>
  <si>
    <t xml:space="preserve">Regulation of transformed cell growth; </t>
  </si>
  <si>
    <t>NR_002769</t>
  </si>
  <si>
    <t>cleaved caspase 7, and cleaved PARP</t>
  </si>
  <si>
    <t>Resisting cell death;  [Regulating gene expression]</t>
  </si>
  <si>
    <t>NR_046681</t>
  </si>
  <si>
    <t>NR_024089</t>
  </si>
  <si>
    <t>DUSP6</t>
  </si>
  <si>
    <t>Promoting cSCC progression via activation of ERK1/2 signaling pathway by downregulating DUSP6 expression</t>
  </si>
  <si>
    <t>uc021vwo</t>
  </si>
  <si>
    <t xml:space="preserve">Resisting cell death; </t>
  </si>
  <si>
    <t>NR_027070</t>
  </si>
  <si>
    <t>FOXL2</t>
  </si>
  <si>
    <t xml:space="preserve">Microdeletion; </t>
  </si>
  <si>
    <t>AI826101</t>
  </si>
  <si>
    <t>Many</t>
  </si>
  <si>
    <t>Regulates neuronal differentiation of embryonic and postnatal neural stem cells;  [Alternative splicing modulation]</t>
  </si>
  <si>
    <t>XR_242164</t>
  </si>
  <si>
    <t xml:space="preserve">Ybx1 </t>
  </si>
  <si>
    <t>involved in the DNA damage response and regulates cells survival after ionizing radiation;  [Modulating protein location]</t>
  </si>
  <si>
    <t>AK022045</t>
  </si>
  <si>
    <t>NR_109833</t>
  </si>
  <si>
    <t>Required foligand-independent activation of the androgen receptor transcriptional program and cell proliferation;  [Protein  modification]</t>
  </si>
  <si>
    <t>PSF_inhibiting_RNA_dna</t>
  </si>
  <si>
    <t>hPSF</t>
  </si>
  <si>
    <t>Oncogene; Evading growth suppressors;  [Decoy; Modulating protein activity]</t>
  </si>
  <si>
    <t>NR_049735</t>
  </si>
  <si>
    <t xml:space="preserve">Tumor suppressor; </t>
  </si>
  <si>
    <t>NR_023917</t>
  </si>
  <si>
    <t>Tumor suppressor;  [Decoy]</t>
  </si>
  <si>
    <t>NR_027032</t>
  </si>
  <si>
    <t>PUNISHER (AGAP2-AS1)</t>
  </si>
  <si>
    <t xml:space="preserve">Endothelial cell identity; </t>
  </si>
  <si>
    <t>NR_003367</t>
  </si>
  <si>
    <t>FN1, COL4A1,TGF‑β1, PAI‑1</t>
  </si>
  <si>
    <t xml:space="preserve">Mediate the development and progression of diabetic nephropathy; Maintenance of cell size of cardiomyocytes; </t>
  </si>
  <si>
    <t xml:space="preserve">Kidney disease; Type 2 diabetes; Cardiac development and cardiovascular disease </t>
  </si>
  <si>
    <t>17395743; 26045764</t>
  </si>
  <si>
    <t>NR_033932</t>
  </si>
  <si>
    <t xml:space="preserve">RGMB </t>
  </si>
  <si>
    <t xml:space="preserve">Modulates Cell Proliferation, Migration and Invasion; </t>
  </si>
  <si>
    <t>NR_131250</t>
  </si>
  <si>
    <t>type I interferon</t>
  </si>
  <si>
    <t>Suppresses viral response genes during development of the early human placenta</t>
  </si>
  <si>
    <t>NR_003051</t>
  </si>
  <si>
    <t xml:space="preserve">RMRP mutations can cause short stature and significant immunodeficiency; </t>
  </si>
  <si>
    <t>NR_024037</t>
  </si>
  <si>
    <t>SOX2</t>
  </si>
  <si>
    <t>Regulation of neural stem cell fate;  [Transcription factor modulation]</t>
  </si>
  <si>
    <t>NR_004391</t>
  </si>
  <si>
    <t xml:space="preserve">Novel factors for chromosomal DNA replication; </t>
  </si>
  <si>
    <t>Replication</t>
  </si>
  <si>
    <t>ENST00000569618</t>
  </si>
  <si>
    <t>ENST00000407522</t>
  </si>
  <si>
    <t>NR_026812</t>
  </si>
  <si>
    <t>RUNX1-IT1 (C21orf96)</t>
  </si>
  <si>
    <t xml:space="preserve">Promotes the migration, invasion and lymph node metastasis; </t>
  </si>
  <si>
    <t>NR_126480</t>
  </si>
  <si>
    <t>p53, apoptosis pathway</t>
  </si>
  <si>
    <t xml:space="preserve">Reducing SAL-RNA1 levels enhanced senescence phenotype, including enlarged morphology, positive B-galactosidase activity, and heightened p53 levels; Inhibits senescence; </t>
  </si>
  <si>
    <t>23758631; 25855606</t>
  </si>
  <si>
    <t>NR_110000</t>
  </si>
  <si>
    <t>p32</t>
  </si>
  <si>
    <t>Disrupts vital mitochondrial functions in a cancer-cell-specific manner</t>
  </si>
  <si>
    <t>NR_036485</t>
  </si>
  <si>
    <t>Promotes proliferation;  [Chroatin modulator]</t>
  </si>
  <si>
    <t>BU569004</t>
  </si>
  <si>
    <t>Ataxin 7</t>
  </si>
  <si>
    <t>A potential player in development of
SCA7;  [Transcription modulation]</t>
  </si>
  <si>
    <t>NR_038908</t>
  </si>
  <si>
    <t>MYCD</t>
  </si>
  <si>
    <t>Stabilizes smooth muscle cell contractility;  [Decoy]</t>
  </si>
  <si>
    <t>ENST00000437916</t>
  </si>
  <si>
    <t>Six3</t>
  </si>
  <si>
    <t xml:space="preserve">Expression restricted to retina and brain; </t>
  </si>
  <si>
    <t>ENST00000533992</t>
  </si>
  <si>
    <t>HAS2</t>
  </si>
  <si>
    <t xml:space="preserve">A driver of vascular smooth muscle cell proliferation </t>
  </si>
  <si>
    <t>NR_004435</t>
  </si>
  <si>
    <t>NR_003098</t>
  </si>
  <si>
    <t xml:space="preserve">p53 and p53-target genes </t>
  </si>
  <si>
    <t>Promotes cellular proliferation and affects p53 stability as well as downstream p53 regulated pathways; Promotes HCC cells proliferation, cell cycle progression, and inhibits HCC cells apoptosi;  [Translation modulator]</t>
  </si>
  <si>
    <t>Neurodegenerative diseases; Cancer</t>
  </si>
  <si>
    <t>27021022; 27133041</t>
  </si>
  <si>
    <t>NR_003239</t>
  </si>
  <si>
    <t xml:space="preserve">snoRNA gene; </t>
  </si>
  <si>
    <t>snoRNA</t>
  </si>
  <si>
    <t>ENST00000554726</t>
  </si>
  <si>
    <t>NR_003697</t>
  </si>
  <si>
    <t xml:space="preserve"> A potential prognostic biomarker for hepatocellular carcinoma</t>
  </si>
  <si>
    <t>NR_027058</t>
  </si>
  <si>
    <t xml:space="preserve">An independent prognostic predictor for HCC patients; </t>
  </si>
  <si>
    <t>NR_003038</t>
  </si>
  <si>
    <t>NR_002599</t>
  </si>
  <si>
    <t>NR_002330</t>
  </si>
  <si>
    <t xml:space="preserve">Tumor-suppressor; </t>
  </si>
  <si>
    <t>NR_002332</t>
  </si>
  <si>
    <t>NR_002329</t>
  </si>
  <si>
    <t>NR_002190</t>
  </si>
  <si>
    <t xml:space="preserve">Markedly up-regulated in gastric cancer tissues; </t>
  </si>
  <si>
    <t>NR_126469</t>
  </si>
  <si>
    <t>TapSAKI (MGAT3-AS)</t>
  </si>
  <si>
    <t xml:space="preserve">Acute kidney injury; </t>
  </si>
  <si>
    <t>Kidney disease</t>
  </si>
  <si>
    <t>NR_109982</t>
  </si>
  <si>
    <t>TCF21</t>
  </si>
  <si>
    <t>Directs demethylation and activation of the tumor suppressor TCF21;  [Promoter demethylation]</t>
  </si>
  <si>
    <t>NR_028288</t>
  </si>
  <si>
    <t xml:space="preserve">A candidate gene potentially involved in leukemogenesis; </t>
  </si>
  <si>
    <t>NR_024015</t>
  </si>
  <si>
    <t xml:space="preserve">Candidate cancer suppressor gene; </t>
  </si>
  <si>
    <t>uc010ppi</t>
  </si>
  <si>
    <t>Oct4, SOX2,
ZIC5, REX1</t>
  </si>
  <si>
    <t>Pluripotency; cardiovascular development;  [Signal]</t>
  </si>
  <si>
    <t>NR_110375</t>
  </si>
  <si>
    <t>TNF</t>
  </si>
  <si>
    <t>Regulates TNFα expression through its interaction with hnRNPL;  [Scaffold]</t>
  </si>
  <si>
    <t>GU166386</t>
  </si>
  <si>
    <t>TIE1</t>
  </si>
  <si>
    <t>Inducing angiogenesis; Vascular cell contact junctions;  [RNA decay]</t>
  </si>
  <si>
    <t>Cancer; Cardiac development and cardiovascular disease</t>
  </si>
  <si>
    <t>NR_027064</t>
  </si>
  <si>
    <t>KRT80</t>
  </si>
  <si>
    <t>Epidermal differentiation;  [RNA decay]</t>
  </si>
  <si>
    <t>NR_104174</t>
  </si>
  <si>
    <t xml:space="preserve">Inhibits growth; </t>
  </si>
  <si>
    <t>ENST00000415386</t>
  </si>
  <si>
    <t xml:space="preserve">Predictor of poor survival; </t>
  </si>
  <si>
    <t>ENST00000613162</t>
  </si>
  <si>
    <t>CDKN1A</t>
  </si>
  <si>
    <t>Promotes HCC cell proliferation and induces cell cycle progression through association with BMI1; modulated the transcription of CDKN1A; repression of p21</t>
  </si>
  <si>
    <t>uc.73-</t>
  </si>
  <si>
    <t>NR_015379</t>
  </si>
  <si>
    <t>UCA1 (CUDR)</t>
  </si>
  <si>
    <t>Resisting cell deathl; Biomarker of Acute Myocardial Infarction;  [Regulating gene expression]</t>
  </si>
  <si>
    <t>Cancer;Cardiac development and cardiovascular disease</t>
  </si>
  <si>
    <t>17416635; 26949706</t>
  </si>
  <si>
    <t>NR_102709</t>
  </si>
  <si>
    <t>UCH1L</t>
  </si>
  <si>
    <t xml:space="preserve"> Involved in brain function and neurodegenerative diseases;  [Translation modulator]</t>
  </si>
  <si>
    <t>KJ809564</t>
  </si>
  <si>
    <t>β-catenin</t>
  </si>
  <si>
    <t>Promotes proliferation and reduces apoptosis;  [Modulate mRNA stability]</t>
  </si>
  <si>
    <t>NG_022326</t>
  </si>
  <si>
    <t>VIM2P (lncRNA-CIR
)</t>
  </si>
  <si>
    <t>MMP13 and ADAMTS5</t>
  </si>
  <si>
    <t xml:space="preserve">Promotes chondrocyte extracellular matrix degradation in osteoarthritis; </t>
  </si>
  <si>
    <t>NR_015375</t>
  </si>
  <si>
    <t>ABCG2</t>
  </si>
  <si>
    <t xml:space="preserve">Contributes to cellular stress responses; </t>
  </si>
  <si>
    <t>NR_131252</t>
  </si>
  <si>
    <t>WSPAR (lncTCF7)</t>
  </si>
  <si>
    <t>TCF7</t>
  </si>
  <si>
    <t>NR_131204</t>
  </si>
  <si>
    <t xml:space="preserve">Coats the active X chromosome; </t>
  </si>
  <si>
    <t>X Chromosome Inactivation</t>
  </si>
  <si>
    <t>NR_001564</t>
  </si>
  <si>
    <t>PRC2, H3K27me3</t>
  </si>
  <si>
    <t xml:space="preserve">X chromosome inactivation; </t>
  </si>
  <si>
    <t>NR_046189</t>
  </si>
  <si>
    <t>Yiya (LINC00538)</t>
  </si>
  <si>
    <t xml:space="preserve">Promotes cell cycle progression at the G1/S transition; </t>
  </si>
  <si>
    <t>NR_040248</t>
  </si>
  <si>
    <t>ZEB2</t>
  </si>
  <si>
    <t>Induces epithelial-mesenchymal transition;  [Alternative splicing modulator]</t>
  </si>
  <si>
    <t>NR_047511</t>
  </si>
  <si>
    <t>AIRN</t>
  </si>
  <si>
    <t>Igf2r/Slc22a2/Slc22a3 gene cluster</t>
  </si>
  <si>
    <t xml:space="preserve">Required for silencing autosomal imprinted genes; </t>
  </si>
  <si>
    <t>NR_047514</t>
  </si>
  <si>
    <t>Cancer; Genomic imprinting</t>
  </si>
  <si>
    <t>NR_028412
NR_028413
NR_028414</t>
  </si>
  <si>
    <t>APOC1P1</t>
  </si>
  <si>
    <t>α-tubulin</t>
  </si>
  <si>
    <t>Directly bind to tubulin to decrease α-tubulin acetylation, to inactivate caspase-3, and to inhibit apoptosis</t>
  </si>
  <si>
    <t>NR_136740
NR_136741
NR_136742
NR_136743
NR_136744
NR_136745
NR_136746</t>
  </si>
  <si>
    <t>ARA</t>
  </si>
  <si>
    <t xml:space="preserve">Modulate multiple signalling pathways, including MAPK signalling pathway, metabolism pathways, cell cycle and cell adhesion-related biological pathways, and regulate cellular processes, including transcriptional processes and protein binding function; </t>
  </si>
  <si>
    <t>NR_133652</t>
  </si>
  <si>
    <t>ATG9B (sONE/NOS3AS)</t>
  </si>
  <si>
    <t>Antisense overlap</t>
  </si>
  <si>
    <t>Endothelial nitric-oxide synthase (eNOS)</t>
  </si>
  <si>
    <t>NOS3 following hypoxia; Inducing angiogenesis;  [RNA decay]</t>
  </si>
  <si>
    <t>NR_002832</t>
  </si>
  <si>
    <t>BDNF-AS</t>
  </si>
  <si>
    <t>BDNF</t>
  </si>
  <si>
    <t>Inhibits neuronal outgrowth and differentiation;  [Transcriptional regulation]</t>
  </si>
  <si>
    <t>NR_002832
NR_033312
NR_033313
NR_033314
NR_033315</t>
  </si>
  <si>
    <t>AY034469</t>
  </si>
  <si>
    <t>Beta-globin-transcripts</t>
  </si>
  <si>
    <t>Dynamically expressed during erythroid cell development;  [Chromatin remodeling]</t>
  </si>
  <si>
    <t>NR_024049</t>
  </si>
  <si>
    <t>BCAR4</t>
  </si>
  <si>
    <t>A noncanonical Hedgehog/GLI2 transcriptional program</t>
  </si>
  <si>
    <t>Histone modification;  [Signal, decoy]</t>
  </si>
  <si>
    <t>NR_024049
NR_024050
NR_131216
NR_131217
NR_131222</t>
  </si>
  <si>
    <t>NR_105049
NR_105050</t>
  </si>
  <si>
    <t>C5orf66-AS1 (Epist)</t>
  </si>
  <si>
    <t>NR_105059</t>
  </si>
  <si>
    <t>CARMEN</t>
  </si>
  <si>
    <t>Super enhancer</t>
  </si>
  <si>
    <t>SUZ12, EZH2</t>
  </si>
  <si>
    <t>Controlling cardiac specification, differentiation and homeostasis;  [Scaffold]</t>
  </si>
  <si>
    <t>NR_117101</t>
  </si>
  <si>
    <t>CASC11</t>
  </si>
  <si>
    <t>WNT/β-catenin pathway</t>
  </si>
  <si>
    <t>Interacts with hnRNP-K and activates the WNT/β-catenin pathway to promote growth and metastasis in colorectal cancer; a candidate diagnostic biomarker and a promising therapeutic target for CRC</t>
  </si>
  <si>
    <t>NR_117102</t>
  </si>
  <si>
    <t>NR_026939</t>
  </si>
  <si>
    <t>CASC2 (C10orf5)</t>
  </si>
  <si>
    <t>NR_026941</t>
  </si>
  <si>
    <t>NR_103848
NR_103849
NR_103850</t>
  </si>
  <si>
    <t>CASC9 (ESCCAL-1 )</t>
  </si>
  <si>
    <t xml:space="preserve">Affect ether lipid metabolism; </t>
  </si>
  <si>
    <t>NR_038894</t>
  </si>
  <si>
    <t>CBR3-AS1</t>
  </si>
  <si>
    <t xml:space="preserve">Promotes esophageal squamous carcinoma cell proliferation and correlates with advanced clinical stage; </t>
  </si>
  <si>
    <t>NR_038892
NR_038893
NR_038894</t>
  </si>
  <si>
    <t xml:space="preserve">NR_003529
NR_047532
NR_047533
NR_047534 
NR_047535 
NR_047536 
NR_047537 
NR_047538 
NR_047539 
NR_047540
NR_047541
NR_047542
NR_047544
NR_120536 </t>
  </si>
  <si>
    <t>CDKN2B-AS1 (ANRIL)</t>
  </si>
  <si>
    <t>CDKN2A, CDKN2B
ADIPOR1, TMEM258, VAMP3</t>
  </si>
  <si>
    <t>Glucose and fatty acid metabolism; association with late-onset Alzheimer disease; Suppression of p15/p16 transcription with PRC1/2; Genetic risk factor and biomarker for coronary artery disease;  [Scaffold]</t>
  </si>
  <si>
    <t>Cell cycle; Neurodegenerative diseases; Type 2 diabetes; Cardiac development and cardiovascular disease</t>
  </si>
  <si>
    <t>25855606; 21151178; 20956613; 25855606</t>
  </si>
  <si>
    <t>NR_034105
NR_034106
NR_110453</t>
  </si>
  <si>
    <t>IRX5</t>
  </si>
  <si>
    <t xml:space="preserve">High sensitivity and specificity for colorectal adenomas and cancers.; </t>
  </si>
  <si>
    <t>NR_002733
NR_045121
NR_110533</t>
  </si>
  <si>
    <t>DGCR5 is downstream target of REST in HD disease;  [ ]</t>
  </si>
  <si>
    <t>NR_023921</t>
  </si>
  <si>
    <t>DHRS4-AS1</t>
  </si>
  <si>
    <t>DHRS4 gene cluster</t>
  </si>
  <si>
    <t xml:space="preserve">Unknown; </t>
  </si>
  <si>
    <t>NR_023921
NR_023922
NR_023923
NR_023924</t>
  </si>
  <si>
    <t>NR_109974</t>
  </si>
  <si>
    <t>DLEU1</t>
  </si>
  <si>
    <t>miR-15/16 family</t>
  </si>
  <si>
    <t>NR_002605
NR_109973
NR_109974</t>
  </si>
  <si>
    <t>NR_038397</t>
  </si>
  <si>
    <t>DNM3OS</t>
  </si>
  <si>
    <t>miR-199a and miR-214</t>
  </si>
  <si>
    <t>Association of ovarian CSC differentiation;  [microRNA precurser]</t>
  </si>
  <si>
    <t>NR_103486</t>
  </si>
  <si>
    <t>NR_027768</t>
  </si>
  <si>
    <t>DPY19L2P2</t>
  </si>
  <si>
    <t>contributed to the risk of Parkinson's disease</t>
  </si>
  <si>
    <t>NR_038896</t>
  </si>
  <si>
    <t>DSCAM-AS1</t>
  </si>
  <si>
    <t xml:space="preserve">Development of the malignant cell; </t>
  </si>
  <si>
    <t>NR_038896
NR_038898
NR_038899
NR_038900</t>
  </si>
  <si>
    <t>NR_103778</t>
  </si>
  <si>
    <t>FLG-AS1</t>
  </si>
  <si>
    <t xml:space="preserve">Inhibited key EMT and stem cell genes and reduced cellular proliferation and migration; </t>
  </si>
  <si>
    <t>NR_103778
NR_103779</t>
  </si>
  <si>
    <t>NR_024499
NR_024501
NR_024502
NR_024503</t>
  </si>
  <si>
    <t>FMR4 (FMR1‑AS)</t>
  </si>
  <si>
    <t xml:space="preserve">Antiapoptotic function; </t>
  </si>
  <si>
    <t>NR_126369</t>
  </si>
  <si>
    <t>GACAT1</t>
  </si>
  <si>
    <t xml:space="preserve">A potential biomarker in the diagnosis of gastric carcinoma; </t>
  </si>
  <si>
    <t>NR_126370</t>
  </si>
  <si>
    <t>GAPLINC</t>
  </si>
  <si>
    <t>miR-211-3p</t>
  </si>
  <si>
    <t>Regulates CD44-Dependent Cell Growth;  [Decoy]</t>
  </si>
  <si>
    <t>NR_110428
NR_110429</t>
  </si>
  <si>
    <t>NR_024256</t>
  </si>
  <si>
    <t>GATA3-AS1</t>
  </si>
  <si>
    <t xml:space="preserve">TH2-specific; </t>
  </si>
  <si>
    <t>NR_103442</t>
  </si>
  <si>
    <t>GDNF-AS1 (GDNFOS)</t>
  </si>
  <si>
    <t>GDNF</t>
  </si>
  <si>
    <t xml:space="preserve">Modulate the expression of endogenous GDNF in human brain; </t>
  </si>
  <si>
    <t>NR_131224</t>
  </si>
  <si>
    <t>H19 (UC001lva.4)</t>
  </si>
  <si>
    <t>LRRK2</t>
  </si>
  <si>
    <t>Potential PD biomarker; Tumour suppressor; Downregulation of RB mRNA via miR675; Inhibits cell proliferation; Regulates cell senescence
;  [MicroRNA precursors]</t>
  </si>
  <si>
    <t>Cell cycle; Neurodegenerative diseases; Cancer; Kidney disease; Cardiac development and cardiovascular disease</t>
  </si>
  <si>
    <t>26889637; 24373479; 22684254; 25855606</t>
  </si>
  <si>
    <t>NR_033979
NR_110458
NR_110459
NR_110460
NR_110461
NR_110462
NR_110463
NR_110464
NR_110465
NR_110466
NR_110467
NR_110468</t>
  </si>
  <si>
    <t>A marker of neuroblastoma progression</t>
  </si>
  <si>
    <t>NR_136192
NR_136193
NR_136194
NR_136197
NR_136198
NR_136199
NR_136200
NR_136201</t>
  </si>
  <si>
    <t>HAND2-AS1</t>
  </si>
  <si>
    <t xml:space="preserve">Highly expressed in stage IVS neuroblastoma </t>
  </si>
  <si>
    <t>NR_026972</t>
  </si>
  <si>
    <t>HLA-F-AS1</t>
  </si>
  <si>
    <t xml:space="preserve">Independent susceptibility loci in the HLA region in Behçet's disease.; </t>
  </si>
  <si>
    <t>NR_026973</t>
  </si>
  <si>
    <t>Behçet's disease</t>
  </si>
  <si>
    <t>NR_047518</t>
  </si>
  <si>
    <t>HOTAIR</t>
  </si>
  <si>
    <t>H3K27me3; EZH2, miR‑141; PPARγ and LPL.; Gene in HOXD locus</t>
  </si>
  <si>
    <t>Cell cycle control in RCC; Regulate key processes in adipocyte differentiation; Inhibits calcification genes;  [Signal, guide, scaffold]</t>
  </si>
  <si>
    <t>Cancer; Kidney disease; Cardiac development and cardiovascular disease; Lipid metabolism and adipogenesis</t>
  </si>
  <si>
    <t>25149152; 24862299; 25855606</t>
  </si>
  <si>
    <t>NR_047517</t>
  </si>
  <si>
    <t>NR_038367</t>
  </si>
  <si>
    <t>HOTAIRM1</t>
  </si>
  <si>
    <t>HOXA cluster</t>
  </si>
  <si>
    <t>Plays a role in the myelopoiesis;  [Signal]</t>
  </si>
  <si>
    <t>NR_038831</t>
  </si>
  <si>
    <t>HOXA-AS3</t>
  </si>
  <si>
    <t>NR_038832</t>
  </si>
  <si>
    <t xml:space="preserve">Expression can be induced by retinoic acid; </t>
  </si>
  <si>
    <t>NR_104124</t>
  </si>
  <si>
    <t>IFNG-AS1 (NeST, Tmevpg1)</t>
  </si>
  <si>
    <t>Interferon-γ locus</t>
  </si>
  <si>
    <t>Regulates epigenetic marking of IFN-γ-encoding chromatin;  [Histone modification]</t>
  </si>
  <si>
    <t>NR_104125</t>
  </si>
  <si>
    <t>NR_028043</t>
  </si>
  <si>
    <t>IGF2-AS</t>
  </si>
  <si>
    <t>Type 1 diabetes</t>
  </si>
  <si>
    <t>NR_024204</t>
  </si>
  <si>
    <t>LINC00152</t>
  </si>
  <si>
    <t>p15 and p21</t>
  </si>
  <si>
    <t>Promotes tumor cell cycle progression;  [Epigenetic repression]</t>
  </si>
  <si>
    <t>NR_024205</t>
  </si>
  <si>
    <t>NR_120595</t>
  </si>
  <si>
    <t>LINC01315</t>
  </si>
  <si>
    <t xml:space="preserve">Differential expression of long noncoding RNA in primary and recurrent nasopharyngeal carcinoma; </t>
  </si>
  <si>
    <t>NR_120595
NR_120596
NR_120597</t>
  </si>
  <si>
    <t>NR_109936</t>
  </si>
  <si>
    <t>GLIS3</t>
  </si>
  <si>
    <t xml:space="preserve">Positively regulates GLIS3 mRNA levels; </t>
  </si>
  <si>
    <t>NR_040074</t>
  </si>
  <si>
    <t>LINC01630</t>
  </si>
  <si>
    <t>Misregulates in colorectal cancer</t>
  </si>
  <si>
    <t>NR_040075</t>
  </si>
  <si>
    <t>NR_015431
NR_024153
NR_034120
NR_109850
NR_109851
NR_109852
NR_109853
NR_109854
NR_109855
NR_110472 
NR_110473</t>
  </si>
  <si>
    <t xml:space="preserve"> Inhibits the proliferation of tumor cells;  [Histone modification]</t>
  </si>
  <si>
    <t>NR_037883</t>
  </si>
  <si>
    <t>Linc-POU3F3</t>
  </si>
  <si>
    <t>TGF-beta</t>
  </si>
  <si>
    <t>Promotes cell proliferation in gastric cancer via increasing T-reg distribution;  [Protein modification]</t>
  </si>
  <si>
    <t>NR_131233</t>
  </si>
  <si>
    <t>NR_103549</t>
  </si>
  <si>
    <t>LUCAT1</t>
  </si>
  <si>
    <t xml:space="preserve">Act downstream of NRF2 to regulate gene expression and mediate oxidative stress protection in airway epithelial cells; </t>
  </si>
  <si>
    <t>NR_072988</t>
  </si>
  <si>
    <t>MACROD2-AS1</t>
  </si>
  <si>
    <t xml:space="preserve">Play a role in colorectal tumorigenesis; </t>
  </si>
  <si>
    <t>NR_102270</t>
  </si>
  <si>
    <t>NAMA</t>
  </si>
  <si>
    <t xml:space="preserve">Associated with growth arrest; </t>
  </si>
  <si>
    <t>NR_102270
NR_102271</t>
  </si>
  <si>
    <t xml:space="preserve">NR_002766
NR_003530
NR_003531
NR_033358
NR_033359
NR_033360
NR_046464 
NR_046465 
NR_046466 
NR_046467 
NR_046468
NR_046469 
NR_046470
NR_046471
NR_046472
NR_046473 </t>
  </si>
  <si>
    <t>MEG3</t>
  </si>
  <si>
    <t>Downregulated in  Huntington's disease; Tumour suppressor; The imprinted DLK1-MEG3 gene region on chromosome 14q32.2 alters susceptibility to type 1 diabetes; Endothelial Cell Functions;  [Formation of epigenetic ribonucleoprotein complexes]</t>
  </si>
  <si>
    <t>Neurodegenerative diseases; Cancer; Kidney disease; Type 1 diabetes</t>
  </si>
  <si>
    <t>22202438; 24373479; 19966805; 24602777</t>
  </si>
  <si>
    <t xml:space="preserve">NR_046473 </t>
  </si>
  <si>
    <t>NR_003491
NR_033319
NR_033320
NR_033321</t>
  </si>
  <si>
    <t>MIAT (Gomafu)</t>
  </si>
  <si>
    <t>DISC1, ERBB4</t>
  </si>
  <si>
    <t>Oncogene; Associated with myocardial infarction; Plays a role in retinalcell development, brain development and post-mitotic neuronal function;  [Decoy; mRNA processing]</t>
  </si>
  <si>
    <t>Cancer; Cardiac development and cardiovascular disease; Neurodegenerative diseases</t>
  </si>
  <si>
    <t>24757675; 25855606; 23628989</t>
  </si>
  <si>
    <t>NR_027350</t>
  </si>
  <si>
    <t>MIR17HG</t>
  </si>
  <si>
    <t>Induced by AURKA and E2F1;  [microRNA precurser]</t>
  </si>
  <si>
    <t>NR_110230</t>
  </si>
  <si>
    <t>MYCNOS</t>
  </si>
  <si>
    <t>MYCN</t>
  </si>
  <si>
    <t>Regulation of MYCN expression in human neuroblastoma cells;  [Transcriptional interference]</t>
  </si>
  <si>
    <t>NR_028272
NR_131012</t>
  </si>
  <si>
    <t>NEAT1</t>
  </si>
  <si>
    <t xml:space="preserve">miR-449b-5p/c-Met; PPARγ2; </t>
  </si>
  <si>
    <t>NEAT1 is essential for the integrity of the nuclear paraspeckle substructure; Is associated with tumor recurrence and unfavorable prognosis; Increase adipogenesis; required for corpus luteum formation and the establishment of pregnancy
;  [Splicing modulator]</t>
  </si>
  <si>
    <t>Neurodegenerative diseases; Cancer; Lipid metabolism and adipogenesis; Development</t>
  </si>
  <si>
    <t>22202438; 26242266;
25437750; 25359727</t>
  </si>
  <si>
    <t>NR_015377</t>
  </si>
  <si>
    <t>PAX8-AS1</t>
  </si>
  <si>
    <t>PAX8</t>
  </si>
  <si>
    <t>Expression quantitative trait loci in long non-coding RNA PAX8-AS1 are associated with decreased risk of cervical cancer</t>
  </si>
  <si>
    <t>NR_047570</t>
  </si>
  <si>
    <t>NR_132312</t>
  </si>
  <si>
    <t>PCA3</t>
  </si>
  <si>
    <t>prune2</t>
  </si>
  <si>
    <t>Inhibits cell proliferation;  [RNA editing]</t>
  </si>
  <si>
    <t>NR_126438</t>
  </si>
  <si>
    <t>PCAT29</t>
  </si>
  <si>
    <t xml:space="preserve">Suppresses cellular migration and metastasi; </t>
  </si>
  <si>
    <t>NR_046325</t>
  </si>
  <si>
    <t>PCAT6 (KDM5B-AS1)</t>
  </si>
  <si>
    <t xml:space="preserve">Prostate cancer cell growth dependence; </t>
  </si>
  <si>
    <t>NR_046326</t>
  </si>
  <si>
    <t>NR_121191</t>
  </si>
  <si>
    <t>PGM5-AS1 (LOC572558)</t>
  </si>
  <si>
    <t>AKT-MDM2-p53 signaling</t>
  </si>
  <si>
    <t xml:space="preserve">Inhibits bladder cancer cell proliferation and tumor growth ; </t>
  </si>
  <si>
    <t xml:space="preserve">NR_104319
NR_104320
NR_104321
NR_104322
NR_104323
NR_104324
NR_104325 </t>
  </si>
  <si>
    <t>SCHLAP1</t>
  </si>
  <si>
    <t>Prognostic biomarker for metastatic disease progression of prostate cancer;  [Chromatin
remodeling]</t>
  </si>
  <si>
    <t>NR_038108 
NR_038109
NR_038110 
NR_038111</t>
  </si>
  <si>
    <t xml:space="preserve">contributes to cell migration and invasion and predicts poor overall survival; </t>
  </si>
  <si>
    <t>NR_002909
NR_036473</t>
  </si>
  <si>
    <t xml:space="preserve">Biomarker for late-stage Alzheimer disease; </t>
  </si>
  <si>
    <t>NR_004053
NR_075089
NR_075090
NR_075091
NR_075092
NR_075093</t>
  </si>
  <si>
    <t>SOX2OT</t>
  </si>
  <si>
    <t xml:space="preserve">Regulate co-transcribed Sox2 gene expression to down neurogenesis; Promote EMT; </t>
  </si>
  <si>
    <t>21321390; 25006803</t>
  </si>
  <si>
    <t>NR_109980</t>
  </si>
  <si>
    <t>ST7-AS2</t>
  </si>
  <si>
    <t>NR_105019</t>
  </si>
  <si>
    <t>TMEM161B-AS1 (linc-POLR3G-8)</t>
  </si>
  <si>
    <t>Unknown</t>
  </si>
  <si>
    <t>NR_039993
NR_039994
NR_039995
NR_105019
NR_105020</t>
  </si>
  <si>
    <t>NR_034108
NR_034109
NR_034110
NR_034111</t>
  </si>
  <si>
    <t xml:space="preserve">None; </t>
  </si>
  <si>
    <t>NR_102759</t>
  </si>
  <si>
    <t>TRIM52-AS1</t>
  </si>
  <si>
    <t>Functions as a tumor suppressor in RCC;</t>
  </si>
  <si>
    <t>NR_102759
NR_102760
NR_102761
NR_102762</t>
  </si>
  <si>
    <t>TUG1</t>
  </si>
  <si>
    <t>PRC2</t>
  </si>
  <si>
    <t>Neurodegenerative diseases; Cancer; Cardiac development and cardiovascular disease</t>
  </si>
  <si>
    <t>22202438; 22961206; 24602777</t>
  </si>
  <si>
    <t>TUNA</t>
  </si>
  <si>
    <t>Nanog, Sox2, and Fgf4</t>
  </si>
  <si>
    <t>Controls pluripotency and neural lineage commitment;  [Post transcriptional]</t>
  </si>
  <si>
    <t>NR_120546</t>
  </si>
  <si>
    <t>WT1-AS</t>
  </si>
  <si>
    <t xml:space="preserve">Inactivated by promoter methylation  in ovarian clear cell adenocarcinoma; </t>
  </si>
  <si>
    <t>NR_120548
NR_120549</t>
  </si>
  <si>
    <t>NR_003604
NR_003605
NR_003606
NR_036658
NR_036659</t>
  </si>
  <si>
    <t>ZFAS1 (ZNFX1-AS1)</t>
  </si>
  <si>
    <t xml:space="preserve">Regulation of alveolar development and epithelial cell differentiation in the mammary gland; tumor suppressor ; </t>
  </si>
  <si>
    <t>NR_037159
NR_037160
NR_037161</t>
  </si>
  <si>
    <t>ZNF582-AS1</t>
  </si>
  <si>
    <t>Novel tumor-suppressive lncRNA</t>
  </si>
  <si>
    <t>NR_037160</t>
  </si>
  <si>
    <t>NR_037161</t>
  </si>
  <si>
    <t>AK023948</t>
  </si>
  <si>
    <t>PTCSC1 (AK023948)</t>
  </si>
  <si>
    <t xml:space="preserve">Down-regulated in most PTC tumors; </t>
  </si>
  <si>
    <t>ccnd1_associated_ncrnas_dna</t>
  </si>
  <si>
    <t>CCND1</t>
  </si>
  <si>
    <t>Regulates gene expression of cyclin D1;  [Signal, guide]</t>
  </si>
  <si>
    <t>Cell cycle</t>
  </si>
  <si>
    <t>19056938; 21915790</t>
  </si>
  <si>
    <t>ENST00000444042</t>
  </si>
  <si>
    <t>CYP4A22-AS1 (ncRNA-a3)</t>
  </si>
  <si>
    <t>ENST00000506106</t>
  </si>
  <si>
    <t>FGF2, FGF3, DUSP6, ITGB3 and GNG2</t>
  </si>
  <si>
    <t xml:space="preserve">required for MAPK and PI3K signaling; </t>
  </si>
  <si>
    <t>ENST00000551732</t>
  </si>
  <si>
    <t>Convergent</t>
  </si>
  <si>
    <t>human_LncMyoD</t>
  </si>
  <si>
    <t>N-Ras and c-Myc</t>
  </si>
  <si>
    <t>Muscle differentiation;  [Modulating protein activity]</t>
  </si>
  <si>
    <t>L1PA16_dna</t>
  </si>
  <si>
    <t>Oncogene;  [Decoy]</t>
  </si>
  <si>
    <t>MER11C_dna</t>
  </si>
  <si>
    <t>GAGE6</t>
  </si>
  <si>
    <t>Caused increased colony formation;  [Decoy]</t>
  </si>
  <si>
    <t>NR_001566</t>
  </si>
  <si>
    <t>Telomerase</t>
  </si>
  <si>
    <t>Enabling replicative immortality;  [RNA primer]</t>
  </si>
  <si>
    <t>NR_003255</t>
  </si>
  <si>
    <t>Target CTCF to the X inactivation center;  [Chromatin
remodeling]</t>
  </si>
  <si>
    <t>NR_015391</t>
  </si>
  <si>
    <t>TUSC7 (loc285194; LSAMP-AS3)</t>
  </si>
  <si>
    <t>miR211</t>
  </si>
  <si>
    <t>Growth inhibition by suppression of miR211; A potential biomarker for NSCLC prognosis; Acting tumor suppressor genes;  [microRNA sponging]</t>
  </si>
  <si>
    <t>23558749; 27158360</t>
  </si>
  <si>
    <t>NR_024281</t>
  </si>
  <si>
    <t>LINC00599 (RNCR3)</t>
  </si>
  <si>
    <t xml:space="preserve">Up-regulated during differentiation of GABAergic neurons in culture but downregulated during oligodendrocyte differentiation; </t>
  </si>
  <si>
    <t>NR_026816</t>
  </si>
  <si>
    <t xml:space="preserve">Important psoriasis susceptibility genes in Chinese patients with psoriasis vulgari; </t>
  </si>
  <si>
    <t>Psoriasis vulgari</t>
  </si>
  <si>
    <t>NR_026895</t>
  </si>
  <si>
    <t>NR_027122</t>
  </si>
  <si>
    <t xml:space="preserve">Supporting the undifferentiated state or self-renewal of hES cells; </t>
  </si>
  <si>
    <t>NR_030732</t>
  </si>
  <si>
    <t>Linc-DC (WFDC21P)</t>
  </si>
  <si>
    <t>Controls human dendritic cell differentiation;  [Scaffold]</t>
  </si>
  <si>
    <t>NR_038955</t>
  </si>
  <si>
    <t xml:space="preserve">Involved in the transition of prostate cancer from androgen-dependence to androgen-independence; </t>
  </si>
  <si>
    <t>NR_045006</t>
  </si>
  <si>
    <t xml:space="preserve">Endothelial cell proliferation; </t>
  </si>
  <si>
    <t>NR_045388</t>
  </si>
  <si>
    <t>RBM5 splice variants</t>
  </si>
  <si>
    <t>Resisting cell death;  [RNA-Splicing]</t>
  </si>
  <si>
    <t>NR_046507</t>
  </si>
  <si>
    <t>PINK1</t>
  </si>
  <si>
    <t>17362513; 17567565</t>
  </si>
  <si>
    <t>NR_047498</t>
  </si>
  <si>
    <t>LINC00853 (ncRNA-a4)</t>
  </si>
  <si>
    <t>NR_051976</t>
  </si>
  <si>
    <t>E-cadherin</t>
  </si>
  <si>
    <t>Regulating metastasis;  [Translational suppression; Enhancer RNA]</t>
  </si>
  <si>
    <t>NR_102751</t>
  </si>
  <si>
    <t>miR-4707-5p, miR-4767</t>
  </si>
  <si>
    <t>Suppresses Apoptosis of vascular
endothelial cells;  [microRNA sponging]</t>
  </si>
  <si>
    <t>NR_121644</t>
  </si>
  <si>
    <t>4q35 genes</t>
  </si>
  <si>
    <t>links copy number variation to a polycomb/trithorax epigenetic switch in FSHD muscular dystrophy;  [Scaffold]</t>
  </si>
  <si>
    <t>NR_125793</t>
  </si>
  <si>
    <t xml:space="preserve"> Invovled in embryonic development; </t>
  </si>
  <si>
    <t>NR_130917</t>
  </si>
  <si>
    <t>CCDC26</t>
  </si>
  <si>
    <t xml:space="preserve">A potential genetic contribution to GBM progression among Han Chinese; </t>
  </si>
  <si>
    <t>NR_003948</t>
  </si>
  <si>
    <t xml:space="preserve">Candidate gene of DPB susceptibility; </t>
  </si>
  <si>
    <t>NR_024418</t>
  </si>
  <si>
    <t>NR_024582</t>
  </si>
  <si>
    <t>Xist</t>
  </si>
  <si>
    <t>X chromosome inactivation;  [Modulating protein activity]</t>
  </si>
  <si>
    <t>X-chromosome inactivation</t>
  </si>
  <si>
    <t>NR_045414</t>
  </si>
  <si>
    <t>Huntingtin (HTT)</t>
  </si>
  <si>
    <t>Biological process               /Disease association</t>
    <phoneticPr fontId="25" type="noConversion"/>
  </si>
  <si>
    <t>Annotation</t>
    <phoneticPr fontId="27" type="noConversion"/>
  </si>
  <si>
    <t>Description [Mechnism of action]</t>
    <phoneticPr fontId="25" type="noConversion"/>
  </si>
  <si>
    <t xml:space="preserve">Order in 384 well plate
 (for sorting by row) </t>
    <phoneticPr fontId="27" type="noConversion"/>
  </si>
  <si>
    <t>regulation of PTEN expression in prostate cancer</t>
  </si>
  <si>
    <t>NR_038366</t>
  </si>
  <si>
    <t>NR_126437</t>
  </si>
  <si>
    <t>HTTAS v1 specifically reduces endogenous HTT transcript levels;  [Dicer dependent mRNA modulation]</t>
  </si>
  <si>
    <t>up_Bar Graph</t>
    <phoneticPr fontId="26" type="noConversion"/>
  </si>
  <si>
    <t>Bar graphing of top 20  down regulated lncRNA</t>
    <phoneticPr fontId="26" type="noConversion"/>
  </si>
  <si>
    <t>down_Bar Graph</t>
    <phoneticPr fontId="26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</si>
  <si>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Human Functional LncRNA PCR Array
</t>
    </r>
    <phoneticPr fontId="26" type="noConversion"/>
  </si>
  <si>
    <t>ZFAS1</t>
    <phoneticPr fontId="25" type="noConversion"/>
  </si>
  <si>
    <t>BACE1‑AS</t>
    <phoneticPr fontId="25" type="noConversion"/>
  </si>
  <si>
    <t>C5orf66-AS1</t>
    <phoneticPr fontId="25" type="noConversion"/>
  </si>
  <si>
    <t>HOTAIRM1-1</t>
    <phoneticPr fontId="25" type="noConversion"/>
  </si>
  <si>
    <t>MIR17HG</t>
    <phoneticPr fontId="25" type="noConversion"/>
  </si>
  <si>
    <t>PCAT29-1</t>
    <phoneticPr fontId="25" type="noConversion"/>
  </si>
  <si>
    <t>TRAF3IP2-AS1</t>
    <phoneticPr fontId="25" type="noConversion"/>
  </si>
  <si>
    <t>Adolescent idiopathic scoliosis</t>
  </si>
  <si>
    <t>MOMO syndrome</t>
  </si>
  <si>
    <t>Sustaining proliferative signaling;  [miRNA sponge]</t>
  </si>
  <si>
    <t>Suppresses cancer cell growth;  [ceRNA]</t>
  </si>
  <si>
    <t>Cat eye syndrom</t>
  </si>
  <si>
    <t>Cancer; Cell cycle; Lipid metabolism and adipogenesis</t>
  </si>
  <si>
    <t>Promotes  cell proliferation;  [Modulate mRNA stability and expression]</t>
  </si>
  <si>
    <t>NR_037803</t>
  </si>
  <si>
    <t>Drives rapid feed-forward regulation of beta-secretase;  [Translational modulator]</t>
  </si>
  <si>
    <t>DNA replication</t>
  </si>
  <si>
    <t>Sickle-cell patients</t>
  </si>
  <si>
    <t xml:space="preserve">Chromatin architecture </t>
  </si>
  <si>
    <t xml:space="preserve">West Syndrome </t>
  </si>
  <si>
    <t>Psychiatric disease</t>
  </si>
  <si>
    <t>Duchenne muscular dystrophy patient</t>
  </si>
  <si>
    <t>Lipid metabolism and adipogenesis</t>
  </si>
  <si>
    <t>Regulation of SORL1 expression, affecting Aβ formation;  [mRNA splicing modulator]</t>
  </si>
  <si>
    <t>DNA methylation</t>
  </si>
  <si>
    <t>Hirschsprung Disease</t>
  </si>
  <si>
    <t>Sperm physiology and fertilization</t>
  </si>
  <si>
    <t>NR_126491</t>
  </si>
  <si>
    <t>MYH6, MYH7</t>
  </si>
  <si>
    <t>Chromatin remodeling;  protects the heart from pathological hypertrophy</t>
  </si>
  <si>
    <t>Thyroid disease</t>
  </si>
  <si>
    <t>NR_034143</t>
  </si>
  <si>
    <t>NBAT1</t>
  </si>
  <si>
    <t>NRSF/REST</t>
  </si>
  <si>
    <t>Regulating cell proliferation and neuronal differentiation;  [Modulating protein activity]</t>
  </si>
  <si>
    <t>Diabetes</t>
  </si>
  <si>
    <t>Regulation of blood pressure;  [mRNA splicing regularory]</t>
  </si>
  <si>
    <t>Cancer; Immune system</t>
  </si>
  <si>
    <t>Irradiation response</t>
  </si>
  <si>
    <t>PCAT1</t>
  </si>
  <si>
    <t>Blepharophimosis syndrome</t>
  </si>
  <si>
    <t xml:space="preserve">Contributes to psoriasis susceptibility and cellular stress response; </t>
  </si>
  <si>
    <t>Psoriasis</t>
  </si>
  <si>
    <t>Cartilage Hair Hypoplasia</t>
  </si>
  <si>
    <t xml:space="preserve">Acute T cell-mediated rejection of renal allografts; </t>
  </si>
  <si>
    <t xml:space="preserve">regulates LDLR and may contribute to LDLC response to statin treatment; </t>
  </si>
  <si>
    <t xml:space="preserve">interacts with NF90's double-stranded RNA-binding motifs; </t>
  </si>
  <si>
    <t>Somatic tissue differentiation</t>
  </si>
  <si>
    <t>Promotes self-renewal of human liver cancer stem cells;  [Chromatin remodeling]</t>
  </si>
  <si>
    <t>Cancer;  Kidney disease</t>
  </si>
  <si>
    <t>NR_073169</t>
  </si>
  <si>
    <t>NR_003561</t>
  </si>
  <si>
    <t>Fragile X syndrome</t>
  </si>
  <si>
    <t>NR_110429</t>
  </si>
  <si>
    <t>NR_024256
NR_104327
NR_104336</t>
  </si>
  <si>
    <t>NR_104328
NR_104329
NR_104330
NR_024256</t>
  </si>
  <si>
    <t>NR_131223
NR_131224
NR_002196</t>
  </si>
  <si>
    <t>NR_003716</t>
  </si>
  <si>
    <t>NR_037841</t>
  </si>
  <si>
    <t>NR_072988
NR_037841
NR_110318</t>
  </si>
  <si>
    <t>NR_026766</t>
  </si>
  <si>
    <t>NR_131012</t>
  </si>
  <si>
    <t>NR_015342
NR_132312
NR_132313</t>
  </si>
  <si>
    <t>NR_002331
NR_109981</t>
  </si>
  <si>
    <t>Schizophrenia and replicative senescence</t>
  </si>
  <si>
    <t>NR_110492</t>
  </si>
  <si>
    <t xml:space="preserve">Necessary for retinal development; A biomarker and/or a therapeutic target in bladder urothelial carcinoma; Endothelial Cell Functions; </t>
  </si>
  <si>
    <t>NR_002323
NR_110492
NR_110493</t>
  </si>
  <si>
    <t>NR_132398</t>
  </si>
  <si>
    <t>NR_038861
NR_132398
NR_132399</t>
  </si>
  <si>
    <t>NR_023920
NR_120546
NR_120547</t>
  </si>
  <si>
    <t xml:space="preserve">Associate with Mediator to enhance chromatin architecture and transcription; </t>
  </si>
  <si>
    <t>Modulation of mitochondrial function;  [Stabilizing mRNA]</t>
  </si>
  <si>
    <t>Facioscapulohumeral muscular dystrophy</t>
  </si>
  <si>
    <t>Diffuse panbronchiolitis</t>
  </si>
  <si>
    <t>Calculate DCt for each RNA: DCt(RNA)=Ct(RNA)- average Ct(HKs)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</si>
  <si>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 Light"/>
        <family val="2"/>
      </rPr>
      <t xml:space="preserve"> 35 or N/A (not detected) to 35</t>
    </r>
  </si>
  <si>
    <t>GAPDH</t>
  </si>
  <si>
    <t>18S RNA</t>
  </si>
  <si>
    <t>BOK-AS1</t>
    <phoneticPr fontId="27" type="noConversion"/>
  </si>
  <si>
    <t>LINC00032</t>
    <phoneticPr fontId="27" type="noConversion"/>
  </si>
  <si>
    <t>DISC2</t>
    <phoneticPr fontId="27" type="noConversion"/>
  </si>
  <si>
    <t>DANCR</t>
    <phoneticPr fontId="27" type="noConversion"/>
  </si>
  <si>
    <t>HULC</t>
    <phoneticPr fontId="27" type="noConversion"/>
  </si>
  <si>
    <t>KCNIP4-IT1</t>
    <phoneticPr fontId="27" type="noConversion"/>
  </si>
  <si>
    <t>DIO3OS</t>
    <phoneticPr fontId="27" type="noConversion"/>
  </si>
  <si>
    <t>HOTTIP</t>
    <phoneticPr fontId="27" type="noConversion"/>
  </si>
  <si>
    <t>LINC00312</t>
    <phoneticPr fontId="27" type="noConversion"/>
  </si>
  <si>
    <t>HCP5</t>
    <phoneticPr fontId="27" type="noConversion"/>
  </si>
  <si>
    <t>GNAS-AS1</t>
    <phoneticPr fontId="27" type="noConversion"/>
  </si>
  <si>
    <t>IPW</t>
    <phoneticPr fontId="27" type="noConversion"/>
  </si>
  <si>
    <t>HYMAI</t>
    <phoneticPr fontId="27" type="noConversion"/>
  </si>
  <si>
    <t>BANCR</t>
    <phoneticPr fontId="27" type="noConversion"/>
  </si>
  <si>
    <t xml:space="preserve">LINC00570 </t>
    <phoneticPr fontId="27" type="noConversion"/>
  </si>
  <si>
    <t>HAS2-AS1</t>
    <phoneticPr fontId="27" type="noConversion"/>
  </si>
  <si>
    <t>AFAP1-AS1</t>
    <phoneticPr fontId="27" type="noConversion"/>
  </si>
  <si>
    <t>LINC00271</t>
    <phoneticPr fontId="27" type="noConversion"/>
  </si>
  <si>
    <t>EGOT</t>
    <phoneticPr fontId="27" type="noConversion"/>
  </si>
  <si>
    <t>HIF1A-AS2</t>
    <phoneticPr fontId="27" type="noConversion"/>
  </si>
  <si>
    <t>GATA6-AS1</t>
    <phoneticPr fontId="27" type="noConversion"/>
  </si>
  <si>
    <t>KCNQ1DN</t>
    <phoneticPr fontId="27" type="noConversion"/>
  </si>
  <si>
    <t>DLX6-AS1</t>
    <phoneticPr fontId="27" type="noConversion"/>
  </si>
  <si>
    <t>HOXA11-AS</t>
    <phoneticPr fontId="27" type="noConversion"/>
  </si>
  <si>
    <t>HAR1B (HAR1R)</t>
    <phoneticPr fontId="27" type="noConversion"/>
  </si>
  <si>
    <t>LINC01133</t>
    <phoneticPr fontId="27" type="noConversion"/>
  </si>
  <si>
    <t>EPB41L4A-AS1</t>
    <phoneticPr fontId="27" type="noConversion"/>
  </si>
  <si>
    <t>DAOA-AS1</t>
    <phoneticPr fontId="27" type="noConversion"/>
  </si>
  <si>
    <t>FALEC</t>
    <phoneticPr fontId="27" type="noConversion"/>
  </si>
  <si>
    <t>EWSAT1</t>
    <phoneticPr fontId="27" type="noConversion"/>
  </si>
  <si>
    <t>FENDRR</t>
    <phoneticPr fontId="27" type="noConversion"/>
  </si>
  <si>
    <t>GHET1</t>
    <phoneticPr fontId="27" type="noConversion"/>
  </si>
  <si>
    <t>GACAT2</t>
    <phoneticPr fontId="27" type="noConversion"/>
  </si>
  <si>
    <t>GACAT3</t>
    <phoneticPr fontId="27" type="noConversion"/>
  </si>
  <si>
    <t>lincRNA-p21</t>
    <phoneticPr fontId="27" type="noConversion"/>
  </si>
  <si>
    <t>AA174084</t>
    <phoneticPr fontId="27" type="noConversion"/>
  </si>
  <si>
    <t>DRAIC (LOC145837)</t>
    <phoneticPr fontId="27" type="noConversion"/>
  </si>
  <si>
    <t>FOXCUT</t>
    <phoneticPr fontId="27" type="noConversion"/>
  </si>
  <si>
    <t>ACTA2-AS1</t>
    <phoneticPr fontId="27" type="noConversion"/>
  </si>
  <si>
    <t>lincRNA-RoR</t>
    <phoneticPr fontId="27" type="noConversion"/>
  </si>
  <si>
    <t>HLX-AS1</t>
    <phoneticPr fontId="27" type="noConversion"/>
  </si>
  <si>
    <t>lincRNA-EPS</t>
    <phoneticPr fontId="27" type="noConversion"/>
  </si>
  <si>
    <t>LINC01262</t>
    <phoneticPr fontId="27" type="noConversion"/>
  </si>
  <si>
    <t>BGLT3</t>
    <phoneticPr fontId="27" type="noConversion"/>
  </si>
  <si>
    <t xml:space="preserve">LINC00901 </t>
    <phoneticPr fontId="27" type="noConversion"/>
  </si>
  <si>
    <t>CTBP1-AS</t>
    <phoneticPr fontId="27" type="noConversion"/>
  </si>
  <si>
    <t>LINC00970</t>
    <phoneticPr fontId="27" type="noConversion"/>
  </si>
  <si>
    <t>BLACAT1</t>
    <phoneticPr fontId="27" type="noConversion"/>
  </si>
  <si>
    <t>FEZF1-AS1</t>
    <phoneticPr fontId="27" type="noConversion"/>
  </si>
  <si>
    <t>FIRRE</t>
    <phoneticPr fontId="27" type="noConversion"/>
  </si>
  <si>
    <t>CCAT2</t>
    <phoneticPr fontId="27" type="noConversion"/>
  </si>
  <si>
    <t>LINC00507</t>
    <phoneticPr fontId="27" type="noConversion"/>
  </si>
  <si>
    <t>LINC00951</t>
    <phoneticPr fontId="27" type="noConversion"/>
  </si>
  <si>
    <t>ADAMTS9-AS2</t>
    <phoneticPr fontId="27" type="noConversion"/>
  </si>
  <si>
    <t>LINC00323</t>
    <phoneticPr fontId="25" type="noConversion"/>
  </si>
  <si>
    <t>LINC00299</t>
    <phoneticPr fontId="27" type="noConversion"/>
  </si>
  <si>
    <t>LINC00850</t>
    <phoneticPr fontId="27" type="noConversion"/>
  </si>
  <si>
    <t>LINC00857</t>
    <phoneticPr fontId="27" type="noConversion"/>
  </si>
  <si>
    <t>FGF14-AS2</t>
    <phoneticPr fontId="27" type="noConversion"/>
  </si>
  <si>
    <t>EPB41L4A-AS2</t>
    <phoneticPr fontId="27" type="noConversion"/>
  </si>
  <si>
    <t>HNF1A-AS1</t>
    <phoneticPr fontId="27" type="noConversion"/>
  </si>
  <si>
    <t>GAS8-AS1</t>
    <phoneticPr fontId="27" type="noConversion"/>
  </si>
  <si>
    <t>APOA1-AS</t>
    <phoneticPr fontId="27" type="noConversion"/>
  </si>
  <si>
    <t xml:space="preserve">HOXA-AS2 </t>
    <phoneticPr fontId="27" type="noConversion"/>
  </si>
  <si>
    <t>FTX</t>
    <phoneticPr fontId="27" type="noConversion"/>
  </si>
  <si>
    <t>LINC00673</t>
    <phoneticPr fontId="27" type="noConversion"/>
  </si>
  <si>
    <t>17A</t>
    <phoneticPr fontId="27" type="noConversion"/>
  </si>
  <si>
    <t>51A</t>
    <phoneticPr fontId="27" type="noConversion"/>
  </si>
  <si>
    <t>7SK</t>
    <phoneticPr fontId="27" type="noConversion"/>
  </si>
  <si>
    <t>CCEPR</t>
    <phoneticPr fontId="27" type="noConversion"/>
  </si>
  <si>
    <t>ENST00000480739</t>
    <phoneticPr fontId="27" type="noConversion"/>
  </si>
  <si>
    <t>GAS5</t>
    <phoneticPr fontId="27" type="noConversion"/>
  </si>
  <si>
    <t>KCNQ1OT1</t>
    <phoneticPr fontId="27" type="noConversion"/>
  </si>
  <si>
    <t>CCAT1</t>
    <phoneticPr fontId="27" type="noConversion"/>
  </si>
  <si>
    <t>ALIEN</t>
    <phoneticPr fontId="27" type="noConversion"/>
  </si>
  <si>
    <t>HAR1A</t>
    <phoneticPr fontId="27" type="noConversion"/>
  </si>
  <si>
    <t>KRT18P55</t>
    <phoneticPr fontId="27" type="noConversion"/>
  </si>
  <si>
    <t>LINC00668</t>
    <phoneticPr fontId="27" type="noConversion"/>
  </si>
  <si>
    <t>GUSBP2</t>
    <phoneticPr fontId="27" type="noConversion"/>
  </si>
  <si>
    <t>ecCEBPA</t>
    <phoneticPr fontId="27" type="noConversion"/>
  </si>
  <si>
    <t>lncRNA-CTD903</t>
    <phoneticPr fontId="27" type="noConversion"/>
  </si>
  <si>
    <t>lncRNA-HEIH</t>
    <phoneticPr fontId="27" type="noConversion"/>
  </si>
  <si>
    <t>LOC100130476</t>
    <phoneticPr fontId="27" type="noConversion"/>
  </si>
  <si>
    <t>LOC100507537</t>
    <phoneticPr fontId="27" type="noConversion"/>
  </si>
  <si>
    <t>LOC100507661 </t>
    <phoneticPr fontId="27" type="noConversion"/>
  </si>
  <si>
    <t xml:space="preserve">LOC101054525 </t>
    <phoneticPr fontId="27" type="noConversion"/>
  </si>
  <si>
    <t>LOC101926975</t>
    <phoneticPr fontId="27" type="noConversion"/>
  </si>
  <si>
    <t>LOC102546298</t>
    <phoneticPr fontId="27" type="noConversion"/>
  </si>
  <si>
    <t>LSINCT5</t>
    <phoneticPr fontId="27" type="noConversion"/>
  </si>
  <si>
    <t>LUNAR1</t>
    <phoneticPr fontId="27" type="noConversion"/>
  </si>
  <si>
    <t>M18204</t>
    <phoneticPr fontId="27" type="noConversion"/>
  </si>
  <si>
    <t>MAFTRR</t>
    <phoneticPr fontId="27" type="noConversion"/>
  </si>
  <si>
    <t>MALAT1</t>
    <phoneticPr fontId="27" type="noConversion"/>
  </si>
  <si>
    <t>MEG8</t>
    <phoneticPr fontId="27" type="noConversion"/>
  </si>
  <si>
    <t>MEG9</t>
    <phoneticPr fontId="27" type="noConversion"/>
  </si>
  <si>
    <t>MESTIT1</t>
    <phoneticPr fontId="27" type="noConversion"/>
  </si>
  <si>
    <t>MHRT</t>
    <phoneticPr fontId="27" type="noConversion"/>
  </si>
  <si>
    <t>MINA</t>
    <phoneticPr fontId="27" type="noConversion"/>
  </si>
  <si>
    <t>MIR100HG</t>
    <phoneticPr fontId="27" type="noConversion"/>
  </si>
  <si>
    <t>MIR155HG</t>
    <phoneticPr fontId="27" type="noConversion"/>
  </si>
  <si>
    <t>MIR222HG</t>
    <phoneticPr fontId="27" type="noConversion"/>
  </si>
  <si>
    <t>MIR31HG</t>
    <phoneticPr fontId="27" type="noConversion"/>
  </si>
  <si>
    <t>MIR7-3HG</t>
    <phoneticPr fontId="27" type="noConversion"/>
  </si>
  <si>
    <t>MKRN3-AS1</t>
    <phoneticPr fontId="27" type="noConversion"/>
  </si>
  <si>
    <t>MT1JP</t>
    <phoneticPr fontId="27" type="noConversion"/>
  </si>
  <si>
    <t>MYCNUT</t>
    <phoneticPr fontId="27" type="noConversion"/>
  </si>
  <si>
    <t>NAT-RAD18</t>
    <phoneticPr fontId="27" type="noConversion"/>
  </si>
  <si>
    <t>NBAT1</t>
    <phoneticPr fontId="25" type="noConversion"/>
  </si>
  <si>
    <t>NDM29</t>
    <phoneticPr fontId="27" type="noConversion"/>
  </si>
  <si>
    <t>NKILA</t>
    <phoneticPr fontId="27" type="noConversion"/>
  </si>
  <si>
    <t>NONHSAT073641</t>
    <phoneticPr fontId="27" type="noConversion"/>
  </si>
  <si>
    <t>NONHSAT112178</t>
    <phoneticPr fontId="27" type="noConversion"/>
  </si>
  <si>
    <t>NONRATT021972</t>
    <phoneticPr fontId="27" type="noConversion"/>
  </si>
  <si>
    <t>NORAD</t>
    <phoneticPr fontId="27" type="noConversion"/>
  </si>
  <si>
    <t>Novlnc35</t>
    <phoneticPr fontId="27" type="noConversion"/>
  </si>
  <si>
    <t>Novlnc76</t>
    <phoneticPr fontId="27" type="noConversion"/>
  </si>
  <si>
    <t>NPPA-AS1</t>
    <phoneticPr fontId="27" type="noConversion"/>
  </si>
  <si>
    <t>NPTN-IT1</t>
    <phoneticPr fontId="27" type="noConversion"/>
  </si>
  <si>
    <t>NRAV</t>
    <phoneticPr fontId="27" type="noConversion"/>
  </si>
  <si>
    <t>NRIR</t>
    <phoneticPr fontId="27" type="noConversion"/>
  </si>
  <si>
    <t>NTT</t>
    <phoneticPr fontId="27" type="noConversion"/>
  </si>
  <si>
    <t>OIP5-AS1</t>
    <phoneticPr fontId="27" type="noConversion"/>
  </si>
  <si>
    <t>OR3A4P</t>
    <phoneticPr fontId="27" type="noConversion"/>
  </si>
  <si>
    <t>ORAOV1</t>
    <phoneticPr fontId="27" type="noConversion"/>
  </si>
  <si>
    <t>PACERR</t>
    <phoneticPr fontId="27" type="noConversion"/>
  </si>
  <si>
    <t>PANCR</t>
    <phoneticPr fontId="27" type="noConversion"/>
  </si>
  <si>
    <t>PANDAR</t>
    <phoneticPr fontId="27" type="noConversion"/>
  </si>
  <si>
    <t>PARROT</t>
    <phoneticPr fontId="27" type="noConversion"/>
  </si>
  <si>
    <t>PARTICL</t>
    <phoneticPr fontId="27" type="noConversion"/>
  </si>
  <si>
    <t>PCAT1</t>
    <phoneticPr fontId="25" type="noConversion"/>
  </si>
  <si>
    <t>PCAT18</t>
    <phoneticPr fontId="27" type="noConversion"/>
  </si>
  <si>
    <t>PCBP2-OT1</t>
    <phoneticPr fontId="27" type="noConversion"/>
  </si>
  <si>
    <t>PCGEM1</t>
    <phoneticPr fontId="27" type="noConversion"/>
  </si>
  <si>
    <t>PDZRN3-AS1</t>
    <phoneticPr fontId="27" type="noConversion"/>
  </si>
  <si>
    <t>PICSAR</t>
    <phoneticPr fontId="27" type="noConversion"/>
  </si>
  <si>
    <t>PINC</t>
    <phoneticPr fontId="27" type="noConversion"/>
  </si>
  <si>
    <t>PISRT1</t>
    <phoneticPr fontId="27" type="noConversion"/>
  </si>
  <si>
    <t>PNKY</t>
    <phoneticPr fontId="27" type="noConversion"/>
  </si>
  <si>
    <t>POU6F2-AS2</t>
    <phoneticPr fontId="27" type="noConversion"/>
  </si>
  <si>
    <t>PRINS</t>
    <phoneticPr fontId="27" type="noConversion"/>
  </si>
  <si>
    <t>PRNCR1</t>
    <phoneticPr fontId="27" type="noConversion"/>
  </si>
  <si>
    <t>PSF inhibiting RNA</t>
    <phoneticPr fontId="27" type="noConversion"/>
  </si>
  <si>
    <t>PTCSC3</t>
    <phoneticPr fontId="27" type="noConversion"/>
  </si>
  <si>
    <t>PTENP1</t>
    <phoneticPr fontId="27" type="noConversion"/>
  </si>
  <si>
    <t>PUNISHER</t>
    <phoneticPr fontId="27" type="noConversion"/>
  </si>
  <si>
    <t>PVT1</t>
    <phoneticPr fontId="27" type="noConversion"/>
  </si>
  <si>
    <t>RGMB-AS1</t>
    <phoneticPr fontId="27" type="noConversion"/>
  </si>
  <si>
    <t>RHOXF1P1</t>
    <phoneticPr fontId="27" type="noConversion"/>
  </si>
  <si>
    <t>RMRP</t>
    <phoneticPr fontId="27" type="noConversion"/>
  </si>
  <si>
    <t>RMST</t>
    <phoneticPr fontId="27" type="noConversion"/>
  </si>
  <si>
    <t>RNY1</t>
    <phoneticPr fontId="27" type="noConversion"/>
  </si>
  <si>
    <t>RP11‑354P17.15‑001</t>
    <phoneticPr fontId="27" type="noConversion"/>
  </si>
  <si>
    <t>RP1-13D10.2</t>
    <phoneticPr fontId="27" type="noConversion"/>
  </si>
  <si>
    <t>RUNX1-IT1</t>
    <phoneticPr fontId="27" type="noConversion"/>
  </si>
  <si>
    <t>SALRNA1</t>
    <phoneticPr fontId="27" type="noConversion"/>
  </si>
  <si>
    <t xml:space="preserve">SAMMSON </t>
    <phoneticPr fontId="27" type="noConversion"/>
  </si>
  <si>
    <t>SBF2-AS1</t>
    <phoneticPr fontId="27" type="noConversion"/>
  </si>
  <si>
    <t>SCAANT1</t>
    <phoneticPr fontId="27" type="noConversion"/>
  </si>
  <si>
    <t>SENCR</t>
    <phoneticPr fontId="27" type="noConversion"/>
  </si>
  <si>
    <t>Six3os</t>
    <phoneticPr fontId="27" type="noConversion"/>
  </si>
  <si>
    <t>SMILR</t>
    <phoneticPr fontId="27" type="noConversion"/>
  </si>
  <si>
    <t>SNAR-A1</t>
    <phoneticPr fontId="27" type="noConversion"/>
  </si>
  <si>
    <t>SNHG1</t>
    <phoneticPr fontId="27" type="noConversion"/>
  </si>
  <si>
    <t>SNHG11</t>
    <phoneticPr fontId="27" type="noConversion"/>
  </si>
  <si>
    <t>SNHG14</t>
    <phoneticPr fontId="27" type="noConversion"/>
  </si>
  <si>
    <t>SNHG15</t>
    <phoneticPr fontId="27" type="noConversion"/>
  </si>
  <si>
    <t>SNHG20</t>
    <phoneticPr fontId="27" type="noConversion"/>
  </si>
  <si>
    <t>SNHG5</t>
    <phoneticPr fontId="27" type="noConversion"/>
  </si>
  <si>
    <t>SNHG6</t>
    <phoneticPr fontId="27" type="noConversion"/>
  </si>
  <si>
    <t>ST7-AS1</t>
    <phoneticPr fontId="27" type="noConversion"/>
  </si>
  <si>
    <t>ST7-OT3</t>
    <phoneticPr fontId="27" type="noConversion"/>
  </si>
  <si>
    <t>ST7-OT4</t>
    <phoneticPr fontId="27" type="noConversion"/>
  </si>
  <si>
    <t>SUMO1P3</t>
    <phoneticPr fontId="27" type="noConversion"/>
  </si>
  <si>
    <t>TapSAKI</t>
    <phoneticPr fontId="27" type="noConversion"/>
  </si>
  <si>
    <t>TARID</t>
    <phoneticPr fontId="27" type="noConversion"/>
  </si>
  <si>
    <t>TCL6</t>
    <phoneticPr fontId="27" type="noConversion"/>
  </si>
  <si>
    <t>TDRG1</t>
    <phoneticPr fontId="27" type="noConversion"/>
  </si>
  <si>
    <t>TERMINATOR</t>
    <phoneticPr fontId="27" type="noConversion"/>
  </si>
  <si>
    <t>THRIL</t>
    <phoneticPr fontId="27" type="noConversion"/>
  </si>
  <si>
    <t>TIE1-AS</t>
    <phoneticPr fontId="27" type="noConversion"/>
  </si>
  <si>
    <t>TINCR</t>
    <phoneticPr fontId="27" type="noConversion"/>
  </si>
  <si>
    <t>TUSC8</t>
    <phoneticPr fontId="27" type="noConversion"/>
  </si>
  <si>
    <t>U1 spliceosomal lncRNA</t>
    <phoneticPr fontId="27" type="noConversion"/>
  </si>
  <si>
    <t>U79277</t>
    <phoneticPr fontId="27" type="noConversion"/>
  </si>
  <si>
    <t>uc.338</t>
    <phoneticPr fontId="27" type="noConversion"/>
  </si>
  <si>
    <t>uc.73A(P)</t>
    <phoneticPr fontId="27" type="noConversion"/>
  </si>
  <si>
    <t>UCA1</t>
    <phoneticPr fontId="27" type="noConversion"/>
  </si>
  <si>
    <t>UCH1LAS</t>
    <phoneticPr fontId="27" type="noConversion"/>
  </si>
  <si>
    <t xml:space="preserve">UFC1 lincRNA </t>
    <phoneticPr fontId="27" type="noConversion"/>
  </si>
  <si>
    <t>VIM2P</t>
    <phoneticPr fontId="27" type="noConversion"/>
  </si>
  <si>
    <t>VLDLR-AS1</t>
    <phoneticPr fontId="27" type="noConversion"/>
  </si>
  <si>
    <t>WSPAR</t>
    <phoneticPr fontId="27" type="noConversion"/>
  </si>
  <si>
    <t>X91348</t>
    <phoneticPr fontId="27" type="noConversion"/>
  </si>
  <si>
    <t>XACT</t>
    <phoneticPr fontId="27" type="noConversion"/>
  </si>
  <si>
    <t>XIST</t>
    <phoneticPr fontId="27" type="noConversion"/>
  </si>
  <si>
    <t>Yiya</t>
    <phoneticPr fontId="27" type="noConversion"/>
  </si>
  <si>
    <t>ZEB2-AS1</t>
    <phoneticPr fontId="27" type="noConversion"/>
  </si>
  <si>
    <t>AIRN-1</t>
    <phoneticPr fontId="27" type="noConversion"/>
  </si>
  <si>
    <t>AIRN-2</t>
    <phoneticPr fontId="27" type="noConversion"/>
  </si>
  <si>
    <t>APOC1P1</t>
    <phoneticPr fontId="27" type="noConversion"/>
  </si>
  <si>
    <t>ARA</t>
    <phoneticPr fontId="25" type="noConversion"/>
  </si>
  <si>
    <t>ATG9B-2</t>
    <phoneticPr fontId="27" type="noConversion"/>
  </si>
  <si>
    <t>ATG9B-1</t>
    <phoneticPr fontId="27" type="noConversion"/>
  </si>
  <si>
    <t>BDNF-AS-1</t>
    <phoneticPr fontId="27" type="noConversion"/>
  </si>
  <si>
    <t>BDNF-AS-2</t>
    <phoneticPr fontId="27" type="noConversion"/>
  </si>
  <si>
    <t>Beta-globin-transcript-1</t>
    <phoneticPr fontId="27" type="noConversion"/>
  </si>
  <si>
    <t>BCAR4-1</t>
    <phoneticPr fontId="27" type="noConversion"/>
  </si>
  <si>
    <t>BCAR4-2</t>
    <phoneticPr fontId="27" type="noConversion"/>
  </si>
  <si>
    <t>CARMEN</t>
    <phoneticPr fontId="25" type="noConversion"/>
  </si>
  <si>
    <t>CASC11-1</t>
    <phoneticPr fontId="27" type="noConversion"/>
  </si>
  <si>
    <t>CASC11-2</t>
    <phoneticPr fontId="27" type="noConversion"/>
  </si>
  <si>
    <t>CASC2-1</t>
    <phoneticPr fontId="27" type="noConversion"/>
  </si>
  <si>
    <t>CASC2-2</t>
    <phoneticPr fontId="27" type="noConversion"/>
  </si>
  <si>
    <t>CASC9</t>
    <phoneticPr fontId="27" type="noConversion"/>
  </si>
  <si>
    <t>CBR3-AS1-1</t>
    <phoneticPr fontId="27" type="noConversion"/>
  </si>
  <si>
    <t>CBR3-AS1-2</t>
    <phoneticPr fontId="27" type="noConversion"/>
  </si>
  <si>
    <t>CDKN2B-AS1</t>
    <phoneticPr fontId="27" type="noConversion"/>
  </si>
  <si>
    <t>CRNDE</t>
    <phoneticPr fontId="27" type="noConversion"/>
  </si>
  <si>
    <t>DGCR5</t>
    <phoneticPr fontId="27" type="noConversion"/>
  </si>
  <si>
    <t>DHRS4-AS1-1</t>
    <phoneticPr fontId="27" type="noConversion"/>
  </si>
  <si>
    <t>DHRS4-AS1-2</t>
    <phoneticPr fontId="27" type="noConversion"/>
  </si>
  <si>
    <t>DLEU1-1</t>
    <phoneticPr fontId="25" type="noConversion"/>
  </si>
  <si>
    <t>DLEU1-2</t>
    <phoneticPr fontId="27" type="noConversion"/>
  </si>
  <si>
    <t>DNM3OS-1</t>
    <phoneticPr fontId="27" type="noConversion"/>
  </si>
  <si>
    <t>DNM3OS-2</t>
    <phoneticPr fontId="27" type="noConversion"/>
  </si>
  <si>
    <t>DPY19L2P2-1</t>
    <phoneticPr fontId="27" type="noConversion"/>
  </si>
  <si>
    <t>DPY19L2P2-2</t>
    <phoneticPr fontId="27" type="noConversion"/>
  </si>
  <si>
    <t>DSCAM-AS1-1</t>
    <phoneticPr fontId="27" type="noConversion"/>
  </si>
  <si>
    <t>DSCAM-AS1-2</t>
    <phoneticPr fontId="27" type="noConversion"/>
  </si>
  <si>
    <t>FLG-AS1-1</t>
    <phoneticPr fontId="27" type="noConversion"/>
  </si>
  <si>
    <t>FLG-AS1-2</t>
    <phoneticPr fontId="27" type="noConversion"/>
  </si>
  <si>
    <t>FMR4</t>
    <phoneticPr fontId="27" type="noConversion"/>
  </si>
  <si>
    <t>GACAT1-1</t>
    <phoneticPr fontId="27" type="noConversion"/>
  </si>
  <si>
    <t>GACAT1-2</t>
    <phoneticPr fontId="27" type="noConversion"/>
  </si>
  <si>
    <t>GAPLINC-1</t>
    <phoneticPr fontId="27" type="noConversion"/>
  </si>
  <si>
    <t>GAPLINC-2</t>
    <phoneticPr fontId="27" type="noConversion"/>
  </si>
  <si>
    <t>GATA3-AS1-1</t>
    <phoneticPr fontId="27" type="noConversion"/>
  </si>
  <si>
    <t>GATA3-AS1-2</t>
    <phoneticPr fontId="27" type="noConversion"/>
  </si>
  <si>
    <t>GATA3-AS1-3</t>
    <phoneticPr fontId="27" type="noConversion"/>
  </si>
  <si>
    <t>GDNF-AS1</t>
    <phoneticPr fontId="25" type="noConversion"/>
  </si>
  <si>
    <t>H19-1</t>
    <phoneticPr fontId="27" type="noConversion"/>
  </si>
  <si>
    <t>H19-2</t>
    <phoneticPr fontId="27" type="noConversion"/>
  </si>
  <si>
    <t>HAGLR</t>
    <phoneticPr fontId="27" type="noConversion"/>
  </si>
  <si>
    <t>HAND2-AS1</t>
    <phoneticPr fontId="25" type="noConversion"/>
  </si>
  <si>
    <t>HLA-F-AS1-1</t>
    <phoneticPr fontId="27" type="noConversion"/>
  </si>
  <si>
    <t>HLA-F-AS1-2</t>
    <phoneticPr fontId="27" type="noConversion"/>
  </si>
  <si>
    <t>HOTAIR-1</t>
    <phoneticPr fontId="27" type="noConversion"/>
  </si>
  <si>
    <t>HOTAIR-2</t>
    <phoneticPr fontId="27" type="noConversion"/>
  </si>
  <si>
    <t>HOTAIR-3</t>
    <phoneticPr fontId="27" type="noConversion"/>
  </si>
  <si>
    <t>HOTAIRM1-2</t>
    <phoneticPr fontId="25" type="noConversion"/>
  </si>
  <si>
    <t>HOXA-AS3-1</t>
    <phoneticPr fontId="27" type="noConversion"/>
  </si>
  <si>
    <t>HOXA-AS3-2</t>
    <phoneticPr fontId="27" type="noConversion"/>
  </si>
  <si>
    <t>IFNG-AS1-1</t>
    <phoneticPr fontId="27" type="noConversion"/>
  </si>
  <si>
    <t>IFNG-AS1-2</t>
    <phoneticPr fontId="27" type="noConversion"/>
  </si>
  <si>
    <t>IGF2-AS</t>
    <phoneticPr fontId="25" type="noConversion"/>
  </si>
  <si>
    <t>LINC00152-1</t>
    <phoneticPr fontId="27" type="noConversion"/>
  </si>
  <si>
    <t>LINC00152-2</t>
    <phoneticPr fontId="27" type="noConversion"/>
  </si>
  <si>
    <t>LINC01315-1</t>
    <phoneticPr fontId="27" type="noConversion"/>
  </si>
  <si>
    <t>LINC01315-2</t>
    <phoneticPr fontId="27" type="noConversion"/>
  </si>
  <si>
    <t>LINC01370</t>
    <phoneticPr fontId="27" type="noConversion"/>
  </si>
  <si>
    <t>LINC01630-1</t>
    <phoneticPr fontId="27" type="noConversion"/>
  </si>
  <si>
    <t>LINC01630-2</t>
    <phoneticPr fontId="27" type="noConversion"/>
  </si>
  <si>
    <t>LINC-PINT</t>
    <phoneticPr fontId="25" type="noConversion"/>
  </si>
  <si>
    <t>Linc-POU3F3-1</t>
    <phoneticPr fontId="27" type="noConversion"/>
  </si>
  <si>
    <t>Linc-POU3F3-2</t>
    <phoneticPr fontId="27" type="noConversion"/>
  </si>
  <si>
    <t>LUCAT1</t>
    <phoneticPr fontId="27" type="noConversion"/>
  </si>
  <si>
    <t>MACROD2-AS1-1</t>
    <phoneticPr fontId="27" type="noConversion"/>
  </si>
  <si>
    <t>MACROD2-AS1-2</t>
    <phoneticPr fontId="27" type="noConversion"/>
  </si>
  <si>
    <t>MACROD2-AS1-3</t>
    <phoneticPr fontId="25" type="noConversion"/>
  </si>
  <si>
    <t>NAMA-1</t>
    <phoneticPr fontId="27" type="noConversion"/>
  </si>
  <si>
    <t>NAMA-2</t>
    <phoneticPr fontId="27" type="noConversion"/>
  </si>
  <si>
    <t>MEG3-1</t>
    <phoneticPr fontId="27" type="noConversion"/>
  </si>
  <si>
    <t>MEG3-2</t>
    <phoneticPr fontId="27" type="noConversion"/>
  </si>
  <si>
    <t>MIAT</t>
    <phoneticPr fontId="27" type="noConversion"/>
  </si>
  <si>
    <t>MYCNOS-1</t>
    <phoneticPr fontId="27" type="noConversion"/>
  </si>
  <si>
    <t>MYCNOS-2</t>
    <phoneticPr fontId="27" type="noConversion"/>
  </si>
  <si>
    <t>NEAT1-1</t>
    <phoneticPr fontId="27" type="noConversion"/>
  </si>
  <si>
    <t>NEAT1-2</t>
    <phoneticPr fontId="27" type="noConversion"/>
  </si>
  <si>
    <t>PAX8-AS1-1</t>
    <phoneticPr fontId="27" type="noConversion"/>
  </si>
  <si>
    <t>PAX8-AS1-2</t>
    <phoneticPr fontId="27" type="noConversion"/>
  </si>
  <si>
    <t>PCA3-1</t>
    <phoneticPr fontId="27" type="noConversion"/>
  </si>
  <si>
    <t>PCA3-2</t>
    <phoneticPr fontId="27" type="noConversion"/>
  </si>
  <si>
    <t>PCAT29-2</t>
    <phoneticPr fontId="25" type="noConversion"/>
  </si>
  <si>
    <t>PCAT6-1</t>
    <phoneticPr fontId="27" type="noConversion"/>
  </si>
  <si>
    <t>PCAT6-2</t>
    <phoneticPr fontId="27" type="noConversion"/>
  </si>
  <si>
    <t>PGM5-AS1</t>
    <phoneticPr fontId="25" type="noConversion"/>
  </si>
  <si>
    <t>SCHLAP1</t>
    <phoneticPr fontId="27" type="noConversion"/>
  </si>
  <si>
    <t>SNHG16</t>
    <phoneticPr fontId="27" type="noConversion"/>
  </si>
  <si>
    <t>SNHG3</t>
    <phoneticPr fontId="27" type="noConversion"/>
  </si>
  <si>
    <t>SOX2OT</t>
    <phoneticPr fontId="27" type="noConversion"/>
  </si>
  <si>
    <t>ST7-AS2-1</t>
    <phoneticPr fontId="27" type="noConversion"/>
  </si>
  <si>
    <t>ST7-AS2-2</t>
    <phoneticPr fontId="27" type="noConversion"/>
  </si>
  <si>
    <t>TMEM161B-AS1-1</t>
    <phoneticPr fontId="27" type="noConversion"/>
  </si>
  <si>
    <t>TMEM161B-AS1-2</t>
    <phoneticPr fontId="27" type="noConversion"/>
  </si>
  <si>
    <t>TRIM52-AS1-1</t>
    <phoneticPr fontId="27" type="noConversion"/>
  </si>
  <si>
    <t>TRIM52-AS1-2</t>
    <phoneticPr fontId="27" type="noConversion"/>
  </si>
  <si>
    <t>TUG1-1</t>
    <phoneticPr fontId="27" type="noConversion"/>
  </si>
  <si>
    <t>TUG1-2</t>
    <phoneticPr fontId="27" type="noConversion"/>
  </si>
  <si>
    <t>TUNA-1</t>
    <phoneticPr fontId="27" type="noConversion"/>
  </si>
  <si>
    <t>TUNA-2</t>
    <phoneticPr fontId="27" type="noConversion"/>
  </si>
  <si>
    <t>WT1-AS-1</t>
    <phoneticPr fontId="27" type="noConversion"/>
  </si>
  <si>
    <t>WT1-AS-2</t>
    <phoneticPr fontId="27" type="noConversion"/>
  </si>
  <si>
    <t>WT1-AS-3</t>
    <phoneticPr fontId="27" type="noConversion"/>
  </si>
  <si>
    <t>ZNF582-AS1-1</t>
    <phoneticPr fontId="27" type="noConversion"/>
  </si>
  <si>
    <t>ZNF582-AS1-2</t>
    <phoneticPr fontId="27" type="noConversion"/>
  </si>
  <si>
    <t>ZNF582-AS1-3</t>
    <phoneticPr fontId="27" type="noConversion"/>
  </si>
  <si>
    <t>PTCSC1</t>
    <phoneticPr fontId="27" type="noConversion"/>
  </si>
  <si>
    <t>AK095147</t>
    <phoneticPr fontId="27" type="noConversion"/>
  </si>
  <si>
    <t>CCND1 associated ncRNAs</t>
    <phoneticPr fontId="27" type="noConversion"/>
  </si>
  <si>
    <t>CYP4A22-AS1</t>
    <phoneticPr fontId="27" type="noConversion"/>
  </si>
  <si>
    <t>L1PA16</t>
    <phoneticPr fontId="27" type="noConversion"/>
  </si>
  <si>
    <t>LINC00599</t>
    <phoneticPr fontId="27" type="noConversion"/>
  </si>
  <si>
    <t>RMEL3</t>
    <phoneticPr fontId="27" type="noConversion"/>
  </si>
  <si>
    <t>Novlnc44</t>
    <phoneticPr fontId="27" type="noConversion"/>
  </si>
  <si>
    <t>LncMyoD</t>
    <phoneticPr fontId="27" type="noConversion"/>
  </si>
  <si>
    <t>MER11C</t>
    <phoneticPr fontId="27" type="noConversion"/>
  </si>
  <si>
    <t>TERC</t>
    <phoneticPr fontId="27" type="noConversion"/>
  </si>
  <si>
    <t>TSIX</t>
    <phoneticPr fontId="27" type="noConversion"/>
  </si>
  <si>
    <t xml:space="preserve">TUSC7 </t>
    <phoneticPr fontId="27" type="noConversion"/>
  </si>
  <si>
    <t>PSORS1C3</t>
    <phoneticPr fontId="27" type="noConversion"/>
  </si>
  <si>
    <t>AP5M1</t>
    <phoneticPr fontId="27" type="noConversion"/>
  </si>
  <si>
    <t>ESRG</t>
    <phoneticPr fontId="27" type="noConversion"/>
  </si>
  <si>
    <t xml:space="preserve">Linc-DC </t>
    <phoneticPr fontId="27" type="noConversion"/>
  </si>
  <si>
    <t>Linc00963</t>
    <phoneticPr fontId="27" type="noConversion"/>
  </si>
  <si>
    <t>NRON</t>
    <phoneticPr fontId="27" type="noConversion"/>
  </si>
  <si>
    <t>LUST</t>
    <phoneticPr fontId="27" type="noConversion"/>
  </si>
  <si>
    <t>PINK1-AS</t>
    <phoneticPr fontId="27" type="noConversion"/>
  </si>
  <si>
    <t xml:space="preserve">LINC00853 </t>
    <phoneticPr fontId="27" type="noConversion"/>
  </si>
  <si>
    <t>TRERNA1</t>
    <phoneticPr fontId="27" type="noConversion"/>
  </si>
  <si>
    <t>LOC100129973</t>
    <phoneticPr fontId="27" type="noConversion"/>
  </si>
  <si>
    <t>DBET</t>
    <phoneticPr fontId="27" type="noConversion"/>
  </si>
  <si>
    <t>BIRC6-AS2</t>
    <phoneticPr fontId="27" type="noConversion"/>
  </si>
  <si>
    <t>CCDC26</t>
    <phoneticPr fontId="25" type="noConversion"/>
  </si>
  <si>
    <t>HCG22</t>
    <phoneticPr fontId="27" type="noConversion"/>
  </si>
  <si>
    <t>LOC389332</t>
    <phoneticPr fontId="27" type="noConversion"/>
  </si>
  <si>
    <t>JPX</t>
    <phoneticPr fontId="27" type="noConversion"/>
  </si>
  <si>
    <t>HTT-AS</t>
    <phoneticPr fontId="27" type="noConversion"/>
  </si>
  <si>
    <t>ACTB</t>
    <phoneticPr fontId="25" type="noConversion"/>
  </si>
  <si>
    <t>B2M</t>
    <phoneticPr fontId="25" type="noConversion"/>
  </si>
  <si>
    <t>Gusb</t>
    <phoneticPr fontId="25" type="noConversion"/>
  </si>
  <si>
    <t>Hsp90ab1</t>
    <phoneticPr fontId="25" type="noConversion"/>
  </si>
  <si>
    <t>GAPDH</t>
    <phoneticPr fontId="27" type="noConversion"/>
  </si>
  <si>
    <t>18S RNA</t>
    <phoneticPr fontId="27" type="noConversion"/>
  </si>
  <si>
    <t>RNA Spike-in</t>
    <phoneticPr fontId="25" type="noConversion"/>
  </si>
  <si>
    <t>PPC-1</t>
    <phoneticPr fontId="25" type="noConversion"/>
  </si>
  <si>
    <t>PPC-2</t>
    <phoneticPr fontId="25" type="noConversion"/>
  </si>
  <si>
    <t>PPC-3</t>
    <phoneticPr fontId="25" type="noConversion"/>
  </si>
  <si>
    <t>GDC</t>
    <phoneticPr fontId="25" type="noConversion"/>
  </si>
  <si>
    <t>Blank</t>
    <phoneticPr fontId="25" type="noConversion"/>
  </si>
  <si>
    <t>ACTB</t>
  </si>
  <si>
    <t>B2M</t>
  </si>
  <si>
    <t>Gusb</t>
  </si>
  <si>
    <t>Hsp90ab1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</si>
</sst>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39">
    <font>
      <sz val="11"/>
      <name val="宋体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8"/>
      <color theme="6" tint="-0.249977111117893"/>
      <name val="Calibri"/>
      <family val="2"/>
    </font>
    <font>
      <b/>
      <sz val="18"/>
      <color theme="6" tint="-0.249977111117893"/>
      <name val="Calibri"/>
      <family val="2"/>
    </font>
    <font>
      <sz val="22"/>
      <color theme="6" tint="-0.249977111117893"/>
      <name val="Calibri"/>
      <family val="2"/>
    </font>
    <font>
      <sz val="22"/>
      <color theme="7" tint="-0.249977111117893"/>
      <name val="Calibri"/>
      <family val="2"/>
    </font>
    <font>
      <sz val="1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</borders>
  <cellStyleXfs count="6">
    <xf numFmtId="0" fontId="0" fillId="0" borderId="0">
      <alignment vertical="center"/>
    </xf>
    <xf numFmtId="0" fontId="3" fillId="0" borderId="0"/>
    <xf numFmtId="0" fontId="21" fillId="0" borderId="0">
      <alignment vertical="center"/>
    </xf>
    <xf numFmtId="0" fontId="2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</cellStyleXfs>
  <cellXfs count="267">
    <xf numFmtId="0" fontId="0" fillId="0" borderId="0" xfId="0" applyAlignment="1">
      <alignment vertical="center"/>
    </xf>
    <xf numFmtId="0" fontId="4" fillId="0" borderId="0" xfId="0" applyFont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4" fillId="2" borderId="14" xfId="0" applyFont="1" applyFill="1" applyBorder="1" applyAlignment="1"/>
    <xf numFmtId="0" fontId="4" fillId="2" borderId="15" xfId="0" applyFont="1" applyFill="1" applyBorder="1" applyAlignment="1"/>
    <xf numFmtId="166" fontId="4" fillId="2" borderId="18" xfId="0" applyNumberFormat="1" applyFont="1" applyFill="1" applyBorder="1" applyAlignment="1"/>
    <xf numFmtId="0" fontId="4" fillId="2" borderId="19" xfId="0" applyFont="1" applyFill="1" applyBorder="1" applyAlignment="1"/>
    <xf numFmtId="0" fontId="4" fillId="2" borderId="0" xfId="0" applyFont="1" applyFill="1" applyAlignment="1"/>
    <xf numFmtId="0" fontId="4" fillId="2" borderId="20" xfId="0" applyFont="1" applyFill="1" applyBorder="1" applyAlignment="1"/>
    <xf numFmtId="2" fontId="4" fillId="2" borderId="21" xfId="0" applyNumberFormat="1" applyFont="1" applyFill="1" applyBorder="1" applyAlignment="1"/>
    <xf numFmtId="2" fontId="4" fillId="2" borderId="22" xfId="0" applyNumberFormat="1" applyFont="1" applyFill="1" applyBorder="1" applyAlignment="1"/>
    <xf numFmtId="0" fontId="9" fillId="0" borderId="0" xfId="0" applyFont="1" applyAlignment="1"/>
    <xf numFmtId="0" fontId="11" fillId="0" borderId="0" xfId="0" applyFont="1" applyAlignment="1">
      <alignment vertical="center"/>
    </xf>
    <xf numFmtId="0" fontId="9" fillId="2" borderId="2" xfId="0" applyFont="1" applyFill="1" applyBorder="1" applyAlignment="1"/>
    <xf numFmtId="0" fontId="9" fillId="0" borderId="0" xfId="0" applyFont="1" applyAlignment="1">
      <alignment wrapText="1"/>
    </xf>
    <xf numFmtId="2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6" fillId="3" borderId="17" xfId="0" applyFont="1" applyFill="1" applyBorder="1" applyAlignment="1"/>
    <xf numFmtId="0" fontId="9" fillId="0" borderId="0" xfId="0" applyFont="1" applyAlignment="1">
      <alignment horizontal="left"/>
    </xf>
    <xf numFmtId="0" fontId="8" fillId="2" borderId="10" xfId="0" applyFont="1" applyFill="1" applyBorder="1" applyAlignment="1">
      <alignment horizontal="center" wrapText="1"/>
    </xf>
    <xf numFmtId="164" fontId="9" fillId="2" borderId="9" xfId="0" applyNumberFormat="1" applyFont="1" applyFill="1" applyBorder="1" applyAlignment="1"/>
    <xf numFmtId="0" fontId="18" fillId="2" borderId="16" xfId="0" applyFont="1" applyFill="1" applyBorder="1" applyAlignment="1"/>
    <xf numFmtId="0" fontId="9" fillId="2" borderId="15" xfId="0" applyFont="1" applyFill="1" applyBorder="1" applyAlignment="1"/>
    <xf numFmtId="0" fontId="9" fillId="2" borderId="14" xfId="0" applyFont="1" applyFill="1" applyBorder="1" applyAlignment="1"/>
    <xf numFmtId="0" fontId="19" fillId="2" borderId="13" xfId="0" applyFont="1" applyFill="1" applyBorder="1" applyAlignment="1"/>
    <xf numFmtId="0" fontId="9" fillId="2" borderId="12" xfId="0" applyFont="1" applyFill="1" applyBorder="1" applyAlignment="1"/>
    <xf numFmtId="0" fontId="9" fillId="2" borderId="11" xfId="0" applyFont="1" applyFill="1" applyBorder="1" applyAlignment="1"/>
    <xf numFmtId="0" fontId="8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3" fillId="8" borderId="64" xfId="0" applyFont="1" applyFill="1" applyBorder="1" applyAlignment="1">
      <alignment horizontal="center" vertical="center"/>
    </xf>
    <xf numFmtId="0" fontId="8" fillId="9" borderId="40" xfId="0" applyFont="1" applyFill="1" applyBorder="1" applyAlignment="1">
      <alignment horizontal="left" vertical="center"/>
    </xf>
    <xf numFmtId="0" fontId="14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12" borderId="64" xfId="0" applyFont="1" applyFill="1" applyBorder="1" applyAlignment="1">
      <alignment horizontal="center" vertical="center"/>
    </xf>
    <xf numFmtId="0" fontId="8" fillId="13" borderId="40" xfId="0" applyFont="1" applyFill="1" applyBorder="1" applyAlignment="1">
      <alignment horizontal="left" vertical="center"/>
    </xf>
    <xf numFmtId="0" fontId="24" fillId="13" borderId="0" xfId="0" applyFont="1" applyFill="1" applyBorder="1" applyAlignment="1">
      <alignment horizontal="left" vertical="center"/>
    </xf>
    <xf numFmtId="0" fontId="9" fillId="13" borderId="65" xfId="0" applyFont="1" applyFill="1" applyBorder="1" applyAlignment="1">
      <alignment horizontal="left" vertical="center"/>
    </xf>
    <xf numFmtId="0" fontId="9" fillId="13" borderId="66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6" borderId="0" xfId="0" applyFont="1" applyFill="1" applyBorder="1" applyAlignment="1">
      <alignment horizontal="left" vertical="center"/>
    </xf>
    <xf numFmtId="0" fontId="24" fillId="6" borderId="12" xfId="0" applyFont="1" applyFill="1" applyBorder="1" applyAlignment="1">
      <alignment horizontal="left" vertical="center"/>
    </xf>
    <xf numFmtId="0" fontId="9" fillId="9" borderId="72" xfId="0" applyFont="1" applyFill="1" applyBorder="1" applyAlignment="1">
      <alignment horizontal="left" vertical="center"/>
    </xf>
    <xf numFmtId="0" fontId="9" fillId="9" borderId="73" xfId="0" applyFont="1" applyFill="1" applyBorder="1" applyAlignment="1">
      <alignment horizontal="left" vertical="center"/>
    </xf>
    <xf numFmtId="0" fontId="8" fillId="9" borderId="36" xfId="0" applyFont="1" applyFill="1" applyBorder="1" applyAlignment="1">
      <alignment horizontal="left" vertical="center"/>
    </xf>
    <xf numFmtId="0" fontId="8" fillId="7" borderId="22" xfId="0" applyFont="1" applyFill="1" applyBorder="1" applyAlignment="1">
      <alignment horizontal="left" vertical="center"/>
    </xf>
    <xf numFmtId="0" fontId="8" fillId="7" borderId="18" xfId="0" applyFont="1" applyFill="1" applyBorder="1" applyAlignment="1">
      <alignment horizontal="left" vertical="center"/>
    </xf>
    <xf numFmtId="0" fontId="8" fillId="13" borderId="36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/>
    </xf>
    <xf numFmtId="165" fontId="8" fillId="3" borderId="45" xfId="0" applyNumberFormat="1" applyFont="1" applyFill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8" fillId="3" borderId="45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13" fillId="14" borderId="48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/>
    </xf>
    <xf numFmtId="0" fontId="8" fillId="15" borderId="45" xfId="0" applyFont="1" applyFill="1" applyBorder="1" applyAlignment="1">
      <alignment horizontal="center" wrapText="1"/>
    </xf>
    <xf numFmtId="0" fontId="9" fillId="16" borderId="45" xfId="0" applyFont="1" applyFill="1" applyBorder="1" applyAlignment="1"/>
    <xf numFmtId="0" fontId="4" fillId="15" borderId="45" xfId="0" applyFont="1" applyFill="1" applyBorder="1" applyAlignment="1"/>
    <xf numFmtId="0" fontId="5" fillId="15" borderId="45" xfId="0" applyFont="1" applyFill="1" applyBorder="1" applyAlignment="1">
      <alignment horizontal="center"/>
    </xf>
    <xf numFmtId="0" fontId="4" fillId="16" borderId="45" xfId="0" applyFont="1" applyFill="1" applyBorder="1" applyAlignment="1"/>
    <xf numFmtId="2" fontId="4" fillId="5" borderId="45" xfId="0" applyNumberFormat="1" applyFont="1" applyFill="1" applyBorder="1" applyAlignment="1"/>
    <xf numFmtId="166" fontId="4" fillId="5" borderId="45" xfId="0" applyNumberFormat="1" applyFont="1" applyFill="1" applyBorder="1" applyAlignment="1"/>
    <xf numFmtId="0" fontId="4" fillId="5" borderId="45" xfId="0" applyFont="1" applyFill="1" applyBorder="1" applyAlignment="1"/>
    <xf numFmtId="0" fontId="9" fillId="14" borderId="48" xfId="0" applyFont="1" applyFill="1" applyBorder="1" applyAlignment="1">
      <alignment horizontal="center" vertical="center" wrapText="1"/>
    </xf>
    <xf numFmtId="0" fontId="9" fillId="16" borderId="27" xfId="0" applyFont="1" applyFill="1" applyBorder="1" applyAlignment="1">
      <alignment vertical="center" wrapText="1"/>
    </xf>
    <xf numFmtId="0" fontId="9" fillId="16" borderId="40" xfId="0" applyFont="1" applyFill="1" applyBorder="1" applyAlignment="1">
      <alignment vertical="center"/>
    </xf>
    <xf numFmtId="2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16" borderId="2" xfId="0" applyFont="1" applyFill="1" applyBorder="1" applyAlignment="1">
      <alignment vertical="center"/>
    </xf>
    <xf numFmtId="0" fontId="9" fillId="16" borderId="29" xfId="0" applyFont="1" applyFill="1" applyBorder="1" applyAlignment="1">
      <alignment vertical="center"/>
    </xf>
    <xf numFmtId="0" fontId="9" fillId="16" borderId="28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4" fillId="9" borderId="49" xfId="0" applyFont="1" applyFill="1" applyBorder="1" applyAlignment="1">
      <alignment vertical="center"/>
    </xf>
    <xf numFmtId="0" fontId="14" fillId="0" borderId="0" xfId="2" applyFont="1" applyAlignment="1">
      <alignment vertical="center"/>
    </xf>
    <xf numFmtId="2" fontId="9" fillId="9" borderId="49" xfId="0" applyNumberFormat="1" applyFont="1" applyFill="1" applyBorder="1" applyAlignment="1">
      <alignment horizontal="center" vertical="center"/>
    </xf>
    <xf numFmtId="0" fontId="8" fillId="9" borderId="46" xfId="0" applyFont="1" applyFill="1" applyBorder="1" applyAlignment="1">
      <alignment vertical="center"/>
    </xf>
    <xf numFmtId="0" fontId="9" fillId="7" borderId="46" xfId="0" applyFont="1" applyFill="1" applyBorder="1" applyAlignment="1">
      <alignment vertical="center"/>
    </xf>
    <xf numFmtId="1" fontId="9" fillId="9" borderId="46" xfId="0" applyNumberFormat="1" applyFont="1" applyFill="1" applyBorder="1" applyAlignment="1">
      <alignment vertical="center"/>
    </xf>
    <xf numFmtId="165" fontId="9" fillId="9" borderId="46" xfId="0" applyNumberFormat="1" applyFont="1" applyFill="1" applyBorder="1" applyAlignment="1">
      <alignment vertical="center"/>
    </xf>
    <xf numFmtId="9" fontId="9" fillId="7" borderId="46" xfId="1" applyNumberFormat="1" applyFont="1" applyFill="1" applyBorder="1" applyAlignment="1">
      <alignment vertical="center"/>
    </xf>
    <xf numFmtId="9" fontId="9" fillId="9" borderId="46" xfId="1" applyNumberFormat="1" applyFont="1" applyFill="1" applyBorder="1" applyAlignment="1">
      <alignment vertical="center"/>
    </xf>
    <xf numFmtId="0" fontId="9" fillId="11" borderId="49" xfId="0" applyFont="1" applyFill="1" applyBorder="1" applyAlignment="1">
      <alignment vertical="center"/>
    </xf>
    <xf numFmtId="0" fontId="9" fillId="11" borderId="49" xfId="0" applyFont="1" applyFill="1" applyBorder="1" applyAlignment="1">
      <alignment horizontal="center" vertical="center"/>
    </xf>
    <xf numFmtId="2" fontId="9" fillId="11" borderId="49" xfId="0" applyNumberFormat="1" applyFont="1" applyFill="1" applyBorder="1" applyAlignment="1">
      <alignment horizontal="center" vertical="center"/>
    </xf>
    <xf numFmtId="0" fontId="9" fillId="11" borderId="4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right" vertical="center"/>
    </xf>
    <xf numFmtId="0" fontId="8" fillId="11" borderId="4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1" fontId="9" fillId="11" borderId="6" xfId="0" applyNumberFormat="1" applyFont="1" applyFill="1" applyBorder="1" applyAlignment="1">
      <alignment vertical="center"/>
    </xf>
    <xf numFmtId="165" fontId="9" fillId="11" borderId="5" xfId="0" applyNumberFormat="1" applyFont="1" applyFill="1" applyBorder="1" applyAlignment="1">
      <alignment vertical="center"/>
    </xf>
    <xf numFmtId="9" fontId="9" fillId="7" borderId="3" xfId="1" applyNumberFormat="1" applyFont="1" applyFill="1" applyBorder="1" applyAlignment="1">
      <alignment vertical="center"/>
    </xf>
    <xf numFmtId="9" fontId="9" fillId="11" borderId="3" xfId="1" applyNumberFormat="1" applyFont="1" applyFill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6" borderId="40" xfId="0" applyFont="1" applyFill="1" applyBorder="1" applyAlignment="1">
      <alignment horizontal="left" vertical="center"/>
    </xf>
    <xf numFmtId="0" fontId="9" fillId="7" borderId="40" xfId="0" applyFont="1" applyFill="1" applyBorder="1" applyAlignment="1">
      <alignment horizontal="left" vertical="center"/>
    </xf>
    <xf numFmtId="0" fontId="9" fillId="13" borderId="4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/>
    </xf>
    <xf numFmtId="0" fontId="9" fillId="13" borderId="36" xfId="0" applyFont="1" applyFill="1" applyBorder="1" applyAlignment="1">
      <alignment horizontal="left" vertical="center"/>
    </xf>
    <xf numFmtId="0" fontId="9" fillId="7" borderId="15" xfId="0" applyFont="1" applyFill="1" applyBorder="1" applyAlignment="1">
      <alignment horizontal="left" vertical="center"/>
    </xf>
    <xf numFmtId="0" fontId="9" fillId="7" borderId="14" xfId="0" applyFont="1" applyFill="1" applyBorder="1" applyAlignment="1">
      <alignment horizontal="left" vertical="center"/>
    </xf>
    <xf numFmtId="0" fontId="9" fillId="7" borderId="12" xfId="0" applyFont="1" applyFill="1" applyBorder="1" applyAlignment="1">
      <alignment horizontal="left" vertical="center"/>
    </xf>
    <xf numFmtId="0" fontId="9" fillId="7" borderId="11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left" vertical="center"/>
    </xf>
    <xf numFmtId="0" fontId="8" fillId="9" borderId="45" xfId="0" applyFont="1" applyFill="1" applyBorder="1" applyAlignment="1">
      <alignment horizontal="center" vertical="center"/>
    </xf>
    <xf numFmtId="0" fontId="8" fillId="13" borderId="45" xfId="0" applyFont="1" applyFill="1" applyBorder="1" applyAlignment="1">
      <alignment horizontal="center" vertical="center"/>
    </xf>
    <xf numFmtId="0" fontId="9" fillId="9" borderId="45" xfId="0" applyFont="1" applyFill="1" applyBorder="1" applyAlignment="1">
      <alignment horizontal="left" vertical="center"/>
    </xf>
    <xf numFmtId="0" fontId="9" fillId="5" borderId="45" xfId="0" applyFont="1" applyFill="1" applyBorder="1" applyAlignment="1">
      <alignment horizontal="left" vertical="center"/>
    </xf>
    <xf numFmtId="0" fontId="9" fillId="13" borderId="45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8" fillId="9" borderId="45" xfId="0" applyFont="1" applyFill="1" applyBorder="1" applyAlignment="1">
      <alignment horizontal="left" vertical="center"/>
    </xf>
    <xf numFmtId="0" fontId="8" fillId="13" borderId="45" xfId="0" applyFont="1" applyFill="1" applyBorder="1" applyAlignment="1">
      <alignment horizontal="left" vertical="center"/>
    </xf>
    <xf numFmtId="0" fontId="9" fillId="9" borderId="18" xfId="0" applyFont="1" applyFill="1" applyBorder="1" applyAlignment="1">
      <alignment horizontal="left" vertical="center"/>
    </xf>
    <xf numFmtId="0" fontId="9" fillId="13" borderId="18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9" borderId="25" xfId="0" applyFont="1" applyFill="1" applyBorder="1" applyAlignment="1">
      <alignment vertical="center" wrapText="1"/>
    </xf>
    <xf numFmtId="2" fontId="9" fillId="5" borderId="25" xfId="0" applyNumberFormat="1" applyFont="1" applyFill="1" applyBorder="1" applyAlignment="1">
      <alignment vertical="center"/>
    </xf>
    <xf numFmtId="2" fontId="9" fillId="13" borderId="25" xfId="0" applyNumberFormat="1" applyFont="1" applyFill="1" applyBorder="1" applyAlignment="1">
      <alignment vertical="center"/>
    </xf>
    <xf numFmtId="0" fontId="9" fillId="13" borderId="25" xfId="0" applyFont="1" applyFill="1" applyBorder="1" applyAlignment="1">
      <alignment vertical="center"/>
    </xf>
    <xf numFmtId="0" fontId="9" fillId="9" borderId="26" xfId="0" applyFont="1" applyFill="1" applyBorder="1" applyAlignment="1">
      <alignment vertical="center" wrapText="1"/>
    </xf>
    <xf numFmtId="0" fontId="9" fillId="13" borderId="26" xfId="0" applyFont="1" applyFill="1" applyBorder="1" applyAlignment="1">
      <alignment vertical="center" wrapText="1"/>
    </xf>
    <xf numFmtId="165" fontId="9" fillId="9" borderId="40" xfId="0" applyNumberFormat="1" applyFont="1" applyFill="1" applyBorder="1" applyAlignment="1">
      <alignment vertical="center"/>
    </xf>
    <xf numFmtId="165" fontId="9" fillId="13" borderId="4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9" fillId="13" borderId="23" xfId="0" applyNumberFormat="1" applyFont="1" applyFill="1" applyBorder="1" applyAlignment="1">
      <alignment vertical="center"/>
    </xf>
    <xf numFmtId="0" fontId="9" fillId="13" borderId="24" xfId="0" applyFont="1" applyFill="1" applyBorder="1" applyAlignment="1">
      <alignment vertical="center"/>
    </xf>
    <xf numFmtId="0" fontId="9" fillId="13" borderId="25" xfId="0" applyFont="1" applyFill="1" applyBorder="1" applyAlignment="1">
      <alignment vertical="center" wrapText="1"/>
    </xf>
    <xf numFmtId="0" fontId="11" fillId="0" borderId="51" xfId="0" applyFont="1" applyBorder="1" applyAlignment="1" applyProtection="1">
      <alignment vertical="center"/>
      <protection locked="0"/>
    </xf>
    <xf numFmtId="0" fontId="9" fillId="0" borderId="51" xfId="0" applyFont="1" applyBorder="1" applyAlignment="1" applyProtection="1">
      <alignment horizontal="center" vertical="center"/>
      <protection locked="0"/>
    </xf>
    <xf numFmtId="0" fontId="9" fillId="0" borderId="51" xfId="0" applyFont="1" applyBorder="1" applyAlignment="1" applyProtection="1">
      <alignment vertical="center"/>
      <protection locked="0"/>
    </xf>
    <xf numFmtId="0" fontId="7" fillId="14" borderId="48" xfId="0" applyFont="1" applyFill="1" applyBorder="1" applyAlignment="1">
      <alignment horizontal="center" vertical="center" wrapText="1"/>
    </xf>
    <xf numFmtId="0" fontId="11" fillId="17" borderId="48" xfId="0" applyFont="1" applyFill="1" applyBorder="1" applyAlignment="1">
      <alignment horizontal="center" vertical="center" wrapText="1"/>
    </xf>
    <xf numFmtId="0" fontId="32" fillId="0" borderId="70" xfId="5" applyFont="1" applyBorder="1" applyAlignment="1">
      <alignment horizontal="center" vertical="top" wrapText="1"/>
    </xf>
    <xf numFmtId="0" fontId="28" fillId="0" borderId="70" xfId="5" applyFont="1" applyBorder="1" applyAlignment="1">
      <alignment vertical="center"/>
    </xf>
    <xf numFmtId="0" fontId="28" fillId="0" borderId="0" xfId="5" applyFont="1" applyAlignment="1">
      <alignment vertical="center"/>
    </xf>
    <xf numFmtId="0" fontId="29" fillId="10" borderId="71" xfId="5" applyFont="1" applyFill="1" applyBorder="1" applyAlignment="1">
      <alignment vertical="top" wrapText="1"/>
    </xf>
    <xf numFmtId="0" fontId="28" fillId="10" borderId="71" xfId="5" applyFont="1" applyFill="1" applyBorder="1" applyAlignment="1">
      <alignment vertical="center"/>
    </xf>
    <xf numFmtId="0" fontId="1" fillId="0" borderId="0" xfId="5" applyAlignment="1">
      <alignment vertical="center"/>
    </xf>
    <xf numFmtId="0" fontId="22" fillId="7" borderId="50" xfId="5" applyFont="1" applyFill="1" applyBorder="1" applyAlignment="1">
      <alignment vertical="center"/>
    </xf>
    <xf numFmtId="0" fontId="35" fillId="0" borderId="0" xfId="5" applyFont="1" applyAlignment="1">
      <alignment vertical="center"/>
    </xf>
    <xf numFmtId="0" fontId="36" fillId="7" borderId="51" xfId="5" applyFont="1" applyFill="1" applyBorder="1" applyAlignment="1">
      <alignment horizontal="left" vertical="center" indent="1"/>
    </xf>
    <xf numFmtId="0" fontId="36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center" indent="1"/>
    </xf>
    <xf numFmtId="0" fontId="37" fillId="7" borderId="51" xfId="5" applyFont="1" applyFill="1" applyBorder="1" applyAlignment="1">
      <alignment vertical="center"/>
    </xf>
    <xf numFmtId="0" fontId="37" fillId="7" borderId="51" xfId="5" applyFont="1" applyFill="1" applyBorder="1" applyAlignment="1">
      <alignment horizontal="left" vertical="top" wrapText="1" indent="1"/>
    </xf>
    <xf numFmtId="0" fontId="37" fillId="7" borderId="51" xfId="5" applyFont="1" applyFill="1" applyBorder="1" applyAlignment="1">
      <alignment horizontal="left" vertical="center" wrapText="1" indent="1"/>
    </xf>
    <xf numFmtId="0" fontId="37" fillId="0" borderId="74" xfId="0" applyFont="1" applyBorder="1" applyAlignment="1">
      <alignment horizontal="center" vertical="center" wrapText="1"/>
    </xf>
    <xf numFmtId="0" fontId="38" fillId="0" borderId="46" xfId="0" applyFont="1" applyBorder="1" applyAlignment="1">
      <alignment horizontal="left" vertical="center" wrapText="1"/>
    </xf>
    <xf numFmtId="0" fontId="37" fillId="0" borderId="74" xfId="0" applyFont="1" applyBorder="1" applyAlignment="1">
      <alignment horizontal="left" vertical="center" wrapText="1"/>
    </xf>
    <xf numFmtId="0" fontId="37" fillId="0" borderId="51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33" fillId="0" borderId="75" xfId="0" applyFont="1" applyBorder="1" applyAlignment="1">
      <alignment horizontal="center" vertical="center" wrapText="1"/>
    </xf>
    <xf numFmtId="0" fontId="33" fillId="0" borderId="76" xfId="0" applyFont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34" fillId="0" borderId="75" xfId="0" applyFont="1" applyBorder="1" applyAlignment="1">
      <alignment horizontal="center" vertical="center" wrapText="1"/>
    </xf>
    <xf numFmtId="0" fontId="34" fillId="0" borderId="76" xfId="0" applyFont="1" applyBorder="1" applyAlignment="1">
      <alignment horizontal="center" vertical="center" wrapText="1"/>
    </xf>
    <xf numFmtId="0" fontId="34" fillId="0" borderId="77" xfId="0" applyFont="1" applyBorder="1" applyAlignment="1">
      <alignment horizontal="center" vertical="center" wrapText="1"/>
    </xf>
    <xf numFmtId="0" fontId="12" fillId="4" borderId="42" xfId="0" applyFont="1" applyFill="1" applyBorder="1" applyAlignment="1">
      <alignment vertical="center" wrapText="1"/>
    </xf>
    <xf numFmtId="0" fontId="9" fillId="4" borderId="44" xfId="0" applyFont="1" applyFill="1" applyBorder="1" applyAlignment="1">
      <alignment vertical="center" wrapText="1"/>
    </xf>
    <xf numFmtId="0" fontId="9" fillId="4" borderId="43" xfId="0" applyFont="1" applyFill="1" applyBorder="1" applyAlignment="1">
      <alignment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8" borderId="54" xfId="0" applyFont="1" applyFill="1" applyBorder="1" applyAlignment="1">
      <alignment horizontal="center" vertical="center"/>
    </xf>
    <xf numFmtId="0" fontId="13" fillId="8" borderId="55" xfId="0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0" fontId="8" fillId="9" borderId="57" xfId="0" applyFont="1" applyFill="1" applyBorder="1" applyAlignment="1">
      <alignment horizontal="center" vertical="center"/>
    </xf>
    <xf numFmtId="0" fontId="8" fillId="9" borderId="58" xfId="0" applyFont="1" applyFill="1" applyBorder="1" applyAlignment="1">
      <alignment horizontal="center" vertical="center"/>
    </xf>
    <xf numFmtId="0" fontId="8" fillId="9" borderId="52" xfId="0" applyFont="1" applyFill="1" applyBorder="1" applyAlignment="1">
      <alignment horizontal="center" vertical="center"/>
    </xf>
    <xf numFmtId="0" fontId="8" fillId="9" borderId="53" xfId="0" applyFont="1" applyFill="1" applyBorder="1" applyAlignment="1">
      <alignment horizontal="center" vertical="center"/>
    </xf>
    <xf numFmtId="0" fontId="8" fillId="9" borderId="6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 wrapText="1"/>
    </xf>
    <xf numFmtId="0" fontId="12" fillId="4" borderId="44" xfId="0" applyFont="1" applyFill="1" applyBorder="1" applyAlignment="1">
      <alignment horizontal="left" vertical="center" wrapText="1"/>
    </xf>
    <xf numFmtId="0" fontId="12" fillId="4" borderId="43" xfId="0" applyFont="1" applyFill="1" applyBorder="1" applyAlignment="1">
      <alignment horizontal="left" vertical="center" wrapText="1"/>
    </xf>
    <xf numFmtId="0" fontId="8" fillId="11" borderId="42" xfId="0" applyFont="1" applyFill="1" applyBorder="1" applyAlignment="1">
      <alignment horizontal="center" vertical="center"/>
    </xf>
    <xf numFmtId="0" fontId="8" fillId="11" borderId="44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8" fillId="11" borderId="33" xfId="0" applyFont="1" applyFill="1" applyBorder="1" applyAlignment="1">
      <alignment horizontal="center" vertical="center"/>
    </xf>
    <xf numFmtId="0" fontId="8" fillId="11" borderId="32" xfId="0" applyFont="1" applyFill="1" applyBorder="1" applyAlignment="1">
      <alignment horizontal="center" vertical="center"/>
    </xf>
    <xf numFmtId="0" fontId="8" fillId="11" borderId="43" xfId="0" applyFont="1" applyFill="1" applyBorder="1" applyAlignment="1">
      <alignment horizontal="center" vertical="center"/>
    </xf>
    <xf numFmtId="0" fontId="9" fillId="14" borderId="54" xfId="0" applyFont="1" applyFill="1" applyBorder="1" applyAlignment="1">
      <alignment horizontal="center" vertical="center" wrapText="1"/>
    </xf>
    <xf numFmtId="0" fontId="9" fillId="14" borderId="59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 wrapText="1"/>
    </xf>
    <xf numFmtId="0" fontId="8" fillId="13" borderId="18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23" fillId="8" borderId="61" xfId="0" applyFont="1" applyFill="1" applyBorder="1" applyAlignment="1">
      <alignment horizontal="center" vertical="center"/>
    </xf>
    <xf numFmtId="0" fontId="23" fillId="8" borderId="62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35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8" fillId="13" borderId="36" xfId="0" applyFont="1" applyFill="1" applyBorder="1" applyAlignment="1">
      <alignment horizontal="left" vertical="center" wrapText="1"/>
    </xf>
    <xf numFmtId="0" fontId="8" fillId="13" borderId="42" xfId="0" applyFont="1" applyFill="1" applyBorder="1" applyAlignment="1">
      <alignment horizontal="center" vertical="center"/>
    </xf>
    <xf numFmtId="0" fontId="8" fillId="13" borderId="44" xfId="0" applyFont="1" applyFill="1" applyBorder="1" applyAlignment="1">
      <alignment horizontal="center" vertical="center"/>
    </xf>
    <xf numFmtId="0" fontId="8" fillId="13" borderId="43" xfId="0" applyFont="1" applyFill="1" applyBorder="1" applyAlignment="1">
      <alignment horizontal="center" vertical="center"/>
    </xf>
    <xf numFmtId="0" fontId="23" fillId="12" borderId="61" xfId="0" applyFont="1" applyFill="1" applyBorder="1" applyAlignment="1">
      <alignment horizontal="center" vertical="center"/>
    </xf>
    <xf numFmtId="0" fontId="23" fillId="12" borderId="62" xfId="0" applyFont="1" applyFill="1" applyBorder="1" applyAlignment="1">
      <alignment horizontal="center" vertical="center"/>
    </xf>
    <xf numFmtId="0" fontId="23" fillId="8" borderId="60" xfId="0" applyFont="1" applyFill="1" applyBorder="1" applyAlignment="1">
      <alignment horizontal="center" vertical="center" wrapText="1"/>
    </xf>
    <xf numFmtId="0" fontId="23" fillId="8" borderId="63" xfId="0" applyFont="1" applyFill="1" applyBorder="1" applyAlignment="1">
      <alignment horizontal="center" vertical="center" wrapText="1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23" fillId="12" borderId="60" xfId="0" applyFont="1" applyFill="1" applyBorder="1" applyAlignment="1">
      <alignment horizontal="center" vertical="center" wrapText="1"/>
    </xf>
    <xf numFmtId="0" fontId="23" fillId="12" borderId="63" xfId="0" applyFont="1" applyFill="1" applyBorder="1" applyAlignment="1">
      <alignment horizontal="center" vertical="center" wrapText="1"/>
    </xf>
    <xf numFmtId="0" fontId="23" fillId="12" borderId="60" xfId="0" applyFont="1" applyFill="1" applyBorder="1" applyAlignment="1">
      <alignment horizontal="center" vertical="center"/>
    </xf>
    <xf numFmtId="0" fontId="23" fillId="12" borderId="63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left" vertical="center" wrapText="1"/>
    </xf>
    <xf numFmtId="0" fontId="8" fillId="9" borderId="40" xfId="0" applyFont="1" applyFill="1" applyBorder="1" applyAlignment="1">
      <alignment horizontal="left" vertical="center" wrapText="1"/>
    </xf>
    <xf numFmtId="0" fontId="8" fillId="9" borderId="18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42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23" fillId="8" borderId="68" xfId="0" applyFont="1" applyFill="1" applyBorder="1" applyAlignment="1">
      <alignment horizontal="center" vertical="center"/>
    </xf>
    <xf numFmtId="0" fontId="23" fillId="8" borderId="69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9" fillId="5" borderId="42" xfId="0" applyFont="1" applyFill="1" applyBorder="1" applyAlignment="1">
      <alignment vertical="center" wrapText="1"/>
    </xf>
    <xf numFmtId="0" fontId="9" fillId="5" borderId="44" xfId="0" applyFont="1" applyFill="1" applyBorder="1" applyAlignment="1">
      <alignment vertical="center" wrapText="1"/>
    </xf>
    <xf numFmtId="0" fontId="9" fillId="5" borderId="43" xfId="0" applyFont="1" applyFill="1" applyBorder="1" applyAlignment="1">
      <alignment vertical="center" wrapText="1"/>
    </xf>
    <xf numFmtId="0" fontId="8" fillId="15" borderId="42" xfId="0" applyFont="1" applyFill="1" applyBorder="1" applyAlignment="1">
      <alignment horizontal="center"/>
    </xf>
    <xf numFmtId="0" fontId="8" fillId="15" borderId="43" xfId="0" applyFont="1" applyFill="1" applyBorder="1" applyAlignment="1">
      <alignment horizontal="center"/>
    </xf>
    <xf numFmtId="0" fontId="8" fillId="15" borderId="42" xfId="0" applyFont="1" applyFill="1" applyBorder="1" applyAlignment="1">
      <alignment horizontal="center" vertical="center"/>
    </xf>
    <xf numFmtId="0" fontId="8" fillId="15" borderId="44" xfId="0" applyFont="1" applyFill="1" applyBorder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0" fontId="8" fillId="15" borderId="41" xfId="0" applyFont="1" applyFill="1" applyBorder="1" applyAlignment="1">
      <alignment horizontal="center"/>
    </xf>
    <xf numFmtId="0" fontId="8" fillId="15" borderId="40" xfId="0" applyFont="1" applyFill="1" applyBorder="1" applyAlignment="1">
      <alignment horizontal="center"/>
    </xf>
    <xf numFmtId="0" fontId="5" fillId="15" borderId="45" xfId="0" applyFont="1" applyFill="1" applyBorder="1" applyAlignment="1">
      <alignment horizontal="center"/>
    </xf>
    <xf numFmtId="0" fontId="9" fillId="5" borderId="0" xfId="0" applyFont="1" applyFill="1" applyBorder="1" applyAlignment="1">
      <alignment vertical="top" wrapText="1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0" fontId="9" fillId="5" borderId="0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vertical="center" wrapText="1"/>
    </xf>
    <xf numFmtId="0" fontId="7" fillId="8" borderId="48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 wrapText="1"/>
    </xf>
    <xf numFmtId="0" fontId="7" fillId="12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 wrapText="1"/>
    </xf>
    <xf numFmtId="167" fontId="0" fillId="0" borderId="0" xfId="0" applyNumberFormat="1" applyFill="1" applyAlignment="1"/>
    <xf numFmtId="167" fontId="0" fillId="0" borderId="0" xfId="0" applyNumberFormat="1" applyAlignment="1"/>
    <xf numFmtId="0" fontId="0" fillId="0" borderId="0" xfId="0" applyAlignment="1"/>
    <xf numFmtId="0" fontId="0" fillId="0" borderId="0" xfId="0" applyFill="1" applyAlignment="1"/>
    <xf numFmtId="0" fontId="14" fillId="0" borderId="0" xfId="2" applyFont="1">
      <alignment vertical="center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3 2" xfId="5"/>
  </cellStyles>
  <dxfs count="19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CC"/>
      <color rgb="FFFF505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573040"/>
        <c:axId val="272573584"/>
      </c:barChart>
      <c:catAx>
        <c:axId val="27257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272573584"/>
        <c:crosses val="autoZero"/>
        <c:auto val="1"/>
        <c:lblAlgn val="ctr"/>
        <c:lblOffset val="100"/>
        <c:noMultiLvlLbl val="0"/>
      </c:catAx>
      <c:valAx>
        <c:axId val="27257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27257304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569232"/>
        <c:axId val="307939696"/>
      </c:barChart>
      <c:catAx>
        <c:axId val="27256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307939696"/>
        <c:crosses val="autoZero"/>
        <c:auto val="1"/>
        <c:lblAlgn val="ctr"/>
        <c:lblOffset val="100"/>
        <c:noMultiLvlLbl val="0"/>
      </c:catAx>
      <c:valAx>
        <c:axId val="30793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272569232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marker>
          <c:xVal>
            <c:numRef>
              <c:f>'Scatter Plot'!$M$7:$M$378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'Scatter Plot'!$L$7:$L$378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576736"/>
        <c:axId val="1156574016"/>
      </c:scatterChart>
      <c:valAx>
        <c:axId val="115657673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4016"/>
        <c:crossesAt val="1.0000000000000005E-8"/>
        <c:crossBetween val="between"/>
      </c:valAx>
      <c:valAx>
        <c:axId val="1156574016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>
            <c:manualLayout>
              <c:xMode val="edge"/>
              <c:yMode val="edge"/>
              <c:x val="6.4552190706587118E-2"/>
              <c:y val="0.32604651809774793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6736"/>
        <c:crossesAt val="1.0000000000000005E-8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>
        <a:alpha val="96000"/>
      </a:srgb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Plot'!$M$7:$M$378</c:f>
              <c:numCache>
                <c:formatCode>0.00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'Volcano Plot'!$N$7:$N$378</c:f>
              <c:numCache>
                <c:formatCode>0.0E+00</c:formatCode>
                <c:ptCount val="3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578368"/>
        <c:axId val="1156581632"/>
      </c:scatterChart>
      <c:valAx>
        <c:axId val="1156578368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81632"/>
        <c:crosses val="max"/>
        <c:crossBetween val="between"/>
        <c:majorUnit val="1"/>
      </c:valAx>
      <c:valAx>
        <c:axId val="1156581632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156578368"/>
        <c:crossesAt val="-10"/>
        <c:crossBetween val="midCat"/>
        <c:minorUnit val="2.0000000000000011E-2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lncRNA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8141931847616125"/>
          <c:y val="4.7319186796565674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303732530534"/>
          <c:y val="0.1524914809377641"/>
          <c:w val="0.8227401478627655"/>
          <c:h val="0.558181769651674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56568032"/>
        <c:axId val="1048249808"/>
      </c:barChart>
      <c:catAx>
        <c:axId val="115656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048249808"/>
        <c:crossesAt val="1"/>
        <c:auto val="0"/>
        <c:lblAlgn val="ctr"/>
        <c:lblOffset val="100"/>
        <c:noMultiLvlLbl val="0"/>
      </c:catAx>
      <c:valAx>
        <c:axId val="1048249808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15656803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 b="1">
                <a:latin typeface="+mn-lt"/>
              </a:rPr>
              <a:t>Top 20 </a:t>
            </a:r>
            <a:r>
              <a:rPr lang="en-US" altLang="zh-CN" sz="2000" b="1">
                <a:latin typeface="+mn-lt"/>
              </a:rPr>
              <a:t>lncRNA</a:t>
            </a:r>
            <a:r>
              <a:rPr lang="zh-CN" sz="2000" b="1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9530113439004574"/>
          <c:y val="2.698020374571822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35201390883578"/>
          <c:y val="0.10637857555941101"/>
          <c:w val="0.81048863987676334"/>
          <c:h val="0.63171137506116826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lncRNA levels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13475536"/>
        <c:axId val="1113479344"/>
      </c:barChart>
      <c:catAx>
        <c:axId val="111347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微软雅黑" panose="020B0503020204020204" pitchFamily="34" charset="-122"/>
                <a:cs typeface="Times New Roman"/>
              </a:defRPr>
            </a:pPr>
            <a:endParaRPr lang="en-US"/>
          </a:p>
        </c:txPr>
        <c:crossAx val="1113479344"/>
        <c:crossesAt val="1"/>
        <c:auto val="0"/>
        <c:lblAlgn val="ctr"/>
        <c:lblOffset val="100"/>
        <c:noMultiLvlLbl val="0"/>
      </c:catAx>
      <c:valAx>
        <c:axId val="1113479344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11347553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28574</xdr:rowOff>
    </xdr:from>
    <xdr:ext cx="1562100" cy="542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</xdr:row>
      <xdr:rowOff>92073</xdr:rowOff>
    </xdr:from>
    <xdr:ext cx="7364730" cy="1932305"/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</xdr:row>
      <xdr:rowOff>51595</xdr:rowOff>
    </xdr:from>
    <xdr:ext cx="7413625" cy="1847215"/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7143</xdr:colOff>
      <xdr:row>2</xdr:row>
      <xdr:rowOff>6883</xdr:rowOff>
    </xdr:from>
    <xdr:to>
      <xdr:col>19</xdr:col>
      <xdr:colOff>473861</xdr:colOff>
      <xdr:row>31</xdr:row>
      <xdr:rowOff>130970</xdr:rowOff>
    </xdr:to>
    <xdr:sp macro="" textlink="">
      <xdr:nvSpPr>
        <xdr:cNvPr id="2" name="Rectangle 12"/>
        <xdr:cNvSpPr>
          <a:spLocks/>
        </xdr:cNvSpPr>
      </xdr:nvSpPr>
      <xdr:spPr>
        <a:xfrm>
          <a:off x="8067674" y="804602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41578</xdr:rowOff>
    </xdr:from>
    <xdr:to>
      <xdr:col>8</xdr:col>
      <xdr:colOff>0</xdr:colOff>
      <xdr:row>25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27412</xdr:rowOff>
    </xdr:from>
    <xdr:to>
      <xdr:col>8</xdr:col>
      <xdr:colOff>619124</xdr:colOff>
      <xdr:row>28</xdr:row>
      <xdr:rowOff>130967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="80" zoomScaleNormal="80" workbookViewId="0"/>
  </sheetViews>
  <sheetFormatPr defaultColWidth="0" defaultRowHeight="0" customHeight="1" zeroHeight="1"/>
  <cols>
    <col min="1" max="1" width="71.875" style="150" customWidth="1"/>
    <col min="2" max="2" width="25.75" style="150" customWidth="1"/>
    <col min="3" max="16384" width="9" style="150" hidden="1"/>
  </cols>
  <sheetData>
    <row r="1" spans="1:2" ht="69.75">
      <c r="A1" s="148" t="s">
        <v>1707</v>
      </c>
      <c r="B1" s="149"/>
    </row>
    <row r="2" spans="1:2" ht="29.25" customHeight="1" thickBot="1">
      <c r="A2" s="151" t="s">
        <v>446</v>
      </c>
      <c r="B2" s="152"/>
    </row>
    <row r="3" spans="1:2" ht="21.75" customHeight="1">
      <c r="A3" s="155" t="s">
        <v>447</v>
      </c>
    </row>
    <row r="4" spans="1:2" ht="15">
      <c r="A4" s="155" t="s">
        <v>448</v>
      </c>
    </row>
    <row r="5" spans="1:2" ht="183" customHeight="1">
      <c r="A5" s="153"/>
    </row>
    <row r="6" spans="1:2" ht="18.75" customHeight="1">
      <c r="A6" s="155" t="s">
        <v>449</v>
      </c>
    </row>
    <row r="7" spans="1:2" ht="171.75" customHeight="1">
      <c r="A7" s="153"/>
    </row>
    <row r="8" spans="1:2" ht="15">
      <c r="A8" s="155" t="s">
        <v>450</v>
      </c>
    </row>
    <row r="9" spans="1:2" ht="15">
      <c r="A9" s="155" t="s">
        <v>451</v>
      </c>
    </row>
    <row r="10" spans="1:2" ht="15"/>
    <row r="11" spans="1:2" ht="21">
      <c r="A11" s="154" t="s">
        <v>452</v>
      </c>
    </row>
    <row r="12" spans="1:2" ht="15">
      <c r="A12" s="155" t="s">
        <v>453</v>
      </c>
      <c r="B12" s="155"/>
    </row>
    <row r="13" spans="1:2" ht="15">
      <c r="A13" s="155" t="s">
        <v>454</v>
      </c>
      <c r="B13" s="155"/>
    </row>
    <row r="14" spans="1:2" ht="15">
      <c r="A14" s="156" t="s">
        <v>455</v>
      </c>
      <c r="B14" s="157" t="s">
        <v>456</v>
      </c>
    </row>
    <row r="15" spans="1:2" ht="15">
      <c r="A15" s="158" t="s">
        <v>1784</v>
      </c>
      <c r="B15" s="159" t="s">
        <v>149</v>
      </c>
    </row>
    <row r="16" spans="1:2" ht="15">
      <c r="A16" s="158" t="s">
        <v>457</v>
      </c>
      <c r="B16" s="159" t="s">
        <v>458</v>
      </c>
    </row>
    <row r="17" spans="1:2" ht="25.5">
      <c r="A17" s="160" t="s">
        <v>459</v>
      </c>
      <c r="B17" s="159" t="s">
        <v>458</v>
      </c>
    </row>
    <row r="18" spans="1:2" ht="15">
      <c r="A18" s="158" t="s">
        <v>98</v>
      </c>
      <c r="B18" s="159" t="s">
        <v>149</v>
      </c>
    </row>
    <row r="19" spans="1:2" ht="15" customHeight="1">
      <c r="A19" s="161" t="s">
        <v>1783</v>
      </c>
      <c r="B19" s="159" t="s">
        <v>149</v>
      </c>
    </row>
    <row r="20" spans="1:2" ht="15">
      <c r="A20" s="160" t="s">
        <v>460</v>
      </c>
      <c r="B20" s="159" t="s">
        <v>461</v>
      </c>
    </row>
    <row r="21" spans="1:2" ht="15">
      <c r="A21" s="158" t="s">
        <v>462</v>
      </c>
      <c r="B21" s="159" t="s">
        <v>461</v>
      </c>
    </row>
    <row r="22" spans="1:2" ht="15">
      <c r="A22" s="158" t="s">
        <v>135</v>
      </c>
      <c r="B22" s="159" t="s">
        <v>135</v>
      </c>
    </row>
    <row r="23" spans="1:2" ht="15">
      <c r="A23" s="158" t="s">
        <v>463</v>
      </c>
      <c r="B23" s="159" t="s">
        <v>139</v>
      </c>
    </row>
    <row r="24" spans="1:2" ht="15">
      <c r="A24" s="158" t="s">
        <v>464</v>
      </c>
      <c r="B24" s="159" t="s">
        <v>1704</v>
      </c>
    </row>
    <row r="25" spans="1:2" ht="15">
      <c r="A25" s="158" t="s">
        <v>1705</v>
      </c>
      <c r="B25" s="159" t="s">
        <v>1706</v>
      </c>
    </row>
    <row r="26" spans="1:2" ht="15"/>
    <row r="27" spans="1:2" ht="15"/>
    <row r="28" spans="1:2" ht="15"/>
  </sheetData>
  <phoneticPr fontId="2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6"/>
  <sheetViews>
    <sheetView showGridLines="0" tabSelected="1" zoomScale="80" zoomScaleNormal="80" workbookViewId="0">
      <pane ySplit="2" topLeftCell="A3" activePane="bottomLeft" state="frozen"/>
      <selection pane="bottomLeft" sqref="A1:D1"/>
    </sheetView>
  </sheetViews>
  <sheetFormatPr defaultColWidth="0" defaultRowHeight="15" zeroHeight="1"/>
  <cols>
    <col min="1" max="1" width="17.625" style="144" customWidth="1"/>
    <col min="2" max="2" width="9.125" style="144" customWidth="1"/>
    <col min="3" max="3" width="18.5" style="145" customWidth="1"/>
    <col min="4" max="4" width="21.5" style="144" customWidth="1"/>
    <col min="5" max="5" width="18.5" style="143" customWidth="1"/>
    <col min="6" max="6" width="15.5" style="143" customWidth="1"/>
    <col min="7" max="7" width="19.25" style="143" customWidth="1"/>
    <col min="8" max="8" width="19.875" style="143" customWidth="1"/>
    <col min="9" max="9" width="46.375" style="143" customWidth="1"/>
    <col min="10" max="10" width="24.125" style="143" customWidth="1"/>
    <col min="11" max="11" width="10.75" style="143" customWidth="1"/>
    <col min="12" max="12" width="0" style="143" hidden="1" customWidth="1"/>
    <col min="13" max="13" width="5.875" style="143" customWidth="1"/>
    <col min="14" max="16384" width="9" style="143" hidden="1"/>
  </cols>
  <sheetData>
    <row r="1" spans="1:11" customFormat="1" ht="28.5">
      <c r="A1" s="170" t="s">
        <v>736</v>
      </c>
      <c r="B1" s="171"/>
      <c r="C1" s="171"/>
      <c r="D1" s="172"/>
      <c r="E1" s="173" t="s">
        <v>1697</v>
      </c>
      <c r="F1" s="174"/>
      <c r="G1" s="174"/>
      <c r="H1" s="174"/>
      <c r="I1" s="174"/>
      <c r="J1" s="174"/>
      <c r="K1" s="175"/>
    </row>
    <row r="2" spans="1:11" customFormat="1" ht="45">
      <c r="A2" s="146" t="s">
        <v>1699</v>
      </c>
      <c r="B2" s="146" t="s">
        <v>0</v>
      </c>
      <c r="C2" s="146" t="s">
        <v>1</v>
      </c>
      <c r="D2" s="146" t="s">
        <v>738</v>
      </c>
      <c r="E2" s="147" t="s">
        <v>739</v>
      </c>
      <c r="F2" s="147" t="s">
        <v>740</v>
      </c>
      <c r="G2" s="147" t="s">
        <v>741</v>
      </c>
      <c r="H2" s="147" t="s">
        <v>742</v>
      </c>
      <c r="I2" s="147" t="s">
        <v>1698</v>
      </c>
      <c r="J2" s="147" t="s">
        <v>1696</v>
      </c>
      <c r="K2" s="147" t="s">
        <v>743</v>
      </c>
    </row>
    <row r="3" spans="1:11" customFormat="1" ht="13.5">
      <c r="A3" s="162">
        <v>1</v>
      </c>
      <c r="B3" s="162" t="s">
        <v>2</v>
      </c>
      <c r="C3" s="163" t="s">
        <v>465</v>
      </c>
      <c r="D3" s="164" t="s">
        <v>466</v>
      </c>
      <c r="E3" s="163" t="s">
        <v>465</v>
      </c>
      <c r="F3" s="163" t="s">
        <v>465</v>
      </c>
      <c r="G3" s="163" t="s">
        <v>744</v>
      </c>
      <c r="H3" s="163" t="s">
        <v>744</v>
      </c>
      <c r="I3" s="163" t="s">
        <v>745</v>
      </c>
      <c r="J3" s="163" t="s">
        <v>747</v>
      </c>
      <c r="K3" s="163">
        <v>27104549</v>
      </c>
    </row>
    <row r="4" spans="1:11" customFormat="1" ht="13.5">
      <c r="A4" s="165">
        <v>2</v>
      </c>
      <c r="B4" s="165" t="s">
        <v>3</v>
      </c>
      <c r="C4" s="163" t="s">
        <v>467</v>
      </c>
      <c r="D4" s="166" t="s">
        <v>466</v>
      </c>
      <c r="E4" s="163" t="s">
        <v>467</v>
      </c>
      <c r="F4" s="163" t="s">
        <v>467</v>
      </c>
      <c r="G4" s="163" t="s">
        <v>744</v>
      </c>
      <c r="H4" s="163" t="s">
        <v>744</v>
      </c>
      <c r="I4" s="163" t="s">
        <v>746</v>
      </c>
      <c r="J4" s="163" t="s">
        <v>747</v>
      </c>
      <c r="K4" s="163">
        <v>26045769</v>
      </c>
    </row>
    <row r="5" spans="1:11" customFormat="1" ht="25.5">
      <c r="A5" s="165">
        <v>3</v>
      </c>
      <c r="B5" s="165" t="s">
        <v>4</v>
      </c>
      <c r="C5" s="163" t="s">
        <v>468</v>
      </c>
      <c r="D5" s="166" t="s">
        <v>466</v>
      </c>
      <c r="E5" s="163" t="s">
        <v>748</v>
      </c>
      <c r="F5" s="163" t="s">
        <v>468</v>
      </c>
      <c r="G5" s="163" t="s">
        <v>749</v>
      </c>
      <c r="H5" s="163" t="s">
        <v>744</v>
      </c>
      <c r="I5" s="163" t="s">
        <v>750</v>
      </c>
      <c r="J5" s="163" t="s">
        <v>752</v>
      </c>
      <c r="K5" s="163">
        <v>27023358</v>
      </c>
    </row>
    <row r="6" spans="1:11" customFormat="1" ht="25.5">
      <c r="A6" s="165">
        <v>4</v>
      </c>
      <c r="B6" s="165" t="s">
        <v>5</v>
      </c>
      <c r="C6" s="163" t="s">
        <v>469</v>
      </c>
      <c r="D6" s="166" t="s">
        <v>466</v>
      </c>
      <c r="E6" s="163" t="s">
        <v>751</v>
      </c>
      <c r="F6" s="163" t="s">
        <v>469</v>
      </c>
      <c r="G6" s="163" t="s">
        <v>749</v>
      </c>
      <c r="H6" s="163" t="s">
        <v>744</v>
      </c>
      <c r="I6" s="163" t="s">
        <v>750</v>
      </c>
      <c r="J6" s="163" t="s">
        <v>752</v>
      </c>
      <c r="K6" s="163">
        <v>27023358</v>
      </c>
    </row>
    <row r="7" spans="1:11" customFormat="1" ht="13.5">
      <c r="A7" s="165">
        <v>5</v>
      </c>
      <c r="B7" s="165" t="s">
        <v>6</v>
      </c>
      <c r="C7" s="163" t="s">
        <v>470</v>
      </c>
      <c r="D7" s="166" t="s">
        <v>466</v>
      </c>
      <c r="E7" s="163" t="s">
        <v>470</v>
      </c>
      <c r="F7" s="163" t="s">
        <v>470</v>
      </c>
      <c r="G7" s="163" t="s">
        <v>753</v>
      </c>
      <c r="H7" s="163" t="s">
        <v>744</v>
      </c>
      <c r="I7" s="163" t="s">
        <v>754</v>
      </c>
      <c r="J7" s="163" t="s">
        <v>755</v>
      </c>
      <c r="K7" s="163">
        <v>22879955</v>
      </c>
    </row>
    <row r="8" spans="1:11" customFormat="1" ht="13.5">
      <c r="A8" s="165">
        <v>6</v>
      </c>
      <c r="B8" s="165" t="s">
        <v>7</v>
      </c>
      <c r="C8" s="163" t="s">
        <v>471</v>
      </c>
      <c r="D8" s="166" t="s">
        <v>466</v>
      </c>
      <c r="E8" s="163" t="s">
        <v>471</v>
      </c>
      <c r="F8" s="163" t="s">
        <v>471</v>
      </c>
      <c r="G8" s="163" t="s">
        <v>753</v>
      </c>
      <c r="H8" s="163" t="s">
        <v>744</v>
      </c>
      <c r="I8" s="163" t="s">
        <v>756</v>
      </c>
      <c r="J8" s="163" t="s">
        <v>747</v>
      </c>
      <c r="K8" s="163">
        <v>26883250</v>
      </c>
    </row>
    <row r="9" spans="1:11" customFormat="1" ht="13.5">
      <c r="A9" s="165">
        <v>7</v>
      </c>
      <c r="B9" s="165" t="s">
        <v>8</v>
      </c>
      <c r="C9" s="163" t="s">
        <v>472</v>
      </c>
      <c r="D9" s="166" t="s">
        <v>466</v>
      </c>
      <c r="E9" s="163" t="s">
        <v>757</v>
      </c>
      <c r="F9" s="163" t="s">
        <v>472</v>
      </c>
      <c r="G9" s="163" t="s">
        <v>744</v>
      </c>
      <c r="H9" s="163" t="s">
        <v>758</v>
      </c>
      <c r="I9" s="163" t="s">
        <v>1700</v>
      </c>
      <c r="J9" s="163" t="s">
        <v>747</v>
      </c>
      <c r="K9" s="163">
        <v>26975529</v>
      </c>
    </row>
    <row r="10" spans="1:11" customFormat="1" ht="13.5">
      <c r="A10" s="165">
        <v>8</v>
      </c>
      <c r="B10" s="165" t="s">
        <v>9</v>
      </c>
      <c r="C10" s="163" t="s">
        <v>473</v>
      </c>
      <c r="D10" s="166" t="s">
        <v>466</v>
      </c>
      <c r="E10" s="163" t="s">
        <v>759</v>
      </c>
      <c r="F10" s="163" t="s">
        <v>473</v>
      </c>
      <c r="G10" s="163" t="s">
        <v>760</v>
      </c>
      <c r="H10" s="163" t="s">
        <v>744</v>
      </c>
      <c r="I10" s="163" t="s">
        <v>761</v>
      </c>
      <c r="J10" s="163" t="s">
        <v>1715</v>
      </c>
      <c r="K10" s="163">
        <v>21216876</v>
      </c>
    </row>
    <row r="11" spans="1:11" customFormat="1" ht="13.5">
      <c r="A11" s="165">
        <v>9</v>
      </c>
      <c r="B11" s="165" t="s">
        <v>10</v>
      </c>
      <c r="C11" s="163" t="s">
        <v>474</v>
      </c>
      <c r="D11" s="166" t="s">
        <v>466</v>
      </c>
      <c r="E11" s="163" t="s">
        <v>762</v>
      </c>
      <c r="F11" s="163" t="s">
        <v>474</v>
      </c>
      <c r="G11" s="163" t="s">
        <v>760</v>
      </c>
      <c r="H11" s="163" t="s">
        <v>763</v>
      </c>
      <c r="I11" s="163" t="s">
        <v>764</v>
      </c>
      <c r="J11" s="163" t="s">
        <v>747</v>
      </c>
      <c r="K11" s="163">
        <v>26876208</v>
      </c>
    </row>
    <row r="12" spans="1:11" customFormat="1" ht="13.5">
      <c r="A12" s="165">
        <v>10</v>
      </c>
      <c r="B12" s="165" t="s">
        <v>11</v>
      </c>
      <c r="C12" s="163" t="s">
        <v>475</v>
      </c>
      <c r="D12" s="166" t="s">
        <v>466</v>
      </c>
      <c r="E12" s="163" t="s">
        <v>765</v>
      </c>
      <c r="F12" s="163" t="s">
        <v>475</v>
      </c>
      <c r="G12" s="163" t="s">
        <v>753</v>
      </c>
      <c r="H12" s="163" t="s">
        <v>744</v>
      </c>
      <c r="I12" s="163" t="s">
        <v>766</v>
      </c>
      <c r="J12" s="163" t="s">
        <v>1716</v>
      </c>
      <c r="K12" s="163">
        <v>23034868</v>
      </c>
    </row>
    <row r="13" spans="1:11" customFormat="1" ht="13.5">
      <c r="A13" s="165">
        <v>11</v>
      </c>
      <c r="B13" s="165" t="s">
        <v>12</v>
      </c>
      <c r="C13" s="163" t="s">
        <v>476</v>
      </c>
      <c r="D13" s="166" t="s">
        <v>466</v>
      </c>
      <c r="E13" s="163" t="s">
        <v>767</v>
      </c>
      <c r="F13" s="163" t="s">
        <v>476</v>
      </c>
      <c r="G13" s="163" t="s">
        <v>753</v>
      </c>
      <c r="H13" s="163" t="s">
        <v>768</v>
      </c>
      <c r="I13" s="163" t="s">
        <v>1717</v>
      </c>
      <c r="J13" s="163" t="s">
        <v>747</v>
      </c>
      <c r="K13" s="163">
        <v>20577206</v>
      </c>
    </row>
    <row r="14" spans="1:11" customFormat="1" ht="13.5">
      <c r="A14" s="165">
        <v>12</v>
      </c>
      <c r="B14" s="165" t="s">
        <v>13</v>
      </c>
      <c r="C14" s="163" t="s">
        <v>477</v>
      </c>
      <c r="D14" s="166" t="s">
        <v>466</v>
      </c>
      <c r="E14" s="163" t="s">
        <v>769</v>
      </c>
      <c r="F14" s="163" t="s">
        <v>477</v>
      </c>
      <c r="G14" s="163" t="s">
        <v>760</v>
      </c>
      <c r="H14" s="163" t="s">
        <v>770</v>
      </c>
      <c r="I14" s="163" t="s">
        <v>771</v>
      </c>
      <c r="J14" s="163" t="s">
        <v>772</v>
      </c>
      <c r="K14" s="163">
        <v>18820242</v>
      </c>
    </row>
    <row r="15" spans="1:11" customFormat="1" ht="13.5">
      <c r="A15" s="165">
        <v>13</v>
      </c>
      <c r="B15" s="165" t="s">
        <v>433</v>
      </c>
      <c r="C15" s="163" t="s">
        <v>478</v>
      </c>
      <c r="D15" s="166" t="s">
        <v>466</v>
      </c>
      <c r="E15" s="163" t="s">
        <v>773</v>
      </c>
      <c r="F15" s="163" t="s">
        <v>478</v>
      </c>
      <c r="G15" s="163" t="s">
        <v>774</v>
      </c>
      <c r="H15" s="163" t="s">
        <v>744</v>
      </c>
      <c r="I15" s="163" t="s">
        <v>775</v>
      </c>
      <c r="J15" s="163" t="s">
        <v>776</v>
      </c>
      <c r="K15" s="163">
        <v>18000096</v>
      </c>
    </row>
    <row r="16" spans="1:11" customFormat="1" ht="13.5">
      <c r="A16" s="165">
        <v>14</v>
      </c>
      <c r="B16" s="165" t="s">
        <v>434</v>
      </c>
      <c r="C16" s="163" t="s">
        <v>479</v>
      </c>
      <c r="D16" s="166" t="s">
        <v>466</v>
      </c>
      <c r="E16" s="163" t="s">
        <v>777</v>
      </c>
      <c r="F16" s="163" t="s">
        <v>479</v>
      </c>
      <c r="G16" s="163" t="s">
        <v>760</v>
      </c>
      <c r="H16" s="163" t="s">
        <v>744</v>
      </c>
      <c r="I16" s="163" t="s">
        <v>778</v>
      </c>
      <c r="J16" s="163" t="s">
        <v>747</v>
      </c>
      <c r="K16" s="163">
        <v>26280398</v>
      </c>
    </row>
    <row r="17" spans="1:11" customFormat="1" ht="25.5">
      <c r="A17" s="165">
        <v>15</v>
      </c>
      <c r="B17" s="165" t="s">
        <v>435</v>
      </c>
      <c r="C17" s="163" t="s">
        <v>480</v>
      </c>
      <c r="D17" s="166" t="s">
        <v>466</v>
      </c>
      <c r="E17" s="163" t="s">
        <v>779</v>
      </c>
      <c r="F17" s="163" t="s">
        <v>480</v>
      </c>
      <c r="G17" s="163" t="s">
        <v>760</v>
      </c>
      <c r="H17" s="163" t="s">
        <v>744</v>
      </c>
      <c r="I17" s="163" t="s">
        <v>761</v>
      </c>
      <c r="J17" s="163" t="s">
        <v>780</v>
      </c>
      <c r="K17" s="163">
        <v>24324551</v>
      </c>
    </row>
    <row r="18" spans="1:11" customFormat="1" ht="13.5">
      <c r="A18" s="165">
        <v>16</v>
      </c>
      <c r="B18" s="165" t="s">
        <v>436</v>
      </c>
      <c r="C18" s="163" t="s">
        <v>481</v>
      </c>
      <c r="D18" s="166" t="s">
        <v>466</v>
      </c>
      <c r="E18" s="163" t="s">
        <v>781</v>
      </c>
      <c r="F18" s="163" t="s">
        <v>481</v>
      </c>
      <c r="G18" s="163" t="s">
        <v>753</v>
      </c>
      <c r="H18" s="163" t="s">
        <v>782</v>
      </c>
      <c r="I18" s="163" t="s">
        <v>1718</v>
      </c>
      <c r="J18" s="163" t="s">
        <v>747</v>
      </c>
      <c r="K18" s="163">
        <v>26306906</v>
      </c>
    </row>
    <row r="19" spans="1:11" customFormat="1" ht="38.25">
      <c r="A19" s="165">
        <v>17</v>
      </c>
      <c r="B19" s="165" t="s">
        <v>437</v>
      </c>
      <c r="C19" s="163" t="s">
        <v>482</v>
      </c>
      <c r="D19" s="166" t="s">
        <v>466</v>
      </c>
      <c r="E19" s="163" t="s">
        <v>783</v>
      </c>
      <c r="F19" s="163" t="s">
        <v>784</v>
      </c>
      <c r="G19" s="163" t="s">
        <v>760</v>
      </c>
      <c r="H19" s="163" t="s">
        <v>785</v>
      </c>
      <c r="I19" s="163" t="s">
        <v>786</v>
      </c>
      <c r="J19" s="163" t="s">
        <v>772</v>
      </c>
      <c r="K19" s="163" t="s">
        <v>787</v>
      </c>
    </row>
    <row r="20" spans="1:11" customFormat="1" ht="38.25">
      <c r="A20" s="165">
        <v>18</v>
      </c>
      <c r="B20" s="165" t="s">
        <v>438</v>
      </c>
      <c r="C20" s="163" t="s">
        <v>483</v>
      </c>
      <c r="D20" s="166" t="s">
        <v>466</v>
      </c>
      <c r="E20" s="163" t="s">
        <v>788</v>
      </c>
      <c r="F20" s="163" t="s">
        <v>483</v>
      </c>
      <c r="G20" s="163" t="s">
        <v>760</v>
      </c>
      <c r="H20" s="163" t="s">
        <v>789</v>
      </c>
      <c r="I20" s="163" t="s">
        <v>790</v>
      </c>
      <c r="J20" s="163" t="s">
        <v>863</v>
      </c>
      <c r="K20" s="163" t="s">
        <v>791</v>
      </c>
    </row>
    <row r="21" spans="1:11" customFormat="1" ht="13.5">
      <c r="A21" s="165">
        <v>19</v>
      </c>
      <c r="B21" s="165" t="s">
        <v>439</v>
      </c>
      <c r="C21" s="163" t="s">
        <v>484</v>
      </c>
      <c r="D21" s="166" t="s">
        <v>466</v>
      </c>
      <c r="E21" s="163" t="s">
        <v>792</v>
      </c>
      <c r="F21" s="163" t="s">
        <v>484</v>
      </c>
      <c r="G21" s="163" t="s">
        <v>793</v>
      </c>
      <c r="H21" s="163" t="s">
        <v>744</v>
      </c>
      <c r="I21" s="163" t="s">
        <v>794</v>
      </c>
      <c r="J21" s="163" t="s">
        <v>1719</v>
      </c>
      <c r="K21" s="163">
        <v>11381032</v>
      </c>
    </row>
    <row r="22" spans="1:11" customFormat="1" ht="25.5">
      <c r="A22" s="165">
        <v>20</v>
      </c>
      <c r="B22" s="165" t="s">
        <v>440</v>
      </c>
      <c r="C22" s="163" t="s">
        <v>485</v>
      </c>
      <c r="D22" s="166" t="s">
        <v>466</v>
      </c>
      <c r="E22" s="163" t="s">
        <v>795</v>
      </c>
      <c r="F22" s="163" t="s">
        <v>796</v>
      </c>
      <c r="G22" s="163" t="s">
        <v>753</v>
      </c>
      <c r="H22" s="163" t="s">
        <v>744</v>
      </c>
      <c r="I22" s="163" t="s">
        <v>797</v>
      </c>
      <c r="J22" s="163" t="s">
        <v>798</v>
      </c>
      <c r="K22" s="163">
        <v>21057500</v>
      </c>
    </row>
    <row r="23" spans="1:11" customFormat="1" ht="13.5">
      <c r="A23" s="165">
        <v>21</v>
      </c>
      <c r="B23" s="165" t="s">
        <v>441</v>
      </c>
      <c r="C23" s="163" t="s">
        <v>486</v>
      </c>
      <c r="D23" s="166" t="s">
        <v>466</v>
      </c>
      <c r="E23" s="163" t="s">
        <v>799</v>
      </c>
      <c r="F23" s="163" t="s">
        <v>486</v>
      </c>
      <c r="G23" s="163" t="s">
        <v>760</v>
      </c>
      <c r="H23" s="163" t="s">
        <v>800</v>
      </c>
      <c r="I23" s="163" t="s">
        <v>801</v>
      </c>
      <c r="J23" s="163" t="s">
        <v>747</v>
      </c>
      <c r="K23" s="163">
        <v>24811343</v>
      </c>
    </row>
    <row r="24" spans="1:11" customFormat="1" ht="13.5">
      <c r="A24" s="165">
        <v>22</v>
      </c>
      <c r="B24" s="165" t="s">
        <v>442</v>
      </c>
      <c r="C24" s="163" t="s">
        <v>1787</v>
      </c>
      <c r="D24" s="166" t="s">
        <v>466</v>
      </c>
      <c r="E24" s="163" t="s">
        <v>802</v>
      </c>
      <c r="F24" s="163" t="s">
        <v>487</v>
      </c>
      <c r="G24" s="163" t="s">
        <v>760</v>
      </c>
      <c r="H24" s="163" t="s">
        <v>803</v>
      </c>
      <c r="I24" s="163" t="s">
        <v>804</v>
      </c>
      <c r="J24" s="163" t="s">
        <v>747</v>
      </c>
      <c r="K24" s="163">
        <v>19287972</v>
      </c>
    </row>
    <row r="25" spans="1:11" customFormat="1" ht="13.5">
      <c r="A25" s="165">
        <v>23</v>
      </c>
      <c r="B25" s="165" t="s">
        <v>443</v>
      </c>
      <c r="C25" s="163" t="s">
        <v>1788</v>
      </c>
      <c r="D25" s="166" t="s">
        <v>466</v>
      </c>
      <c r="E25" s="163" t="s">
        <v>805</v>
      </c>
      <c r="F25" s="163" t="s">
        <v>488</v>
      </c>
      <c r="G25" s="163" t="s">
        <v>753</v>
      </c>
      <c r="H25" s="163" t="s">
        <v>744</v>
      </c>
      <c r="I25" s="163" t="s">
        <v>806</v>
      </c>
      <c r="J25" s="163" t="s">
        <v>747</v>
      </c>
      <c r="K25" s="163">
        <v>17099875</v>
      </c>
    </row>
    <row r="26" spans="1:11" customFormat="1" ht="13.5">
      <c r="A26" s="165">
        <v>24</v>
      </c>
      <c r="B26" s="165" t="s">
        <v>444</v>
      </c>
      <c r="C26" s="163" t="s">
        <v>1789</v>
      </c>
      <c r="D26" s="166" t="s">
        <v>466</v>
      </c>
      <c r="E26" s="163" t="s">
        <v>807</v>
      </c>
      <c r="F26" s="163" t="s">
        <v>489</v>
      </c>
      <c r="G26" s="163" t="s">
        <v>760</v>
      </c>
      <c r="H26" s="163" t="s">
        <v>808</v>
      </c>
      <c r="I26" s="163" t="s">
        <v>809</v>
      </c>
      <c r="J26" s="163" t="s">
        <v>886</v>
      </c>
      <c r="K26" s="163">
        <v>10814723</v>
      </c>
    </row>
    <row r="27" spans="1:11" customFormat="1" ht="13.5">
      <c r="A27" s="165">
        <v>25</v>
      </c>
      <c r="B27" s="165" t="s">
        <v>14</v>
      </c>
      <c r="C27" s="163" t="s">
        <v>1790</v>
      </c>
      <c r="D27" s="166" t="s">
        <v>466</v>
      </c>
      <c r="E27" s="163" t="s">
        <v>810</v>
      </c>
      <c r="F27" s="163" t="s">
        <v>490</v>
      </c>
      <c r="G27" s="163" t="s">
        <v>753</v>
      </c>
      <c r="H27" s="163" t="s">
        <v>811</v>
      </c>
      <c r="I27" s="163" t="s">
        <v>812</v>
      </c>
      <c r="J27" s="163" t="s">
        <v>813</v>
      </c>
      <c r="K27" s="163">
        <v>23438432</v>
      </c>
    </row>
    <row r="28" spans="1:11" customFormat="1" ht="51">
      <c r="A28" s="165">
        <v>26</v>
      </c>
      <c r="B28" s="165" t="s">
        <v>15</v>
      </c>
      <c r="C28" s="163" t="s">
        <v>1791</v>
      </c>
      <c r="D28" s="166" t="s">
        <v>466</v>
      </c>
      <c r="E28" s="163" t="s">
        <v>814</v>
      </c>
      <c r="F28" s="163" t="s">
        <v>491</v>
      </c>
      <c r="G28" s="163" t="s">
        <v>753</v>
      </c>
      <c r="H28" s="163" t="s">
        <v>815</v>
      </c>
      <c r="I28" s="163" t="s">
        <v>816</v>
      </c>
      <c r="J28" s="163" t="s">
        <v>1720</v>
      </c>
      <c r="K28" s="163" t="s">
        <v>817</v>
      </c>
    </row>
    <row r="29" spans="1:11" customFormat="1" ht="13.5">
      <c r="A29" s="165">
        <v>27</v>
      </c>
      <c r="B29" s="165" t="s">
        <v>16</v>
      </c>
      <c r="C29" s="163" t="s">
        <v>1792</v>
      </c>
      <c r="D29" s="166" t="s">
        <v>466</v>
      </c>
      <c r="E29" s="163" t="s">
        <v>818</v>
      </c>
      <c r="F29" s="163" t="s">
        <v>492</v>
      </c>
      <c r="G29" s="163" t="s">
        <v>774</v>
      </c>
      <c r="H29" s="163" t="s">
        <v>744</v>
      </c>
      <c r="I29" s="163" t="s">
        <v>819</v>
      </c>
      <c r="J29" s="163" t="s">
        <v>820</v>
      </c>
      <c r="K29" s="163">
        <v>12515386</v>
      </c>
    </row>
    <row r="30" spans="1:11" customFormat="1" ht="13.5">
      <c r="A30" s="165">
        <v>28</v>
      </c>
      <c r="B30" s="165" t="s">
        <v>17</v>
      </c>
      <c r="C30" s="163" t="s">
        <v>1793</v>
      </c>
      <c r="D30" s="166" t="s">
        <v>466</v>
      </c>
      <c r="E30" s="163" t="s">
        <v>821</v>
      </c>
      <c r="F30" s="163" t="s">
        <v>493</v>
      </c>
      <c r="G30" s="163" t="s">
        <v>760</v>
      </c>
      <c r="H30" s="163" t="s">
        <v>822</v>
      </c>
      <c r="I30" s="163" t="s">
        <v>823</v>
      </c>
      <c r="J30" s="163" t="s">
        <v>776</v>
      </c>
      <c r="K30" s="163">
        <v>14962667</v>
      </c>
    </row>
    <row r="31" spans="1:11" customFormat="1" ht="13.5">
      <c r="A31" s="165">
        <v>29</v>
      </c>
      <c r="B31" s="165" t="s">
        <v>18</v>
      </c>
      <c r="C31" s="163" t="s">
        <v>1794</v>
      </c>
      <c r="D31" s="166" t="s">
        <v>466</v>
      </c>
      <c r="E31" s="163" t="s">
        <v>824</v>
      </c>
      <c r="F31" s="163" t="s">
        <v>494</v>
      </c>
      <c r="G31" s="163" t="s">
        <v>825</v>
      </c>
      <c r="H31" s="163" t="s">
        <v>826</v>
      </c>
      <c r="I31" s="163" t="s">
        <v>827</v>
      </c>
      <c r="J31" s="163" t="s">
        <v>747</v>
      </c>
      <c r="K31" s="163">
        <v>24114970</v>
      </c>
    </row>
    <row r="32" spans="1:11" customFormat="1" ht="25.5">
      <c r="A32" s="165">
        <v>30</v>
      </c>
      <c r="B32" s="165" t="s">
        <v>19</v>
      </c>
      <c r="C32" s="163" t="s">
        <v>1795</v>
      </c>
      <c r="D32" s="166" t="s">
        <v>466</v>
      </c>
      <c r="E32" s="163" t="s">
        <v>828</v>
      </c>
      <c r="F32" s="163" t="s">
        <v>495</v>
      </c>
      <c r="G32" s="163" t="s">
        <v>753</v>
      </c>
      <c r="H32" s="163" t="s">
        <v>744</v>
      </c>
      <c r="I32" s="163" t="s">
        <v>829</v>
      </c>
      <c r="J32" s="163" t="s">
        <v>747</v>
      </c>
      <c r="K32" s="163">
        <v>23529758</v>
      </c>
    </row>
    <row r="33" spans="1:11" customFormat="1" ht="13.5">
      <c r="A33" s="165">
        <v>31</v>
      </c>
      <c r="B33" s="165" t="s">
        <v>20</v>
      </c>
      <c r="C33" s="163" t="s">
        <v>1796</v>
      </c>
      <c r="D33" s="166" t="s">
        <v>466</v>
      </c>
      <c r="E33" s="163" t="s">
        <v>830</v>
      </c>
      <c r="F33" s="163" t="s">
        <v>496</v>
      </c>
      <c r="G33" s="163" t="s">
        <v>753</v>
      </c>
      <c r="H33" s="163" t="s">
        <v>744</v>
      </c>
      <c r="I33" s="163" t="s">
        <v>831</v>
      </c>
      <c r="J33" s="163" t="s">
        <v>747</v>
      </c>
      <c r="K33" s="163">
        <v>23665287</v>
      </c>
    </row>
    <row r="34" spans="1:11" customFormat="1" ht="13.5">
      <c r="A34" s="165">
        <v>32</v>
      </c>
      <c r="B34" s="165" t="s">
        <v>21</v>
      </c>
      <c r="C34" s="163" t="s">
        <v>1797</v>
      </c>
      <c r="D34" s="166" t="s">
        <v>466</v>
      </c>
      <c r="E34" s="163" t="s">
        <v>832</v>
      </c>
      <c r="F34" s="163" t="s">
        <v>497</v>
      </c>
      <c r="G34" s="163" t="s">
        <v>760</v>
      </c>
      <c r="H34" s="163" t="s">
        <v>833</v>
      </c>
      <c r="I34" s="163" t="s">
        <v>834</v>
      </c>
      <c r="J34" s="163" t="s">
        <v>835</v>
      </c>
      <c r="K34" s="163">
        <v>11889554</v>
      </c>
    </row>
    <row r="35" spans="1:11" customFormat="1" ht="13.5">
      <c r="A35" s="165">
        <v>33</v>
      </c>
      <c r="B35" s="165" t="s">
        <v>22</v>
      </c>
      <c r="C35" s="163" t="s">
        <v>1798</v>
      </c>
      <c r="D35" s="166" t="s">
        <v>466</v>
      </c>
      <c r="E35" s="163" t="s">
        <v>836</v>
      </c>
      <c r="F35" s="163" t="s">
        <v>498</v>
      </c>
      <c r="G35" s="163" t="s">
        <v>753</v>
      </c>
      <c r="H35" s="163" t="s">
        <v>744</v>
      </c>
      <c r="I35" s="163" t="s">
        <v>837</v>
      </c>
      <c r="J35" s="163" t="s">
        <v>1114</v>
      </c>
      <c r="K35" s="163">
        <v>7849716</v>
      </c>
    </row>
    <row r="36" spans="1:11" customFormat="1" ht="25.5">
      <c r="A36" s="165">
        <v>34</v>
      </c>
      <c r="B36" s="165" t="s">
        <v>23</v>
      </c>
      <c r="C36" s="163" t="s">
        <v>1799</v>
      </c>
      <c r="D36" s="166" t="s">
        <v>466</v>
      </c>
      <c r="E36" s="163" t="s">
        <v>838</v>
      </c>
      <c r="F36" s="163" t="s">
        <v>499</v>
      </c>
      <c r="G36" s="163" t="s">
        <v>839</v>
      </c>
      <c r="H36" s="163" t="s">
        <v>744</v>
      </c>
      <c r="I36" s="163" t="s">
        <v>840</v>
      </c>
      <c r="J36" s="163" t="s">
        <v>841</v>
      </c>
      <c r="K36" s="163">
        <v>11935319</v>
      </c>
    </row>
    <row r="37" spans="1:11" customFormat="1" ht="25.5">
      <c r="A37" s="165">
        <v>35</v>
      </c>
      <c r="B37" s="165" t="s">
        <v>24</v>
      </c>
      <c r="C37" s="163" t="s">
        <v>1800</v>
      </c>
      <c r="D37" s="166" t="s">
        <v>466</v>
      </c>
      <c r="E37" s="163" t="s">
        <v>842</v>
      </c>
      <c r="F37" s="163" t="s">
        <v>500</v>
      </c>
      <c r="G37" s="163" t="s">
        <v>753</v>
      </c>
      <c r="H37" s="163" t="s">
        <v>744</v>
      </c>
      <c r="I37" s="163" t="s">
        <v>843</v>
      </c>
      <c r="J37" s="163" t="s">
        <v>747</v>
      </c>
      <c r="K37" s="163">
        <v>21506106</v>
      </c>
    </row>
    <row r="38" spans="1:11" customFormat="1" ht="25.5">
      <c r="A38" s="165">
        <v>36</v>
      </c>
      <c r="B38" s="165" t="s">
        <v>25</v>
      </c>
      <c r="C38" s="163" t="s">
        <v>1801</v>
      </c>
      <c r="D38" s="166" t="s">
        <v>466</v>
      </c>
      <c r="E38" s="163" t="s">
        <v>844</v>
      </c>
      <c r="F38" s="163" t="s">
        <v>845</v>
      </c>
      <c r="G38" s="163" t="s">
        <v>753</v>
      </c>
      <c r="H38" s="163" t="s">
        <v>744</v>
      </c>
      <c r="I38" s="163" t="s">
        <v>846</v>
      </c>
      <c r="J38" s="163" t="s">
        <v>847</v>
      </c>
      <c r="K38" s="163">
        <v>20887892</v>
      </c>
    </row>
    <row r="39" spans="1:11" customFormat="1" ht="25.5">
      <c r="A39" s="165">
        <v>37</v>
      </c>
      <c r="B39" s="165" t="s">
        <v>170</v>
      </c>
      <c r="C39" s="163" t="s">
        <v>1802</v>
      </c>
      <c r="D39" s="166" t="s">
        <v>466</v>
      </c>
      <c r="E39" s="163" t="s">
        <v>848</v>
      </c>
      <c r="F39" s="163" t="s">
        <v>501</v>
      </c>
      <c r="G39" s="163" t="s">
        <v>849</v>
      </c>
      <c r="H39" s="163" t="s">
        <v>850</v>
      </c>
      <c r="I39" s="163" t="s">
        <v>851</v>
      </c>
      <c r="J39" s="163" t="s">
        <v>780</v>
      </c>
      <c r="K39" s="163">
        <v>25183006</v>
      </c>
    </row>
    <row r="40" spans="1:11" customFormat="1" ht="25.5">
      <c r="A40" s="165">
        <v>38</v>
      </c>
      <c r="B40" s="165" t="s">
        <v>171</v>
      </c>
      <c r="C40" s="163" t="s">
        <v>1803</v>
      </c>
      <c r="D40" s="166" t="s">
        <v>466</v>
      </c>
      <c r="E40" s="163" t="s">
        <v>852</v>
      </c>
      <c r="F40" s="163" t="s">
        <v>502</v>
      </c>
      <c r="G40" s="163" t="s">
        <v>849</v>
      </c>
      <c r="H40" s="163" t="s">
        <v>853</v>
      </c>
      <c r="I40" s="163" t="s">
        <v>854</v>
      </c>
      <c r="J40" s="163" t="s">
        <v>747</v>
      </c>
      <c r="K40" s="163" t="s">
        <v>855</v>
      </c>
    </row>
    <row r="41" spans="1:11" customFormat="1" ht="13.5">
      <c r="A41" s="165">
        <v>39</v>
      </c>
      <c r="B41" s="165" t="s">
        <v>172</v>
      </c>
      <c r="C41" s="163" t="s">
        <v>1804</v>
      </c>
      <c r="D41" s="166" t="s">
        <v>466</v>
      </c>
      <c r="E41" s="163" t="s">
        <v>856</v>
      </c>
      <c r="F41" s="163" t="s">
        <v>503</v>
      </c>
      <c r="G41" s="163" t="s">
        <v>753</v>
      </c>
      <c r="H41" s="163" t="s">
        <v>744</v>
      </c>
      <c r="I41" s="163" t="s">
        <v>761</v>
      </c>
      <c r="J41" s="163" t="s">
        <v>857</v>
      </c>
      <c r="K41" s="163">
        <v>17668382</v>
      </c>
    </row>
    <row r="42" spans="1:11" customFormat="1" ht="13.5">
      <c r="A42" s="165">
        <v>40</v>
      </c>
      <c r="B42" s="165" t="s">
        <v>173</v>
      </c>
      <c r="C42" s="163" t="s">
        <v>1805</v>
      </c>
      <c r="D42" s="166" t="s">
        <v>466</v>
      </c>
      <c r="E42" s="163" t="s">
        <v>858</v>
      </c>
      <c r="F42" s="163" t="s">
        <v>504</v>
      </c>
      <c r="G42" s="163" t="s">
        <v>793</v>
      </c>
      <c r="H42" s="163" t="s">
        <v>744</v>
      </c>
      <c r="I42" s="163" t="s">
        <v>859</v>
      </c>
      <c r="J42" s="163" t="s">
        <v>747</v>
      </c>
      <c r="K42" s="163">
        <v>26159853</v>
      </c>
    </row>
    <row r="43" spans="1:11" customFormat="1" ht="38.25">
      <c r="A43" s="165">
        <v>41</v>
      </c>
      <c r="B43" s="165" t="s">
        <v>174</v>
      </c>
      <c r="C43" s="163" t="s">
        <v>1806</v>
      </c>
      <c r="D43" s="166" t="s">
        <v>466</v>
      </c>
      <c r="E43" s="163" t="s">
        <v>860</v>
      </c>
      <c r="F43" s="163" t="s">
        <v>505</v>
      </c>
      <c r="G43" s="163" t="s">
        <v>760</v>
      </c>
      <c r="H43" s="163" t="s">
        <v>861</v>
      </c>
      <c r="I43" s="163" t="s">
        <v>862</v>
      </c>
      <c r="J43" s="163" t="s">
        <v>863</v>
      </c>
      <c r="K43" s="163" t="s">
        <v>864</v>
      </c>
    </row>
    <row r="44" spans="1:11" customFormat="1" ht="13.5">
      <c r="A44" s="165">
        <v>42</v>
      </c>
      <c r="B44" s="165" t="s">
        <v>175</v>
      </c>
      <c r="C44" s="163" t="s">
        <v>1807</v>
      </c>
      <c r="D44" s="166" t="s">
        <v>466</v>
      </c>
      <c r="E44" s="163" t="s">
        <v>865</v>
      </c>
      <c r="F44" s="163" t="s">
        <v>506</v>
      </c>
      <c r="G44" s="163" t="s">
        <v>760</v>
      </c>
      <c r="H44" s="163" t="s">
        <v>866</v>
      </c>
      <c r="I44" s="163" t="s">
        <v>867</v>
      </c>
      <c r="J44" s="163" t="s">
        <v>747</v>
      </c>
      <c r="K44" s="163">
        <v>23846333</v>
      </c>
    </row>
    <row r="45" spans="1:11" customFormat="1" ht="13.5">
      <c r="A45" s="165">
        <v>43</v>
      </c>
      <c r="B45" s="165" t="s">
        <v>176</v>
      </c>
      <c r="C45" s="163" t="s">
        <v>1808</v>
      </c>
      <c r="D45" s="166" t="s">
        <v>466</v>
      </c>
      <c r="E45" s="163" t="s">
        <v>868</v>
      </c>
      <c r="F45" s="163" t="s">
        <v>507</v>
      </c>
      <c r="G45" s="163" t="s">
        <v>753</v>
      </c>
      <c r="H45" s="163" t="s">
        <v>744</v>
      </c>
      <c r="I45" s="163" t="s">
        <v>869</v>
      </c>
      <c r="J45" s="163" t="s">
        <v>962</v>
      </c>
      <c r="K45" s="163">
        <v>22067257</v>
      </c>
    </row>
    <row r="46" spans="1:11" customFormat="1" ht="25.5">
      <c r="A46" s="165">
        <v>44</v>
      </c>
      <c r="B46" s="165" t="s">
        <v>177</v>
      </c>
      <c r="C46" s="163" t="s">
        <v>1809</v>
      </c>
      <c r="D46" s="166" t="s">
        <v>466</v>
      </c>
      <c r="E46" s="163" t="s">
        <v>870</v>
      </c>
      <c r="F46" s="163" t="s">
        <v>871</v>
      </c>
      <c r="G46" s="163" t="s">
        <v>793</v>
      </c>
      <c r="H46" s="163" t="s">
        <v>872</v>
      </c>
      <c r="I46" s="163" t="s">
        <v>873</v>
      </c>
      <c r="J46" s="163" t="s">
        <v>772</v>
      </c>
      <c r="K46" s="163" t="s">
        <v>874</v>
      </c>
    </row>
    <row r="47" spans="1:11" customFormat="1" ht="13.5">
      <c r="A47" s="165">
        <v>45</v>
      </c>
      <c r="B47" s="165" t="s">
        <v>178</v>
      </c>
      <c r="C47" s="163" t="s">
        <v>1810</v>
      </c>
      <c r="D47" s="166" t="s">
        <v>466</v>
      </c>
      <c r="E47" s="163" t="s">
        <v>875</v>
      </c>
      <c r="F47" s="163" t="s">
        <v>508</v>
      </c>
      <c r="G47" s="163" t="s">
        <v>760</v>
      </c>
      <c r="H47" s="163" t="s">
        <v>876</v>
      </c>
      <c r="I47" s="163" t="s">
        <v>877</v>
      </c>
      <c r="J47" s="163" t="s">
        <v>776</v>
      </c>
      <c r="K47" s="163">
        <v>12050232</v>
      </c>
    </row>
    <row r="48" spans="1:11" customFormat="1" ht="38.25">
      <c r="A48" s="165">
        <v>46</v>
      </c>
      <c r="B48" s="165" t="s">
        <v>179</v>
      </c>
      <c r="C48" s="163" t="s">
        <v>1811</v>
      </c>
      <c r="D48" s="166" t="s">
        <v>466</v>
      </c>
      <c r="E48" s="163" t="s">
        <v>878</v>
      </c>
      <c r="F48" s="163" t="s">
        <v>509</v>
      </c>
      <c r="G48" s="163" t="s">
        <v>753</v>
      </c>
      <c r="H48" s="163" t="s">
        <v>744</v>
      </c>
      <c r="I48" s="163" t="s">
        <v>879</v>
      </c>
      <c r="J48" s="163" t="s">
        <v>772</v>
      </c>
      <c r="K48" s="163">
        <v>20179156</v>
      </c>
    </row>
    <row r="49" spans="1:11" customFormat="1" ht="13.5">
      <c r="A49" s="165">
        <v>47</v>
      </c>
      <c r="B49" s="165" t="s">
        <v>180</v>
      </c>
      <c r="C49" s="163" t="s">
        <v>1812</v>
      </c>
      <c r="D49" s="166" t="s">
        <v>466</v>
      </c>
      <c r="E49" s="163" t="s">
        <v>880</v>
      </c>
      <c r="F49" s="163" t="s">
        <v>510</v>
      </c>
      <c r="G49" s="163" t="s">
        <v>753</v>
      </c>
      <c r="H49" s="163" t="s">
        <v>744</v>
      </c>
      <c r="I49" s="163" t="s">
        <v>881</v>
      </c>
      <c r="J49" s="163" t="s">
        <v>747</v>
      </c>
      <c r="K49" s="163">
        <v>25908174</v>
      </c>
    </row>
    <row r="50" spans="1:11" customFormat="1" ht="25.5">
      <c r="A50" s="165">
        <v>48</v>
      </c>
      <c r="B50" s="165" t="s">
        <v>181</v>
      </c>
      <c r="C50" s="163" t="s">
        <v>1813</v>
      </c>
      <c r="D50" s="166" t="s">
        <v>466</v>
      </c>
      <c r="E50" s="163" t="s">
        <v>882</v>
      </c>
      <c r="F50" s="163" t="s">
        <v>511</v>
      </c>
      <c r="G50" s="163" t="s">
        <v>760</v>
      </c>
      <c r="H50" s="163" t="s">
        <v>744</v>
      </c>
      <c r="I50" s="163" t="s">
        <v>883</v>
      </c>
      <c r="J50" s="163" t="s">
        <v>747</v>
      </c>
      <c r="K50" s="163">
        <v>16973895</v>
      </c>
    </row>
    <row r="51" spans="1:11" customFormat="1" ht="13.5">
      <c r="A51" s="165">
        <v>49</v>
      </c>
      <c r="B51" s="165" t="s">
        <v>26</v>
      </c>
      <c r="C51" s="163" t="s">
        <v>1814</v>
      </c>
      <c r="D51" s="166" t="s">
        <v>466</v>
      </c>
      <c r="E51" s="163" t="s">
        <v>884</v>
      </c>
      <c r="F51" s="163" t="s">
        <v>512</v>
      </c>
      <c r="G51" s="163" t="s">
        <v>760</v>
      </c>
      <c r="H51" s="163" t="s">
        <v>744</v>
      </c>
      <c r="I51" s="163" t="s">
        <v>885</v>
      </c>
      <c r="J51" s="163" t="s">
        <v>886</v>
      </c>
      <c r="K51" s="163">
        <v>3337943</v>
      </c>
    </row>
    <row r="52" spans="1:11" customFormat="1" ht="13.5">
      <c r="A52" s="165">
        <v>50</v>
      </c>
      <c r="B52" s="165" t="s">
        <v>27</v>
      </c>
      <c r="C52" s="163" t="s">
        <v>1815</v>
      </c>
      <c r="D52" s="166" t="s">
        <v>466</v>
      </c>
      <c r="E52" s="163" t="s">
        <v>887</v>
      </c>
      <c r="F52" s="163" t="s">
        <v>513</v>
      </c>
      <c r="G52" s="163" t="s">
        <v>753</v>
      </c>
      <c r="H52" s="163" t="s">
        <v>888</v>
      </c>
      <c r="I52" s="163" t="s">
        <v>889</v>
      </c>
      <c r="J52" s="163" t="s">
        <v>747</v>
      </c>
      <c r="K52" s="163">
        <v>25203321</v>
      </c>
    </row>
    <row r="53" spans="1:11" customFormat="1" ht="13.5">
      <c r="A53" s="165">
        <v>51</v>
      </c>
      <c r="B53" s="165" t="s">
        <v>28</v>
      </c>
      <c r="C53" s="163" t="s">
        <v>1816</v>
      </c>
      <c r="D53" s="166" t="s">
        <v>466</v>
      </c>
      <c r="E53" s="163" t="s">
        <v>890</v>
      </c>
      <c r="F53" s="163" t="s">
        <v>514</v>
      </c>
      <c r="G53" s="163" t="s">
        <v>760</v>
      </c>
      <c r="H53" s="163" t="s">
        <v>744</v>
      </c>
      <c r="I53" s="163" t="s">
        <v>891</v>
      </c>
      <c r="J53" s="163" t="s">
        <v>747</v>
      </c>
      <c r="K53" s="163">
        <v>25401475</v>
      </c>
    </row>
    <row r="54" spans="1:11" customFormat="1" ht="25.5">
      <c r="A54" s="165">
        <v>52</v>
      </c>
      <c r="B54" s="165" t="s">
        <v>29</v>
      </c>
      <c r="C54" s="163" t="s">
        <v>1817</v>
      </c>
      <c r="D54" s="166" t="s">
        <v>466</v>
      </c>
      <c r="E54" s="163" t="s">
        <v>892</v>
      </c>
      <c r="F54" s="163" t="s">
        <v>515</v>
      </c>
      <c r="G54" s="163" t="s">
        <v>753</v>
      </c>
      <c r="H54" s="163" t="s">
        <v>893</v>
      </c>
      <c r="I54" s="163" t="s">
        <v>894</v>
      </c>
      <c r="J54" s="163" t="s">
        <v>780</v>
      </c>
      <c r="K54" s="163">
        <v>26642714</v>
      </c>
    </row>
    <row r="55" spans="1:11" customFormat="1" ht="25.5">
      <c r="A55" s="165">
        <v>53</v>
      </c>
      <c r="B55" s="165" t="s">
        <v>30</v>
      </c>
      <c r="C55" s="163" t="s">
        <v>1818</v>
      </c>
      <c r="D55" s="166" t="s">
        <v>466</v>
      </c>
      <c r="E55" s="163" t="s">
        <v>895</v>
      </c>
      <c r="F55" s="163" t="s">
        <v>516</v>
      </c>
      <c r="G55" s="163" t="s">
        <v>753</v>
      </c>
      <c r="H55" s="163" t="s">
        <v>896</v>
      </c>
      <c r="I55" s="163" t="s">
        <v>1721</v>
      </c>
      <c r="J55" s="163" t="s">
        <v>747</v>
      </c>
      <c r="K55" s="163">
        <v>24397586</v>
      </c>
    </row>
    <row r="56" spans="1:11" customFormat="1" ht="13.5">
      <c r="A56" s="165">
        <v>54</v>
      </c>
      <c r="B56" s="165" t="s">
        <v>31</v>
      </c>
      <c r="C56" s="163" t="s">
        <v>1819</v>
      </c>
      <c r="D56" s="166" t="s">
        <v>466</v>
      </c>
      <c r="E56" s="163" t="s">
        <v>897</v>
      </c>
      <c r="F56" s="163" t="s">
        <v>517</v>
      </c>
      <c r="G56" s="163" t="s">
        <v>793</v>
      </c>
      <c r="H56" s="163" t="s">
        <v>744</v>
      </c>
      <c r="I56" s="163" t="s">
        <v>898</v>
      </c>
      <c r="J56" s="163" t="s">
        <v>747</v>
      </c>
      <c r="K56" s="163">
        <v>25674259</v>
      </c>
    </row>
    <row r="57" spans="1:11" customFormat="1" ht="13.5">
      <c r="A57" s="165">
        <v>55</v>
      </c>
      <c r="B57" s="165" t="s">
        <v>32</v>
      </c>
      <c r="C57" s="163" t="s">
        <v>1820</v>
      </c>
      <c r="D57" s="166" t="s">
        <v>466</v>
      </c>
      <c r="E57" s="163" t="s">
        <v>899</v>
      </c>
      <c r="F57" s="163" t="s">
        <v>518</v>
      </c>
      <c r="G57" s="163" t="s">
        <v>753</v>
      </c>
      <c r="H57" s="163" t="s">
        <v>744</v>
      </c>
      <c r="I57" s="163" t="s">
        <v>900</v>
      </c>
      <c r="J57" s="163" t="s">
        <v>747</v>
      </c>
      <c r="K57" s="163">
        <v>24969565</v>
      </c>
    </row>
    <row r="58" spans="1:11" customFormat="1" ht="25.5">
      <c r="A58" s="165">
        <v>56</v>
      </c>
      <c r="B58" s="165" t="s">
        <v>33</v>
      </c>
      <c r="C58" s="163" t="s">
        <v>1709</v>
      </c>
      <c r="D58" s="166" t="s">
        <v>466</v>
      </c>
      <c r="E58" s="163" t="s">
        <v>1722</v>
      </c>
      <c r="F58" s="163" t="s">
        <v>519</v>
      </c>
      <c r="G58" s="163" t="s">
        <v>760</v>
      </c>
      <c r="H58" s="163" t="s">
        <v>901</v>
      </c>
      <c r="I58" s="163" t="s">
        <v>1723</v>
      </c>
      <c r="J58" s="163" t="s">
        <v>772</v>
      </c>
      <c r="K58" s="163">
        <v>18587408</v>
      </c>
    </row>
    <row r="59" spans="1:11" customFormat="1" ht="51">
      <c r="A59" s="165">
        <v>57</v>
      </c>
      <c r="B59" s="165" t="s">
        <v>34</v>
      </c>
      <c r="C59" s="163" t="s">
        <v>1821</v>
      </c>
      <c r="D59" s="166" t="s">
        <v>466</v>
      </c>
      <c r="E59" s="163" t="s">
        <v>520</v>
      </c>
      <c r="F59" s="163" t="s">
        <v>520</v>
      </c>
      <c r="G59" s="163" t="s">
        <v>753</v>
      </c>
      <c r="H59" s="163" t="s">
        <v>902</v>
      </c>
      <c r="I59" s="163" t="s">
        <v>903</v>
      </c>
      <c r="J59" s="163" t="s">
        <v>904</v>
      </c>
      <c r="K59" s="163" t="s">
        <v>905</v>
      </c>
    </row>
    <row r="60" spans="1:11" customFormat="1" ht="25.5">
      <c r="A60" s="165">
        <v>58</v>
      </c>
      <c r="B60" s="165" t="s">
        <v>35</v>
      </c>
      <c r="C60" s="163" t="s">
        <v>521</v>
      </c>
      <c r="D60" s="166" t="s">
        <v>466</v>
      </c>
      <c r="E60" s="163" t="s">
        <v>906</v>
      </c>
      <c r="F60" s="163" t="s">
        <v>521</v>
      </c>
      <c r="G60" s="163" t="s">
        <v>744</v>
      </c>
      <c r="H60" s="163" t="s">
        <v>744</v>
      </c>
      <c r="I60" s="163" t="s">
        <v>907</v>
      </c>
      <c r="J60" s="163" t="s">
        <v>1724</v>
      </c>
      <c r="K60" s="163">
        <v>17623812</v>
      </c>
    </row>
    <row r="61" spans="1:11" customFormat="1" ht="13.5">
      <c r="A61" s="165">
        <v>59</v>
      </c>
      <c r="B61" s="165" t="s">
        <v>36</v>
      </c>
      <c r="C61" s="163" t="s">
        <v>1822</v>
      </c>
      <c r="D61" s="166" t="s">
        <v>466</v>
      </c>
      <c r="E61" s="163" t="s">
        <v>522</v>
      </c>
      <c r="F61" s="163" t="s">
        <v>522</v>
      </c>
      <c r="G61" s="163" t="s">
        <v>753</v>
      </c>
      <c r="H61" s="163" t="s">
        <v>744</v>
      </c>
      <c r="I61" s="163" t="s">
        <v>908</v>
      </c>
      <c r="J61" s="163" t="s">
        <v>747</v>
      </c>
      <c r="K61" s="163">
        <v>24986041</v>
      </c>
    </row>
    <row r="62" spans="1:11" customFormat="1" ht="38.25">
      <c r="A62" s="165">
        <v>60</v>
      </c>
      <c r="B62" s="165" t="s">
        <v>37</v>
      </c>
      <c r="C62" s="163" t="s">
        <v>1823</v>
      </c>
      <c r="D62" s="166" t="s">
        <v>466</v>
      </c>
      <c r="E62" s="163" t="s">
        <v>909</v>
      </c>
      <c r="F62" s="163" t="s">
        <v>523</v>
      </c>
      <c r="G62" s="163" t="s">
        <v>753</v>
      </c>
      <c r="H62" s="163" t="s">
        <v>744</v>
      </c>
      <c r="I62" s="163" t="s">
        <v>910</v>
      </c>
      <c r="J62" s="163" t="s">
        <v>747</v>
      </c>
      <c r="K62" s="163">
        <v>25700553</v>
      </c>
    </row>
    <row r="63" spans="1:11" customFormat="1" ht="13.5">
      <c r="A63" s="165">
        <v>61</v>
      </c>
      <c r="B63" s="165" t="s">
        <v>524</v>
      </c>
      <c r="C63" s="163" t="s">
        <v>1824</v>
      </c>
      <c r="D63" s="166" t="s">
        <v>466</v>
      </c>
      <c r="E63" s="163" t="s">
        <v>911</v>
      </c>
      <c r="F63" s="163" t="s">
        <v>525</v>
      </c>
      <c r="G63" s="163" t="s">
        <v>753</v>
      </c>
      <c r="H63" s="163" t="s">
        <v>912</v>
      </c>
      <c r="I63" s="163" t="s">
        <v>913</v>
      </c>
      <c r="J63" s="163" t="s">
        <v>747</v>
      </c>
      <c r="K63" s="163">
        <v>25516208</v>
      </c>
    </row>
    <row r="64" spans="1:11" customFormat="1" ht="13.5">
      <c r="A64" s="165">
        <v>62</v>
      </c>
      <c r="B64" s="165" t="s">
        <v>526</v>
      </c>
      <c r="C64" s="163" t="s">
        <v>1825</v>
      </c>
      <c r="D64" s="166" t="s">
        <v>466</v>
      </c>
      <c r="E64" s="163" t="s">
        <v>914</v>
      </c>
      <c r="F64" s="163" t="s">
        <v>527</v>
      </c>
      <c r="G64" s="163" t="s">
        <v>760</v>
      </c>
      <c r="H64" s="163" t="s">
        <v>744</v>
      </c>
      <c r="I64" s="163" t="s">
        <v>915</v>
      </c>
      <c r="J64" s="163" t="s">
        <v>747</v>
      </c>
      <c r="K64" s="163">
        <v>24721325</v>
      </c>
    </row>
    <row r="65" spans="1:11" customFormat="1" ht="25.5">
      <c r="A65" s="165">
        <v>63</v>
      </c>
      <c r="B65" s="165" t="s">
        <v>528</v>
      </c>
      <c r="C65" s="163" t="s">
        <v>1826</v>
      </c>
      <c r="D65" s="166" t="s">
        <v>466</v>
      </c>
      <c r="E65" s="163" t="s">
        <v>916</v>
      </c>
      <c r="F65" s="163" t="s">
        <v>529</v>
      </c>
      <c r="G65" s="163" t="s">
        <v>753</v>
      </c>
      <c r="H65" s="163" t="s">
        <v>917</v>
      </c>
      <c r="I65" s="163" t="s">
        <v>918</v>
      </c>
      <c r="J65" s="163" t="s">
        <v>1175</v>
      </c>
      <c r="K65" s="163" t="s">
        <v>919</v>
      </c>
    </row>
    <row r="66" spans="1:11" customFormat="1" ht="13.5">
      <c r="A66" s="165">
        <v>64</v>
      </c>
      <c r="B66" s="165" t="s">
        <v>530</v>
      </c>
      <c r="C66" s="163" t="s">
        <v>1827</v>
      </c>
      <c r="D66" s="166" t="s">
        <v>466</v>
      </c>
      <c r="E66" s="163" t="s">
        <v>920</v>
      </c>
      <c r="F66" s="163" t="s">
        <v>531</v>
      </c>
      <c r="G66" s="163" t="s">
        <v>760</v>
      </c>
      <c r="H66" s="163" t="s">
        <v>744</v>
      </c>
      <c r="I66" s="163" t="s">
        <v>761</v>
      </c>
      <c r="J66" s="163" t="s">
        <v>1725</v>
      </c>
      <c r="K66" s="163">
        <v>21326311</v>
      </c>
    </row>
    <row r="67" spans="1:11" customFormat="1" ht="25.5">
      <c r="A67" s="165">
        <v>65</v>
      </c>
      <c r="B67" s="165" t="s">
        <v>532</v>
      </c>
      <c r="C67" s="163" t="s">
        <v>1828</v>
      </c>
      <c r="D67" s="166" t="s">
        <v>466</v>
      </c>
      <c r="E67" s="163" t="s">
        <v>921</v>
      </c>
      <c r="F67" s="163" t="s">
        <v>922</v>
      </c>
      <c r="G67" s="163" t="s">
        <v>760</v>
      </c>
      <c r="H67" s="163" t="s">
        <v>923</v>
      </c>
      <c r="I67" s="163" t="s">
        <v>924</v>
      </c>
      <c r="J67" s="163" t="s">
        <v>925</v>
      </c>
      <c r="K67" s="163">
        <v>22155924</v>
      </c>
    </row>
    <row r="68" spans="1:11" customFormat="1" ht="13.5">
      <c r="A68" s="165">
        <v>66</v>
      </c>
      <c r="B68" s="165" t="s">
        <v>533</v>
      </c>
      <c r="C68" s="163" t="s">
        <v>1829</v>
      </c>
      <c r="D68" s="166" t="s">
        <v>466</v>
      </c>
      <c r="E68" s="163" t="s">
        <v>926</v>
      </c>
      <c r="F68" s="163" t="s">
        <v>534</v>
      </c>
      <c r="G68" s="163" t="s">
        <v>753</v>
      </c>
      <c r="H68" s="163" t="s">
        <v>744</v>
      </c>
      <c r="I68" s="163" t="s">
        <v>927</v>
      </c>
      <c r="J68" s="163" t="s">
        <v>772</v>
      </c>
      <c r="K68" s="163">
        <v>24651478</v>
      </c>
    </row>
    <row r="69" spans="1:11" customFormat="1" ht="13.5">
      <c r="A69" s="165">
        <v>67</v>
      </c>
      <c r="B69" s="165" t="s">
        <v>535</v>
      </c>
      <c r="C69" s="163" t="s">
        <v>1830</v>
      </c>
      <c r="D69" s="166" t="s">
        <v>466</v>
      </c>
      <c r="E69" s="163" t="s">
        <v>928</v>
      </c>
      <c r="F69" s="163" t="s">
        <v>536</v>
      </c>
      <c r="G69" s="163" t="s">
        <v>753</v>
      </c>
      <c r="H69" s="163" t="s">
        <v>929</v>
      </c>
      <c r="I69" s="163" t="s">
        <v>930</v>
      </c>
      <c r="J69" s="163" t="s">
        <v>747</v>
      </c>
      <c r="K69" s="163">
        <v>24837367</v>
      </c>
    </row>
    <row r="70" spans="1:11" customFormat="1" ht="25.5">
      <c r="A70" s="165">
        <v>68</v>
      </c>
      <c r="B70" s="165" t="s">
        <v>537</v>
      </c>
      <c r="C70" s="163" t="s">
        <v>1831</v>
      </c>
      <c r="D70" s="166" t="s">
        <v>466</v>
      </c>
      <c r="E70" s="163" t="s">
        <v>931</v>
      </c>
      <c r="F70" s="163" t="s">
        <v>932</v>
      </c>
      <c r="G70" s="163" t="s">
        <v>793</v>
      </c>
      <c r="H70" s="163" t="s">
        <v>744</v>
      </c>
      <c r="I70" s="163" t="s">
        <v>933</v>
      </c>
      <c r="J70" s="163" t="s">
        <v>747</v>
      </c>
      <c r="K70" s="163">
        <v>25435812</v>
      </c>
    </row>
    <row r="71" spans="1:11" customFormat="1" ht="25.5">
      <c r="A71" s="165">
        <v>69</v>
      </c>
      <c r="B71" s="165" t="s">
        <v>538</v>
      </c>
      <c r="C71" s="163" t="s">
        <v>1832</v>
      </c>
      <c r="D71" s="166" t="s">
        <v>466</v>
      </c>
      <c r="E71" s="163" t="s">
        <v>934</v>
      </c>
      <c r="F71" s="163" t="s">
        <v>539</v>
      </c>
      <c r="G71" s="163" t="s">
        <v>760</v>
      </c>
      <c r="H71" s="163" t="s">
        <v>935</v>
      </c>
      <c r="I71" s="163" t="s">
        <v>936</v>
      </c>
      <c r="J71" s="163" t="s">
        <v>747</v>
      </c>
      <c r="K71" s="163">
        <v>23644382</v>
      </c>
    </row>
    <row r="72" spans="1:11" customFormat="1" ht="13.5">
      <c r="A72" s="165">
        <v>70</v>
      </c>
      <c r="B72" s="165" t="s">
        <v>540</v>
      </c>
      <c r="C72" s="163" t="s">
        <v>1833</v>
      </c>
      <c r="D72" s="166" t="s">
        <v>466</v>
      </c>
      <c r="E72" s="163" t="s">
        <v>937</v>
      </c>
      <c r="F72" s="163" t="s">
        <v>541</v>
      </c>
      <c r="G72" s="163" t="s">
        <v>753</v>
      </c>
      <c r="H72" s="163" t="s">
        <v>938</v>
      </c>
      <c r="I72" s="163" t="s">
        <v>939</v>
      </c>
      <c r="J72" s="163" t="s">
        <v>747</v>
      </c>
      <c r="K72" s="163">
        <v>23741487</v>
      </c>
    </row>
    <row r="73" spans="1:11" customFormat="1" ht="13.5">
      <c r="A73" s="165">
        <v>71</v>
      </c>
      <c r="B73" s="165" t="s">
        <v>542</v>
      </c>
      <c r="C73" s="163" t="s">
        <v>1834</v>
      </c>
      <c r="D73" s="166" t="s">
        <v>466</v>
      </c>
      <c r="E73" s="163" t="s">
        <v>940</v>
      </c>
      <c r="F73" s="163" t="s">
        <v>543</v>
      </c>
      <c r="G73" s="163" t="s">
        <v>753</v>
      </c>
      <c r="H73" s="163" t="s">
        <v>744</v>
      </c>
      <c r="I73" s="163" t="s">
        <v>941</v>
      </c>
      <c r="J73" s="163" t="s">
        <v>747</v>
      </c>
      <c r="K73" s="163">
        <v>24006935</v>
      </c>
    </row>
    <row r="74" spans="1:11" customFormat="1" ht="13.5">
      <c r="A74" s="165">
        <v>72</v>
      </c>
      <c r="B74" s="165" t="s">
        <v>544</v>
      </c>
      <c r="C74" s="163" t="s">
        <v>1835</v>
      </c>
      <c r="D74" s="166" t="s">
        <v>466</v>
      </c>
      <c r="E74" s="163" t="s">
        <v>942</v>
      </c>
      <c r="F74" s="163" t="s">
        <v>545</v>
      </c>
      <c r="G74" s="163" t="s">
        <v>760</v>
      </c>
      <c r="H74" s="163" t="s">
        <v>943</v>
      </c>
      <c r="I74" s="163" t="s">
        <v>944</v>
      </c>
      <c r="J74" s="163" t="s">
        <v>747</v>
      </c>
      <c r="K74" s="163">
        <v>26848625</v>
      </c>
    </row>
    <row r="75" spans="1:11" customFormat="1" ht="25.5">
      <c r="A75" s="165">
        <v>73</v>
      </c>
      <c r="B75" s="165" t="s">
        <v>38</v>
      </c>
      <c r="C75" s="163" t="s">
        <v>1836</v>
      </c>
      <c r="D75" s="166" t="s">
        <v>466</v>
      </c>
      <c r="E75" s="163" t="s">
        <v>945</v>
      </c>
      <c r="F75" s="163" t="s">
        <v>546</v>
      </c>
      <c r="G75" s="163" t="s">
        <v>753</v>
      </c>
      <c r="H75" s="163" t="s">
        <v>946</v>
      </c>
      <c r="I75" s="163" t="s">
        <v>947</v>
      </c>
      <c r="J75" s="163" t="s">
        <v>1726</v>
      </c>
      <c r="K75" s="163">
        <v>24463464</v>
      </c>
    </row>
    <row r="76" spans="1:11" customFormat="1" ht="25.5">
      <c r="A76" s="165">
        <v>74</v>
      </c>
      <c r="B76" s="165" t="s">
        <v>39</v>
      </c>
      <c r="C76" s="163" t="s">
        <v>1837</v>
      </c>
      <c r="D76" s="166" t="s">
        <v>466</v>
      </c>
      <c r="E76" s="163" t="s">
        <v>948</v>
      </c>
      <c r="F76" s="163" t="s">
        <v>547</v>
      </c>
      <c r="G76" s="163" t="s">
        <v>753</v>
      </c>
      <c r="H76" s="163" t="s">
        <v>949</v>
      </c>
      <c r="I76" s="163" t="s">
        <v>950</v>
      </c>
      <c r="J76" s="163" t="s">
        <v>747</v>
      </c>
      <c r="K76" s="163">
        <v>23796952</v>
      </c>
    </row>
    <row r="77" spans="1:11" customFormat="1" ht="13.5">
      <c r="A77" s="165">
        <v>75</v>
      </c>
      <c r="B77" s="165" t="s">
        <v>40</v>
      </c>
      <c r="C77" s="163" t="s">
        <v>548</v>
      </c>
      <c r="D77" s="166" t="s">
        <v>466</v>
      </c>
      <c r="E77" s="163" t="s">
        <v>951</v>
      </c>
      <c r="F77" s="163" t="s">
        <v>548</v>
      </c>
      <c r="G77" s="163" t="s">
        <v>753</v>
      </c>
      <c r="H77" s="163" t="s">
        <v>952</v>
      </c>
      <c r="I77" s="163" t="s">
        <v>953</v>
      </c>
      <c r="J77" s="163" t="s">
        <v>747</v>
      </c>
      <c r="K77" s="163">
        <v>24586304</v>
      </c>
    </row>
    <row r="78" spans="1:11" customFormat="1" ht="25.5">
      <c r="A78" s="165">
        <v>76</v>
      </c>
      <c r="B78" s="165" t="s">
        <v>41</v>
      </c>
      <c r="C78" s="163" t="s">
        <v>549</v>
      </c>
      <c r="D78" s="166" t="s">
        <v>466</v>
      </c>
      <c r="E78" s="163" t="s">
        <v>954</v>
      </c>
      <c r="F78" s="163" t="s">
        <v>549</v>
      </c>
      <c r="G78" s="163" t="s">
        <v>760</v>
      </c>
      <c r="H78" s="163" t="s">
        <v>744</v>
      </c>
      <c r="I78" s="163" t="s">
        <v>955</v>
      </c>
      <c r="J78" s="163" t="s">
        <v>780</v>
      </c>
      <c r="K78" s="163">
        <v>24147006</v>
      </c>
    </row>
    <row r="79" spans="1:11" customFormat="1" ht="13.5">
      <c r="A79" s="165">
        <v>77</v>
      </c>
      <c r="B79" s="165" t="s">
        <v>42</v>
      </c>
      <c r="C79" s="163" t="s">
        <v>550</v>
      </c>
      <c r="D79" s="166" t="s">
        <v>466</v>
      </c>
      <c r="E79" s="163" t="s">
        <v>956</v>
      </c>
      <c r="F79" s="163" t="s">
        <v>550</v>
      </c>
      <c r="G79" s="163" t="s">
        <v>753</v>
      </c>
      <c r="H79" s="163" t="s">
        <v>744</v>
      </c>
      <c r="I79" s="163" t="s">
        <v>957</v>
      </c>
      <c r="J79" s="163" t="s">
        <v>1727</v>
      </c>
      <c r="K79" s="163">
        <v>22245136</v>
      </c>
    </row>
    <row r="80" spans="1:11" customFormat="1" ht="13.5">
      <c r="A80" s="165">
        <v>78</v>
      </c>
      <c r="B80" s="165" t="s">
        <v>43</v>
      </c>
      <c r="C80" s="163" t="s">
        <v>551</v>
      </c>
      <c r="D80" s="166" t="s">
        <v>466</v>
      </c>
      <c r="E80" s="163" t="s">
        <v>958</v>
      </c>
      <c r="F80" s="163" t="s">
        <v>551</v>
      </c>
      <c r="G80" s="163" t="s">
        <v>760</v>
      </c>
      <c r="H80" s="163" t="s">
        <v>744</v>
      </c>
      <c r="I80" s="163" t="s">
        <v>959</v>
      </c>
      <c r="J80" s="163" t="s">
        <v>747</v>
      </c>
      <c r="K80" s="163">
        <v>26271667</v>
      </c>
    </row>
    <row r="81" spans="1:11" customFormat="1" ht="13.5">
      <c r="A81" s="165">
        <v>79</v>
      </c>
      <c r="B81" s="165" t="s">
        <v>44</v>
      </c>
      <c r="C81" s="163" t="s">
        <v>1838</v>
      </c>
      <c r="D81" s="166" t="s">
        <v>466</v>
      </c>
      <c r="E81" s="163" t="s">
        <v>960</v>
      </c>
      <c r="F81" s="163" t="s">
        <v>552</v>
      </c>
      <c r="G81" s="163" t="s">
        <v>749</v>
      </c>
      <c r="H81" s="163" t="s">
        <v>744</v>
      </c>
      <c r="I81" s="163" t="s">
        <v>961</v>
      </c>
      <c r="J81" s="163" t="s">
        <v>962</v>
      </c>
      <c r="K81" s="163">
        <v>27059230</v>
      </c>
    </row>
    <row r="82" spans="1:11" customFormat="1" ht="25.5">
      <c r="A82" s="165">
        <v>80</v>
      </c>
      <c r="B82" s="165" t="s">
        <v>45</v>
      </c>
      <c r="C82" s="163" t="s">
        <v>1839</v>
      </c>
      <c r="D82" s="166" t="s">
        <v>466</v>
      </c>
      <c r="E82" s="163" t="s">
        <v>963</v>
      </c>
      <c r="F82" s="163" t="s">
        <v>553</v>
      </c>
      <c r="G82" s="163" t="s">
        <v>753</v>
      </c>
      <c r="H82" s="163" t="s">
        <v>744</v>
      </c>
      <c r="I82" s="163" t="s">
        <v>964</v>
      </c>
      <c r="J82" s="163" t="s">
        <v>747</v>
      </c>
      <c r="K82" s="163">
        <v>23872665</v>
      </c>
    </row>
    <row r="83" spans="1:11" customFormat="1" ht="13.5">
      <c r="A83" s="165">
        <v>81</v>
      </c>
      <c r="B83" s="165" t="s">
        <v>46</v>
      </c>
      <c r="C83" s="163" t="s">
        <v>1840</v>
      </c>
      <c r="D83" s="166" t="s">
        <v>466</v>
      </c>
      <c r="E83" s="163" t="s">
        <v>965</v>
      </c>
      <c r="F83" s="163" t="s">
        <v>554</v>
      </c>
      <c r="G83" s="163" t="s">
        <v>793</v>
      </c>
      <c r="H83" s="163" t="s">
        <v>966</v>
      </c>
      <c r="I83" s="163" t="s">
        <v>967</v>
      </c>
      <c r="J83" s="163" t="s">
        <v>747</v>
      </c>
      <c r="K83" s="163">
        <v>24833086</v>
      </c>
    </row>
    <row r="84" spans="1:11" customFormat="1" ht="25.5">
      <c r="A84" s="165">
        <v>82</v>
      </c>
      <c r="B84" s="165" t="s">
        <v>47</v>
      </c>
      <c r="C84" s="163" t="s">
        <v>555</v>
      </c>
      <c r="D84" s="166" t="s">
        <v>466</v>
      </c>
      <c r="E84" s="163" t="s">
        <v>968</v>
      </c>
      <c r="F84" s="163" t="s">
        <v>555</v>
      </c>
      <c r="G84" s="163" t="s">
        <v>760</v>
      </c>
      <c r="H84" s="163" t="s">
        <v>969</v>
      </c>
      <c r="I84" s="163" t="s">
        <v>970</v>
      </c>
      <c r="J84" s="163" t="s">
        <v>1728</v>
      </c>
      <c r="K84" s="163">
        <v>23831425</v>
      </c>
    </row>
    <row r="85" spans="1:11" customFormat="1" ht="25.5">
      <c r="A85" s="165">
        <v>83</v>
      </c>
      <c r="B85" s="165" t="s">
        <v>48</v>
      </c>
      <c r="C85" s="163" t="s">
        <v>556</v>
      </c>
      <c r="D85" s="166" t="s">
        <v>466</v>
      </c>
      <c r="E85" s="163" t="s">
        <v>971</v>
      </c>
      <c r="F85" s="163" t="s">
        <v>556</v>
      </c>
      <c r="G85" s="163" t="s">
        <v>753</v>
      </c>
      <c r="H85" s="163" t="s">
        <v>972</v>
      </c>
      <c r="I85" s="163" t="s">
        <v>973</v>
      </c>
      <c r="J85" s="163" t="s">
        <v>747</v>
      </c>
      <c r="K85" s="163">
        <v>27140397</v>
      </c>
    </row>
    <row r="86" spans="1:11" customFormat="1" ht="25.5">
      <c r="A86" s="165">
        <v>84</v>
      </c>
      <c r="B86" s="165" t="s">
        <v>49</v>
      </c>
      <c r="C86" s="163" t="s">
        <v>1841</v>
      </c>
      <c r="D86" s="166" t="s">
        <v>466</v>
      </c>
      <c r="E86" s="163" t="s">
        <v>974</v>
      </c>
      <c r="F86" s="163" t="s">
        <v>557</v>
      </c>
      <c r="G86" s="163" t="s">
        <v>753</v>
      </c>
      <c r="H86" s="163" t="s">
        <v>975</v>
      </c>
      <c r="I86" s="163" t="s">
        <v>976</v>
      </c>
      <c r="J86" s="163" t="s">
        <v>780</v>
      </c>
      <c r="K86" s="163">
        <v>27140855</v>
      </c>
    </row>
    <row r="87" spans="1:11" customFormat="1" ht="13.5">
      <c r="A87" s="165">
        <v>85</v>
      </c>
      <c r="B87" s="165" t="s">
        <v>182</v>
      </c>
      <c r="C87" s="163" t="s">
        <v>1842</v>
      </c>
      <c r="D87" s="166" t="s">
        <v>466</v>
      </c>
      <c r="E87" s="163" t="s">
        <v>977</v>
      </c>
      <c r="F87" s="163" t="s">
        <v>558</v>
      </c>
      <c r="G87" s="163" t="s">
        <v>753</v>
      </c>
      <c r="H87" s="163" t="s">
        <v>744</v>
      </c>
      <c r="I87" s="163" t="s">
        <v>978</v>
      </c>
      <c r="J87" s="163" t="s">
        <v>772</v>
      </c>
      <c r="K87" s="163">
        <v>23791884</v>
      </c>
    </row>
    <row r="88" spans="1:11" customFormat="1" ht="25.5">
      <c r="A88" s="165">
        <v>86</v>
      </c>
      <c r="B88" s="165" t="s">
        <v>183</v>
      </c>
      <c r="C88" s="163" t="s">
        <v>1843</v>
      </c>
      <c r="D88" s="166" t="s">
        <v>466</v>
      </c>
      <c r="E88" s="163" t="s">
        <v>979</v>
      </c>
      <c r="F88" s="163" t="s">
        <v>980</v>
      </c>
      <c r="G88" s="163" t="s">
        <v>753</v>
      </c>
      <c r="H88" s="163" t="s">
        <v>744</v>
      </c>
      <c r="I88" s="163" t="s">
        <v>981</v>
      </c>
      <c r="J88" s="163" t="s">
        <v>1729</v>
      </c>
      <c r="K88" s="163">
        <v>23223008</v>
      </c>
    </row>
    <row r="89" spans="1:11" customFormat="1" ht="25.5">
      <c r="A89" s="165">
        <v>87</v>
      </c>
      <c r="B89" s="165" t="s">
        <v>184</v>
      </c>
      <c r="C89" s="163" t="s">
        <v>1844</v>
      </c>
      <c r="D89" s="166" t="s">
        <v>466</v>
      </c>
      <c r="E89" s="163" t="s">
        <v>982</v>
      </c>
      <c r="F89" s="163" t="s">
        <v>559</v>
      </c>
      <c r="G89" s="163" t="s">
        <v>749</v>
      </c>
      <c r="H89" s="163" t="s">
        <v>744</v>
      </c>
      <c r="I89" s="163" t="s">
        <v>983</v>
      </c>
      <c r="J89" s="163" t="s">
        <v>747</v>
      </c>
      <c r="K89" s="163">
        <v>26862852</v>
      </c>
    </row>
    <row r="90" spans="1:11" customFormat="1" ht="13.5">
      <c r="A90" s="165">
        <v>88</v>
      </c>
      <c r="B90" s="165" t="s">
        <v>185</v>
      </c>
      <c r="C90" s="163" t="s">
        <v>1845</v>
      </c>
      <c r="D90" s="166" t="s">
        <v>466</v>
      </c>
      <c r="E90" s="163" t="s">
        <v>984</v>
      </c>
      <c r="F90" s="163" t="s">
        <v>560</v>
      </c>
      <c r="G90" s="163" t="s">
        <v>760</v>
      </c>
      <c r="H90" s="163" t="s">
        <v>744</v>
      </c>
      <c r="I90" s="163" t="s">
        <v>985</v>
      </c>
      <c r="J90" s="163" t="s">
        <v>747</v>
      </c>
      <c r="K90" s="163">
        <v>26820525</v>
      </c>
    </row>
    <row r="91" spans="1:11" customFormat="1" ht="25.5">
      <c r="A91" s="165">
        <v>89</v>
      </c>
      <c r="B91" s="165" t="s">
        <v>186</v>
      </c>
      <c r="C91" s="163" t="s">
        <v>1846</v>
      </c>
      <c r="D91" s="166" t="s">
        <v>466</v>
      </c>
      <c r="E91" s="163" t="s">
        <v>986</v>
      </c>
      <c r="F91" s="163" t="s">
        <v>561</v>
      </c>
      <c r="G91" s="163" t="s">
        <v>760</v>
      </c>
      <c r="H91" s="163" t="s">
        <v>744</v>
      </c>
      <c r="I91" s="163" t="s">
        <v>987</v>
      </c>
      <c r="J91" s="163" t="s">
        <v>747</v>
      </c>
      <c r="K91" s="163">
        <v>26980733</v>
      </c>
    </row>
    <row r="92" spans="1:11" customFormat="1" ht="25.5">
      <c r="A92" s="165">
        <v>90</v>
      </c>
      <c r="B92" s="165" t="s">
        <v>187</v>
      </c>
      <c r="C92" s="163" t="s">
        <v>1847</v>
      </c>
      <c r="D92" s="166" t="s">
        <v>466</v>
      </c>
      <c r="E92" s="163" t="s">
        <v>988</v>
      </c>
      <c r="F92" s="163" t="s">
        <v>562</v>
      </c>
      <c r="G92" s="163" t="s">
        <v>760</v>
      </c>
      <c r="H92" s="163" t="s">
        <v>989</v>
      </c>
      <c r="I92" s="163" t="s">
        <v>990</v>
      </c>
      <c r="J92" s="163" t="s">
        <v>747</v>
      </c>
      <c r="K92" s="163">
        <v>25863539</v>
      </c>
    </row>
    <row r="93" spans="1:11" customFormat="1" ht="13.5">
      <c r="A93" s="165">
        <v>91</v>
      </c>
      <c r="B93" s="165" t="s">
        <v>188</v>
      </c>
      <c r="C93" s="163" t="s">
        <v>1848</v>
      </c>
      <c r="D93" s="166" t="s">
        <v>466</v>
      </c>
      <c r="E93" s="163" t="s">
        <v>991</v>
      </c>
      <c r="F93" s="163" t="s">
        <v>563</v>
      </c>
      <c r="G93" s="163" t="s">
        <v>760</v>
      </c>
      <c r="H93" s="163" t="s">
        <v>744</v>
      </c>
      <c r="I93" s="163" t="s">
        <v>992</v>
      </c>
      <c r="J93" s="163" t="s">
        <v>747</v>
      </c>
      <c r="K93" s="163">
        <v>26941397</v>
      </c>
    </row>
    <row r="94" spans="1:11" customFormat="1" ht="25.5">
      <c r="A94" s="165">
        <v>92</v>
      </c>
      <c r="B94" s="165" t="s">
        <v>189</v>
      </c>
      <c r="C94" s="163" t="s">
        <v>1849</v>
      </c>
      <c r="D94" s="166" t="s">
        <v>466</v>
      </c>
      <c r="E94" s="163" t="s">
        <v>993</v>
      </c>
      <c r="F94" s="163" t="s">
        <v>564</v>
      </c>
      <c r="G94" s="163" t="s">
        <v>760</v>
      </c>
      <c r="H94" s="163" t="s">
        <v>994</v>
      </c>
      <c r="I94" s="163" t="s">
        <v>995</v>
      </c>
      <c r="J94" s="163" t="s">
        <v>1730</v>
      </c>
      <c r="K94" s="163">
        <v>24388749</v>
      </c>
    </row>
    <row r="95" spans="1:11" customFormat="1" ht="25.5">
      <c r="A95" s="165">
        <v>93</v>
      </c>
      <c r="B95" s="165" t="s">
        <v>190</v>
      </c>
      <c r="C95" s="163" t="s">
        <v>1850</v>
      </c>
      <c r="D95" s="166" t="s">
        <v>466</v>
      </c>
      <c r="E95" s="163" t="s">
        <v>996</v>
      </c>
      <c r="F95" s="163" t="s">
        <v>997</v>
      </c>
      <c r="G95" s="163" t="s">
        <v>760</v>
      </c>
      <c r="H95" s="163" t="s">
        <v>998</v>
      </c>
      <c r="I95" s="163" t="s">
        <v>999</v>
      </c>
      <c r="J95" s="163" t="s">
        <v>747</v>
      </c>
      <c r="K95" s="163">
        <v>26384350</v>
      </c>
    </row>
    <row r="96" spans="1:11" customFormat="1" ht="25.5">
      <c r="A96" s="165">
        <v>94</v>
      </c>
      <c r="B96" s="165" t="s">
        <v>191</v>
      </c>
      <c r="C96" s="163" t="s">
        <v>1851</v>
      </c>
      <c r="D96" s="166" t="s">
        <v>466</v>
      </c>
      <c r="E96" s="163" t="s">
        <v>1000</v>
      </c>
      <c r="F96" s="163" t="s">
        <v>565</v>
      </c>
      <c r="G96" s="163" t="s">
        <v>749</v>
      </c>
      <c r="H96" s="163" t="s">
        <v>1001</v>
      </c>
      <c r="I96" s="163" t="s">
        <v>1002</v>
      </c>
      <c r="J96" s="163" t="s">
        <v>747</v>
      </c>
      <c r="K96" s="163">
        <v>27065331</v>
      </c>
    </row>
    <row r="97" spans="1:11" customFormat="1" ht="13.5">
      <c r="A97" s="165">
        <v>95</v>
      </c>
      <c r="B97" s="165" t="s">
        <v>192</v>
      </c>
      <c r="C97" s="163" t="s">
        <v>1852</v>
      </c>
      <c r="D97" s="166" t="s">
        <v>466</v>
      </c>
      <c r="E97" s="163" t="s">
        <v>1003</v>
      </c>
      <c r="F97" s="163" t="s">
        <v>566</v>
      </c>
      <c r="G97" s="163" t="s">
        <v>753</v>
      </c>
      <c r="H97" s="163" t="s">
        <v>1004</v>
      </c>
      <c r="I97" s="163" t="s">
        <v>1005</v>
      </c>
      <c r="J97" s="163" t="s">
        <v>747</v>
      </c>
      <c r="K97" s="163">
        <v>27027352</v>
      </c>
    </row>
    <row r="98" spans="1:11" customFormat="1" ht="25.5">
      <c r="A98" s="165">
        <v>96</v>
      </c>
      <c r="B98" s="165" t="s">
        <v>193</v>
      </c>
      <c r="C98" s="163" t="s">
        <v>1853</v>
      </c>
      <c r="D98" s="166" t="s">
        <v>466</v>
      </c>
      <c r="E98" s="163" t="s">
        <v>1006</v>
      </c>
      <c r="F98" s="163" t="s">
        <v>567</v>
      </c>
      <c r="G98" s="163" t="s">
        <v>774</v>
      </c>
      <c r="H98" s="163" t="s">
        <v>1007</v>
      </c>
      <c r="I98" s="163" t="s">
        <v>1008</v>
      </c>
      <c r="J98" s="163" t="s">
        <v>772</v>
      </c>
      <c r="K98" s="163">
        <v>20888417</v>
      </c>
    </row>
    <row r="99" spans="1:11" customFormat="1" ht="25.5">
      <c r="A99" s="165">
        <v>97</v>
      </c>
      <c r="B99" s="165" t="s">
        <v>50</v>
      </c>
      <c r="C99" s="163" t="s">
        <v>1854</v>
      </c>
      <c r="D99" s="166" t="s">
        <v>466</v>
      </c>
      <c r="E99" s="163" t="s">
        <v>1009</v>
      </c>
      <c r="F99" s="163" t="s">
        <v>568</v>
      </c>
      <c r="G99" s="163" t="s">
        <v>760</v>
      </c>
      <c r="H99" s="163" t="s">
        <v>1010</v>
      </c>
      <c r="I99" s="163" t="s">
        <v>1731</v>
      </c>
      <c r="J99" s="163" t="s">
        <v>772</v>
      </c>
      <c r="K99" s="163">
        <v>22996644</v>
      </c>
    </row>
    <row r="100" spans="1:11" customFormat="1" ht="25.5">
      <c r="A100" s="165">
        <v>98</v>
      </c>
      <c r="B100" s="165" t="s">
        <v>51</v>
      </c>
      <c r="C100" s="163" t="s">
        <v>1855</v>
      </c>
      <c r="D100" s="166" t="s">
        <v>466</v>
      </c>
      <c r="E100" s="163" t="s">
        <v>1011</v>
      </c>
      <c r="F100" s="163" t="s">
        <v>569</v>
      </c>
      <c r="G100" s="163" t="s">
        <v>753</v>
      </c>
      <c r="H100" s="163" t="s">
        <v>1012</v>
      </c>
      <c r="I100" s="163" t="s">
        <v>1013</v>
      </c>
      <c r="J100" s="163" t="s">
        <v>1305</v>
      </c>
      <c r="K100" s="163" t="s">
        <v>1014</v>
      </c>
    </row>
    <row r="101" spans="1:11" customFormat="1" ht="13.5">
      <c r="A101" s="165">
        <v>99</v>
      </c>
      <c r="B101" s="165" t="s">
        <v>52</v>
      </c>
      <c r="C101" s="163" t="s">
        <v>1856</v>
      </c>
      <c r="D101" s="166" t="s">
        <v>466</v>
      </c>
      <c r="E101" s="163" t="s">
        <v>1015</v>
      </c>
      <c r="F101" s="163" t="s">
        <v>570</v>
      </c>
      <c r="G101" s="163" t="s">
        <v>825</v>
      </c>
      <c r="H101" s="163" t="s">
        <v>1016</v>
      </c>
      <c r="I101" s="163" t="s">
        <v>1017</v>
      </c>
      <c r="J101" s="163" t="s">
        <v>747</v>
      </c>
      <c r="K101" s="163">
        <v>25921283</v>
      </c>
    </row>
    <row r="102" spans="1:11" customFormat="1" ht="25.5">
      <c r="A102" s="165">
        <v>100</v>
      </c>
      <c r="B102" s="165" t="s">
        <v>53</v>
      </c>
      <c r="C102" s="163" t="s">
        <v>1857</v>
      </c>
      <c r="D102" s="166" t="s">
        <v>466</v>
      </c>
      <c r="E102" s="163" t="s">
        <v>571</v>
      </c>
      <c r="F102" s="163" t="s">
        <v>571</v>
      </c>
      <c r="G102" s="163" t="s">
        <v>744</v>
      </c>
      <c r="H102" s="163" t="s">
        <v>1018</v>
      </c>
      <c r="I102" s="163" t="s">
        <v>1019</v>
      </c>
      <c r="J102" s="163" t="s">
        <v>747</v>
      </c>
      <c r="K102" s="163">
        <v>25314054</v>
      </c>
    </row>
    <row r="103" spans="1:11" customFormat="1" ht="38.25">
      <c r="A103" s="165">
        <v>101</v>
      </c>
      <c r="B103" s="165" t="s">
        <v>54</v>
      </c>
      <c r="C103" s="163" t="s">
        <v>1858</v>
      </c>
      <c r="D103" s="166" t="s">
        <v>466</v>
      </c>
      <c r="E103" s="163" t="s">
        <v>1020</v>
      </c>
      <c r="F103" s="163" t="s">
        <v>572</v>
      </c>
      <c r="G103" s="163" t="s">
        <v>825</v>
      </c>
      <c r="H103" s="163" t="s">
        <v>1021</v>
      </c>
      <c r="I103" s="163" t="s">
        <v>1022</v>
      </c>
      <c r="J103" s="163" t="s">
        <v>863</v>
      </c>
      <c r="K103" s="163" t="s">
        <v>1023</v>
      </c>
    </row>
    <row r="104" spans="1:11" customFormat="1" ht="38.25">
      <c r="A104" s="165">
        <v>102</v>
      </c>
      <c r="B104" s="165" t="s">
        <v>55</v>
      </c>
      <c r="C104" s="163" t="s">
        <v>1859</v>
      </c>
      <c r="D104" s="166" t="s">
        <v>466</v>
      </c>
      <c r="E104" s="163" t="s">
        <v>1024</v>
      </c>
      <c r="F104" s="163" t="s">
        <v>573</v>
      </c>
      <c r="G104" s="163" t="s">
        <v>760</v>
      </c>
      <c r="H104" s="163" t="s">
        <v>1025</v>
      </c>
      <c r="I104" s="163" t="s">
        <v>1026</v>
      </c>
      <c r="J104" s="163" t="s">
        <v>1027</v>
      </c>
      <c r="K104" s="163" t="s">
        <v>1028</v>
      </c>
    </row>
    <row r="105" spans="1:11" customFormat="1" ht="13.5">
      <c r="A105" s="165">
        <v>103</v>
      </c>
      <c r="B105" s="165" t="s">
        <v>56</v>
      </c>
      <c r="C105" s="163" t="s">
        <v>1860</v>
      </c>
      <c r="D105" s="166" t="s">
        <v>466</v>
      </c>
      <c r="E105" s="163" t="s">
        <v>1029</v>
      </c>
      <c r="F105" s="163" t="s">
        <v>574</v>
      </c>
      <c r="G105" s="163" t="s">
        <v>753</v>
      </c>
      <c r="H105" s="163" t="s">
        <v>1030</v>
      </c>
      <c r="I105" s="163" t="s">
        <v>1031</v>
      </c>
      <c r="J105" s="163" t="s">
        <v>747</v>
      </c>
      <c r="K105" s="163">
        <v>24662484</v>
      </c>
    </row>
    <row r="106" spans="1:11" customFormat="1" ht="38.25">
      <c r="A106" s="165">
        <v>104</v>
      </c>
      <c r="B106" s="165" t="s">
        <v>57</v>
      </c>
      <c r="C106" s="163" t="s">
        <v>1861</v>
      </c>
      <c r="D106" s="166" t="s">
        <v>466</v>
      </c>
      <c r="E106" s="163" t="s">
        <v>1032</v>
      </c>
      <c r="F106" s="163" t="s">
        <v>575</v>
      </c>
      <c r="G106" s="163" t="s">
        <v>753</v>
      </c>
      <c r="H106" s="163" t="s">
        <v>1033</v>
      </c>
      <c r="I106" s="163" t="s">
        <v>1034</v>
      </c>
      <c r="J106" s="163" t="s">
        <v>780</v>
      </c>
      <c r="K106" s="163">
        <v>27140855</v>
      </c>
    </row>
    <row r="107" spans="1:11" customFormat="1" ht="38.25">
      <c r="A107" s="165">
        <v>105</v>
      </c>
      <c r="B107" s="165" t="s">
        <v>58</v>
      </c>
      <c r="C107" s="163" t="s">
        <v>1862</v>
      </c>
      <c r="D107" s="166" t="s">
        <v>466</v>
      </c>
      <c r="E107" s="163" t="s">
        <v>1035</v>
      </c>
      <c r="F107" s="163" t="s">
        <v>576</v>
      </c>
      <c r="G107" s="163" t="s">
        <v>753</v>
      </c>
      <c r="H107" s="163" t="s">
        <v>744</v>
      </c>
      <c r="I107" s="163" t="s">
        <v>879</v>
      </c>
      <c r="J107" s="163" t="s">
        <v>772</v>
      </c>
      <c r="K107" s="163">
        <v>20179156</v>
      </c>
    </row>
    <row r="108" spans="1:11" customFormat="1" ht="13.5">
      <c r="A108" s="165">
        <v>106</v>
      </c>
      <c r="B108" s="165" t="s">
        <v>59</v>
      </c>
      <c r="C108" s="163" t="s">
        <v>1863</v>
      </c>
      <c r="D108" s="166" t="s">
        <v>466</v>
      </c>
      <c r="E108" s="163" t="s">
        <v>1036</v>
      </c>
      <c r="F108" s="163" t="s">
        <v>577</v>
      </c>
      <c r="G108" s="163" t="s">
        <v>753</v>
      </c>
      <c r="H108" s="163" t="s">
        <v>744</v>
      </c>
      <c r="I108" s="163" t="s">
        <v>1037</v>
      </c>
      <c r="J108" s="163" t="s">
        <v>747</v>
      </c>
      <c r="K108" s="163">
        <v>26855593</v>
      </c>
    </row>
    <row r="109" spans="1:11" customFormat="1" ht="25.5">
      <c r="A109" s="165">
        <v>107</v>
      </c>
      <c r="B109" s="165" t="s">
        <v>60</v>
      </c>
      <c r="C109" s="163" t="s">
        <v>1864</v>
      </c>
      <c r="D109" s="166" t="s">
        <v>466</v>
      </c>
      <c r="E109" s="163" t="s">
        <v>1038</v>
      </c>
      <c r="F109" s="163" t="s">
        <v>578</v>
      </c>
      <c r="G109" s="163" t="s">
        <v>753</v>
      </c>
      <c r="H109" s="163" t="s">
        <v>1039</v>
      </c>
      <c r="I109" s="163" t="s">
        <v>1040</v>
      </c>
      <c r="J109" s="163" t="s">
        <v>747</v>
      </c>
      <c r="K109" s="163">
        <v>27036039</v>
      </c>
    </row>
    <row r="110" spans="1:11" customFormat="1" ht="13.5">
      <c r="A110" s="165">
        <v>108</v>
      </c>
      <c r="B110" s="165" t="s">
        <v>61</v>
      </c>
      <c r="C110" s="163" t="s">
        <v>1865</v>
      </c>
      <c r="D110" s="166" t="s">
        <v>466</v>
      </c>
      <c r="E110" s="163" t="s">
        <v>1041</v>
      </c>
      <c r="F110" s="163" t="s">
        <v>579</v>
      </c>
      <c r="G110" s="163" t="s">
        <v>753</v>
      </c>
      <c r="H110" s="163" t="s">
        <v>744</v>
      </c>
      <c r="I110" s="163" t="s">
        <v>1042</v>
      </c>
      <c r="J110" s="163" t="s">
        <v>1043</v>
      </c>
      <c r="K110" s="163">
        <v>27217703</v>
      </c>
    </row>
    <row r="111" spans="1:11" customFormat="1" ht="25.5">
      <c r="A111" s="165">
        <v>109</v>
      </c>
      <c r="B111" s="165" t="s">
        <v>194</v>
      </c>
      <c r="C111" s="163" t="s">
        <v>1866</v>
      </c>
      <c r="D111" s="166" t="s">
        <v>466</v>
      </c>
      <c r="E111" s="163" t="s">
        <v>580</v>
      </c>
      <c r="F111" s="163" t="s">
        <v>580</v>
      </c>
      <c r="G111" s="163" t="s">
        <v>1044</v>
      </c>
      <c r="H111" s="163" t="s">
        <v>1045</v>
      </c>
      <c r="I111" s="163" t="s">
        <v>1046</v>
      </c>
      <c r="J111" s="163" t="s">
        <v>1732</v>
      </c>
      <c r="K111" s="163">
        <v>24107992</v>
      </c>
    </row>
    <row r="112" spans="1:11" customFormat="1" ht="25.5">
      <c r="A112" s="165">
        <v>110</v>
      </c>
      <c r="B112" s="165" t="s">
        <v>195</v>
      </c>
      <c r="C112" s="163" t="s">
        <v>1867</v>
      </c>
      <c r="D112" s="166" t="s">
        <v>466</v>
      </c>
      <c r="E112" s="163" t="s">
        <v>1047</v>
      </c>
      <c r="F112" s="163" t="s">
        <v>581</v>
      </c>
      <c r="G112" s="163" t="s">
        <v>744</v>
      </c>
      <c r="H112" s="163" t="s">
        <v>1048</v>
      </c>
      <c r="I112" s="163" t="s">
        <v>1049</v>
      </c>
      <c r="J112" s="163" t="s">
        <v>747</v>
      </c>
      <c r="K112" s="163">
        <v>27035092</v>
      </c>
    </row>
    <row r="113" spans="1:11" customFormat="1" ht="25.5">
      <c r="A113" s="165">
        <v>111</v>
      </c>
      <c r="B113" s="165" t="s">
        <v>196</v>
      </c>
      <c r="C113" s="163" t="s">
        <v>1868</v>
      </c>
      <c r="D113" s="166" t="s">
        <v>466</v>
      </c>
      <c r="E113" s="163" t="s">
        <v>1050</v>
      </c>
      <c r="F113" s="163" t="s">
        <v>582</v>
      </c>
      <c r="G113" s="163" t="s">
        <v>753</v>
      </c>
      <c r="H113" s="163" t="s">
        <v>1051</v>
      </c>
      <c r="I113" s="163" t="s">
        <v>1052</v>
      </c>
      <c r="J113" s="163" t="s">
        <v>1053</v>
      </c>
      <c r="K113" s="163">
        <v>21769904</v>
      </c>
    </row>
    <row r="114" spans="1:11" customFormat="1" ht="25.5">
      <c r="A114" s="165">
        <v>112</v>
      </c>
      <c r="B114" s="165" t="s">
        <v>197</v>
      </c>
      <c r="C114" s="163" t="s">
        <v>1869</v>
      </c>
      <c r="D114" s="166" t="s">
        <v>466</v>
      </c>
      <c r="E114" s="163" t="s">
        <v>1054</v>
      </c>
      <c r="F114" s="163" t="s">
        <v>583</v>
      </c>
      <c r="G114" s="163" t="s">
        <v>793</v>
      </c>
      <c r="H114" s="163" t="s">
        <v>744</v>
      </c>
      <c r="I114" s="163" t="s">
        <v>1055</v>
      </c>
      <c r="J114" s="163" t="s">
        <v>747</v>
      </c>
      <c r="K114" s="163">
        <v>27189370</v>
      </c>
    </row>
    <row r="115" spans="1:11" customFormat="1" ht="25.5">
      <c r="A115" s="165">
        <v>113</v>
      </c>
      <c r="B115" s="165" t="s">
        <v>198</v>
      </c>
      <c r="C115" s="163" t="s">
        <v>1870</v>
      </c>
      <c r="D115" s="166" t="s">
        <v>466</v>
      </c>
      <c r="E115" s="163" t="s">
        <v>1056</v>
      </c>
      <c r="F115" s="163" t="s">
        <v>584</v>
      </c>
      <c r="G115" s="163" t="s">
        <v>753</v>
      </c>
      <c r="H115" s="163" t="s">
        <v>1057</v>
      </c>
      <c r="I115" s="163" t="s">
        <v>1058</v>
      </c>
      <c r="J115" s="163" t="s">
        <v>780</v>
      </c>
      <c r="K115" s="163">
        <v>26816378</v>
      </c>
    </row>
    <row r="116" spans="1:11" customFormat="1" ht="13.5">
      <c r="A116" s="165">
        <v>114</v>
      </c>
      <c r="B116" s="165" t="s">
        <v>199</v>
      </c>
      <c r="C116" s="163" t="s">
        <v>1871</v>
      </c>
      <c r="D116" s="166" t="s">
        <v>466</v>
      </c>
      <c r="E116" s="163" t="s">
        <v>1059</v>
      </c>
      <c r="F116" s="163" t="s">
        <v>585</v>
      </c>
      <c r="G116" s="163" t="s">
        <v>753</v>
      </c>
      <c r="H116" s="163" t="s">
        <v>744</v>
      </c>
      <c r="I116" s="163" t="s">
        <v>1060</v>
      </c>
      <c r="J116" s="163" t="s">
        <v>747</v>
      </c>
      <c r="K116" s="163">
        <v>27151833</v>
      </c>
    </row>
    <row r="117" spans="1:11" customFormat="1" ht="25.5">
      <c r="A117" s="165">
        <v>115</v>
      </c>
      <c r="B117" s="165" t="s">
        <v>200</v>
      </c>
      <c r="C117" s="163" t="s">
        <v>1872</v>
      </c>
      <c r="D117" s="166" t="s">
        <v>466</v>
      </c>
      <c r="E117" s="163" t="s">
        <v>1061</v>
      </c>
      <c r="F117" s="163" t="s">
        <v>1062</v>
      </c>
      <c r="G117" s="163" t="s">
        <v>849</v>
      </c>
      <c r="H117" s="163" t="s">
        <v>1063</v>
      </c>
      <c r="I117" s="163" t="s">
        <v>1064</v>
      </c>
      <c r="J117" s="163" t="s">
        <v>747</v>
      </c>
      <c r="K117" s="163" t="s">
        <v>1065</v>
      </c>
    </row>
    <row r="118" spans="1:11" customFormat="1" ht="38.25">
      <c r="A118" s="165">
        <v>116</v>
      </c>
      <c r="B118" s="165" t="s">
        <v>201</v>
      </c>
      <c r="C118" s="163" t="s">
        <v>1873</v>
      </c>
      <c r="D118" s="166" t="s">
        <v>466</v>
      </c>
      <c r="E118" s="163" t="s">
        <v>1066</v>
      </c>
      <c r="F118" s="163" t="s">
        <v>586</v>
      </c>
      <c r="G118" s="163" t="s">
        <v>749</v>
      </c>
      <c r="H118" s="163" t="s">
        <v>744</v>
      </c>
      <c r="I118" s="163" t="s">
        <v>1067</v>
      </c>
      <c r="J118" s="163" t="s">
        <v>1733</v>
      </c>
      <c r="K118" s="163">
        <v>27076786</v>
      </c>
    </row>
    <row r="119" spans="1:11" customFormat="1" ht="13.5">
      <c r="A119" s="165">
        <v>117</v>
      </c>
      <c r="B119" s="165" t="s">
        <v>202</v>
      </c>
      <c r="C119" s="163" t="s">
        <v>1874</v>
      </c>
      <c r="D119" s="166" t="s">
        <v>466</v>
      </c>
      <c r="E119" s="163" t="s">
        <v>1068</v>
      </c>
      <c r="F119" s="163" t="s">
        <v>587</v>
      </c>
      <c r="G119" s="163" t="s">
        <v>849</v>
      </c>
      <c r="H119" s="163" t="s">
        <v>1069</v>
      </c>
      <c r="I119" s="163" t="s">
        <v>1070</v>
      </c>
      <c r="J119" s="163" t="s">
        <v>820</v>
      </c>
      <c r="K119" s="163">
        <v>7867928</v>
      </c>
    </row>
    <row r="120" spans="1:11" customFormat="1" ht="13.5">
      <c r="A120" s="165">
        <v>118</v>
      </c>
      <c r="B120" s="165" t="s">
        <v>203</v>
      </c>
      <c r="C120" s="163" t="s">
        <v>1875</v>
      </c>
      <c r="D120" s="166" t="s">
        <v>466</v>
      </c>
      <c r="E120" s="163" t="s">
        <v>1071</v>
      </c>
      <c r="F120" s="163" t="s">
        <v>588</v>
      </c>
      <c r="G120" s="163" t="s">
        <v>753</v>
      </c>
      <c r="H120" s="163" t="s">
        <v>1072</v>
      </c>
      <c r="I120" s="163" t="s">
        <v>1073</v>
      </c>
      <c r="J120" s="163" t="s">
        <v>747</v>
      </c>
      <c r="K120" s="163">
        <v>21532345</v>
      </c>
    </row>
    <row r="121" spans="1:11" customFormat="1" ht="13.5">
      <c r="A121" s="165">
        <v>119</v>
      </c>
      <c r="B121" s="165" t="s">
        <v>204</v>
      </c>
      <c r="C121" s="163" t="s">
        <v>1876</v>
      </c>
      <c r="D121" s="166" t="s">
        <v>466</v>
      </c>
      <c r="E121" s="163" t="s">
        <v>1074</v>
      </c>
      <c r="F121" s="163" t="s">
        <v>589</v>
      </c>
      <c r="G121" s="163" t="s">
        <v>753</v>
      </c>
      <c r="H121" s="163" t="s">
        <v>1075</v>
      </c>
      <c r="I121" s="163" t="s">
        <v>1076</v>
      </c>
      <c r="J121" s="163" t="s">
        <v>747</v>
      </c>
      <c r="K121" s="163">
        <v>25083870</v>
      </c>
    </row>
    <row r="122" spans="1:11" customFormat="1" ht="38.25">
      <c r="A122" s="165">
        <v>120</v>
      </c>
      <c r="B122" s="165" t="s">
        <v>205</v>
      </c>
      <c r="C122" s="163" t="s">
        <v>1877</v>
      </c>
      <c r="D122" s="166" t="s">
        <v>466</v>
      </c>
      <c r="E122" s="163" t="s">
        <v>590</v>
      </c>
      <c r="F122" s="163" t="s">
        <v>590</v>
      </c>
      <c r="G122" s="163" t="s">
        <v>744</v>
      </c>
      <c r="H122" s="163" t="s">
        <v>744</v>
      </c>
      <c r="I122" s="163" t="s">
        <v>1077</v>
      </c>
      <c r="J122" s="163" t="s">
        <v>1078</v>
      </c>
      <c r="K122" s="163" t="s">
        <v>1079</v>
      </c>
    </row>
    <row r="123" spans="1:11" customFormat="1" ht="13.5">
      <c r="A123" s="165">
        <v>121</v>
      </c>
      <c r="B123" s="165" t="s">
        <v>62</v>
      </c>
      <c r="C123" s="163" t="s">
        <v>1878</v>
      </c>
      <c r="D123" s="166" t="s">
        <v>466</v>
      </c>
      <c r="E123" s="163" t="s">
        <v>1080</v>
      </c>
      <c r="F123" s="163" t="s">
        <v>591</v>
      </c>
      <c r="G123" s="163" t="s">
        <v>753</v>
      </c>
      <c r="H123" s="163" t="s">
        <v>1081</v>
      </c>
      <c r="I123" s="163" t="s">
        <v>1082</v>
      </c>
      <c r="J123" s="163" t="s">
        <v>1078</v>
      </c>
      <c r="K123" s="163">
        <v>25621826</v>
      </c>
    </row>
    <row r="124" spans="1:11" customFormat="1" ht="63.75">
      <c r="A124" s="165">
        <v>122</v>
      </c>
      <c r="B124" s="165" t="s">
        <v>63</v>
      </c>
      <c r="C124" s="163" t="s">
        <v>1879</v>
      </c>
      <c r="D124" s="166" t="s">
        <v>466</v>
      </c>
      <c r="E124" s="163" t="s">
        <v>1083</v>
      </c>
      <c r="F124" s="163" t="s">
        <v>592</v>
      </c>
      <c r="G124" s="163" t="s">
        <v>753</v>
      </c>
      <c r="H124" s="163" t="s">
        <v>1084</v>
      </c>
      <c r="I124" s="163" t="s">
        <v>1085</v>
      </c>
      <c r="J124" s="163" t="s">
        <v>772</v>
      </c>
      <c r="K124" s="163" t="s">
        <v>1086</v>
      </c>
    </row>
    <row r="125" spans="1:11" customFormat="1" ht="13.5">
      <c r="A125" s="165">
        <v>123</v>
      </c>
      <c r="B125" s="165" t="s">
        <v>64</v>
      </c>
      <c r="C125" s="163" t="s">
        <v>1880</v>
      </c>
      <c r="D125" s="166" t="s">
        <v>466</v>
      </c>
      <c r="E125" s="163" t="s">
        <v>1087</v>
      </c>
      <c r="F125" s="163" t="s">
        <v>593</v>
      </c>
      <c r="G125" s="163" t="s">
        <v>753</v>
      </c>
      <c r="H125" s="163" t="s">
        <v>744</v>
      </c>
      <c r="I125" s="163" t="s">
        <v>1088</v>
      </c>
      <c r="J125" s="163" t="s">
        <v>776</v>
      </c>
      <c r="K125" s="163">
        <v>11337479</v>
      </c>
    </row>
    <row r="126" spans="1:11" customFormat="1" ht="13.5">
      <c r="A126" s="165">
        <v>124</v>
      </c>
      <c r="B126" s="165" t="s">
        <v>65</v>
      </c>
      <c r="C126" s="163" t="s">
        <v>1881</v>
      </c>
      <c r="D126" s="166" t="s">
        <v>466</v>
      </c>
      <c r="E126" s="163" t="s">
        <v>1089</v>
      </c>
      <c r="F126" s="163" t="s">
        <v>594</v>
      </c>
      <c r="G126" s="163" t="s">
        <v>753</v>
      </c>
      <c r="H126" s="163" t="s">
        <v>744</v>
      </c>
      <c r="I126" s="163" t="s">
        <v>1090</v>
      </c>
      <c r="J126" s="163" t="s">
        <v>776</v>
      </c>
      <c r="K126" s="163">
        <v>19194500</v>
      </c>
    </row>
    <row r="127" spans="1:11" customFormat="1" ht="25.5">
      <c r="A127" s="165">
        <v>125</v>
      </c>
      <c r="B127" s="165" t="s">
        <v>66</v>
      </c>
      <c r="C127" s="163" t="s">
        <v>1882</v>
      </c>
      <c r="D127" s="166" t="s">
        <v>466</v>
      </c>
      <c r="E127" s="163" t="s">
        <v>1091</v>
      </c>
      <c r="F127" s="163" t="s">
        <v>595</v>
      </c>
      <c r="G127" s="163" t="s">
        <v>793</v>
      </c>
      <c r="H127" s="163" t="s">
        <v>744</v>
      </c>
      <c r="I127" s="163" t="s">
        <v>1092</v>
      </c>
      <c r="J127" s="163" t="s">
        <v>1734</v>
      </c>
      <c r="K127" s="163">
        <v>11821432</v>
      </c>
    </row>
    <row r="128" spans="1:11" customFormat="1" ht="25.5">
      <c r="A128" s="165">
        <v>126</v>
      </c>
      <c r="B128" s="165" t="s">
        <v>67</v>
      </c>
      <c r="C128" s="163" t="s">
        <v>1883</v>
      </c>
      <c r="D128" s="166" t="s">
        <v>466</v>
      </c>
      <c r="E128" s="163" t="s">
        <v>1735</v>
      </c>
      <c r="F128" s="163" t="s">
        <v>596</v>
      </c>
      <c r="G128" s="163" t="s">
        <v>1093</v>
      </c>
      <c r="H128" s="163" t="s">
        <v>1736</v>
      </c>
      <c r="I128" s="163" t="s">
        <v>1737</v>
      </c>
      <c r="J128" s="163" t="s">
        <v>780</v>
      </c>
      <c r="K128" s="163">
        <v>25691692</v>
      </c>
    </row>
    <row r="129" spans="1:11" customFormat="1" ht="13.5">
      <c r="A129" s="165">
        <v>127</v>
      </c>
      <c r="B129" s="165" t="s">
        <v>68</v>
      </c>
      <c r="C129" s="163" t="s">
        <v>1884</v>
      </c>
      <c r="D129" s="166" t="s">
        <v>466</v>
      </c>
      <c r="E129" s="163" t="s">
        <v>1094</v>
      </c>
      <c r="F129" s="163" t="s">
        <v>597</v>
      </c>
      <c r="G129" s="163" t="s">
        <v>1095</v>
      </c>
      <c r="H129" s="163" t="s">
        <v>744</v>
      </c>
      <c r="I129" s="163" t="s">
        <v>1096</v>
      </c>
      <c r="J129" s="163" t="s">
        <v>747</v>
      </c>
      <c r="K129" s="163">
        <v>12091391</v>
      </c>
    </row>
    <row r="130" spans="1:11" customFormat="1" ht="25.5">
      <c r="A130" s="165">
        <v>128</v>
      </c>
      <c r="B130" s="165" t="s">
        <v>69</v>
      </c>
      <c r="C130" s="163" t="s">
        <v>1885</v>
      </c>
      <c r="D130" s="166" t="s">
        <v>466</v>
      </c>
      <c r="E130" s="163" t="s">
        <v>1097</v>
      </c>
      <c r="F130" s="163" t="s">
        <v>598</v>
      </c>
      <c r="G130" s="163" t="s">
        <v>774</v>
      </c>
      <c r="H130" s="163" t="s">
        <v>744</v>
      </c>
      <c r="I130" s="163" t="s">
        <v>1098</v>
      </c>
      <c r="J130" s="163" t="s">
        <v>747</v>
      </c>
      <c r="K130" s="163">
        <v>25027842</v>
      </c>
    </row>
    <row r="131" spans="1:11" customFormat="1" ht="25.5">
      <c r="A131" s="165">
        <v>129</v>
      </c>
      <c r="B131" s="165" t="s">
        <v>70</v>
      </c>
      <c r="C131" s="163" t="s">
        <v>1886</v>
      </c>
      <c r="D131" s="166" t="s">
        <v>466</v>
      </c>
      <c r="E131" s="163" t="s">
        <v>1099</v>
      </c>
      <c r="F131" s="163" t="s">
        <v>599</v>
      </c>
      <c r="G131" s="163" t="s">
        <v>753</v>
      </c>
      <c r="H131" s="163" t="s">
        <v>1100</v>
      </c>
      <c r="I131" s="163" t="s">
        <v>1101</v>
      </c>
      <c r="J131" s="163" t="s">
        <v>747</v>
      </c>
      <c r="K131" s="163">
        <v>18354490</v>
      </c>
    </row>
    <row r="132" spans="1:11" customFormat="1" ht="25.5">
      <c r="A132" s="165">
        <v>130</v>
      </c>
      <c r="B132" s="165" t="s">
        <v>71</v>
      </c>
      <c r="C132" s="163" t="s">
        <v>1887</v>
      </c>
      <c r="D132" s="166" t="s">
        <v>600</v>
      </c>
      <c r="E132" s="163" t="s">
        <v>1102</v>
      </c>
      <c r="F132" s="163" t="s">
        <v>1103</v>
      </c>
      <c r="G132" s="163" t="s">
        <v>753</v>
      </c>
      <c r="H132" s="163" t="s">
        <v>1104</v>
      </c>
      <c r="I132" s="163" t="s">
        <v>1105</v>
      </c>
      <c r="J132" s="163" t="s">
        <v>780</v>
      </c>
      <c r="K132" s="163">
        <v>23697773</v>
      </c>
    </row>
    <row r="133" spans="1:11" customFormat="1" ht="13.5">
      <c r="A133" s="165">
        <v>131</v>
      </c>
      <c r="B133" s="165" t="s">
        <v>72</v>
      </c>
      <c r="C133" s="163" t="s">
        <v>1888</v>
      </c>
      <c r="D133" s="166" t="s">
        <v>600</v>
      </c>
      <c r="E133" s="163" t="s">
        <v>1106</v>
      </c>
      <c r="F133" s="163" t="s">
        <v>601</v>
      </c>
      <c r="G133" s="163" t="s">
        <v>774</v>
      </c>
      <c r="H133" s="163" t="s">
        <v>1107</v>
      </c>
      <c r="I133" s="163" t="s">
        <v>1108</v>
      </c>
      <c r="J133" s="163" t="s">
        <v>747</v>
      </c>
      <c r="K133" s="163">
        <v>25908244</v>
      </c>
    </row>
    <row r="134" spans="1:11" customFormat="1" ht="25.5">
      <c r="A134" s="165">
        <v>132</v>
      </c>
      <c r="B134" s="165" t="s">
        <v>73</v>
      </c>
      <c r="C134" s="163" t="s">
        <v>1889</v>
      </c>
      <c r="D134" s="166" t="s">
        <v>600</v>
      </c>
      <c r="E134" s="163" t="s">
        <v>1109</v>
      </c>
      <c r="F134" s="163" t="s">
        <v>1110</v>
      </c>
      <c r="G134" s="163" t="s">
        <v>753</v>
      </c>
      <c r="H134" s="163" t="s">
        <v>744</v>
      </c>
      <c r="I134" s="163" t="s">
        <v>1111</v>
      </c>
      <c r="J134" s="163" t="s">
        <v>1738</v>
      </c>
      <c r="K134" s="163">
        <v>24586183</v>
      </c>
    </row>
    <row r="135" spans="1:11" customFormat="1" ht="25.5">
      <c r="A135" s="165">
        <v>133</v>
      </c>
      <c r="B135" s="165" t="s">
        <v>206</v>
      </c>
      <c r="C135" s="163" t="s">
        <v>1890</v>
      </c>
      <c r="D135" s="166" t="s">
        <v>600</v>
      </c>
      <c r="E135" s="163" t="s">
        <v>1112</v>
      </c>
      <c r="F135" s="163" t="s">
        <v>602</v>
      </c>
      <c r="G135" s="163" t="s">
        <v>760</v>
      </c>
      <c r="H135" s="163" t="s">
        <v>744</v>
      </c>
      <c r="I135" s="163" t="s">
        <v>1113</v>
      </c>
      <c r="J135" s="163" t="s">
        <v>1114</v>
      </c>
      <c r="K135" s="163">
        <v>10196367</v>
      </c>
    </row>
    <row r="136" spans="1:11" customFormat="1" ht="13.5">
      <c r="A136" s="165">
        <v>134</v>
      </c>
      <c r="B136" s="165" t="s">
        <v>207</v>
      </c>
      <c r="C136" s="163" t="s">
        <v>1891</v>
      </c>
      <c r="D136" s="166" t="s">
        <v>600</v>
      </c>
      <c r="E136" s="163" t="s">
        <v>1115</v>
      </c>
      <c r="F136" s="163" t="s">
        <v>603</v>
      </c>
      <c r="G136" s="163" t="s">
        <v>753</v>
      </c>
      <c r="H136" s="163" t="s">
        <v>1116</v>
      </c>
      <c r="I136" s="163" t="s">
        <v>1117</v>
      </c>
      <c r="J136" s="163" t="s">
        <v>747</v>
      </c>
      <c r="K136" s="163">
        <v>26909858</v>
      </c>
    </row>
    <row r="137" spans="1:11" customFormat="1" ht="13.5">
      <c r="A137" s="165">
        <v>135</v>
      </c>
      <c r="B137" s="165" t="s">
        <v>208</v>
      </c>
      <c r="C137" s="163" t="s">
        <v>1892</v>
      </c>
      <c r="D137" s="166" t="s">
        <v>600</v>
      </c>
      <c r="E137" s="163" t="s">
        <v>1118</v>
      </c>
      <c r="F137" s="163" t="s">
        <v>604</v>
      </c>
      <c r="G137" s="163" t="s">
        <v>753</v>
      </c>
      <c r="H137" s="163" t="s">
        <v>1119</v>
      </c>
      <c r="I137" s="163" t="s">
        <v>1120</v>
      </c>
      <c r="J137" s="163" t="s">
        <v>747</v>
      </c>
      <c r="K137" s="163">
        <v>24906397</v>
      </c>
    </row>
    <row r="138" spans="1:11" customFormat="1" ht="25.5">
      <c r="A138" s="165">
        <v>136</v>
      </c>
      <c r="B138" s="165" t="s">
        <v>209</v>
      </c>
      <c r="C138" s="163" t="s">
        <v>1893</v>
      </c>
      <c r="D138" s="166" t="s">
        <v>600</v>
      </c>
      <c r="E138" s="163" t="s">
        <v>1121</v>
      </c>
      <c r="F138" s="163" t="s">
        <v>605</v>
      </c>
      <c r="G138" s="163" t="s">
        <v>760</v>
      </c>
      <c r="H138" s="163" t="s">
        <v>1122</v>
      </c>
      <c r="I138" s="163" t="s">
        <v>1123</v>
      </c>
      <c r="J138" s="163" t="s">
        <v>772</v>
      </c>
      <c r="K138" s="163">
        <v>17970741</v>
      </c>
    </row>
    <row r="139" spans="1:11" customFormat="1" ht="25.5">
      <c r="A139" s="165">
        <v>137</v>
      </c>
      <c r="B139" s="165" t="s">
        <v>210</v>
      </c>
      <c r="C139" s="163" t="s">
        <v>1894</v>
      </c>
      <c r="D139" s="166" t="s">
        <v>600</v>
      </c>
      <c r="E139" s="163" t="s">
        <v>1739</v>
      </c>
      <c r="F139" s="163" t="s">
        <v>1740</v>
      </c>
      <c r="G139" s="163" t="s">
        <v>753</v>
      </c>
      <c r="H139" s="163" t="s">
        <v>1741</v>
      </c>
      <c r="I139" s="163" t="s">
        <v>1742</v>
      </c>
      <c r="J139" s="163" t="s">
        <v>747</v>
      </c>
      <c r="K139" s="163">
        <v>25517750</v>
      </c>
    </row>
    <row r="140" spans="1:11" customFormat="1" ht="13.5">
      <c r="A140" s="165">
        <v>138</v>
      </c>
      <c r="B140" s="165" t="s">
        <v>211</v>
      </c>
      <c r="C140" s="163" t="s">
        <v>1895</v>
      </c>
      <c r="D140" s="166" t="s">
        <v>600</v>
      </c>
      <c r="E140" s="163" t="s">
        <v>1124</v>
      </c>
      <c r="F140" s="163" t="s">
        <v>606</v>
      </c>
      <c r="G140" s="163" t="s">
        <v>744</v>
      </c>
      <c r="H140" s="163" t="s">
        <v>744</v>
      </c>
      <c r="I140" s="163" t="s">
        <v>1125</v>
      </c>
      <c r="J140" s="163" t="s">
        <v>747</v>
      </c>
      <c r="K140" s="163">
        <v>20581224</v>
      </c>
    </row>
    <row r="141" spans="1:11" customFormat="1" ht="13.5">
      <c r="A141" s="165">
        <v>139</v>
      </c>
      <c r="B141" s="165" t="s">
        <v>212</v>
      </c>
      <c r="C141" s="163" t="s">
        <v>1896</v>
      </c>
      <c r="D141" s="166" t="s">
        <v>600</v>
      </c>
      <c r="E141" s="163" t="s">
        <v>1126</v>
      </c>
      <c r="F141" s="163" t="s">
        <v>607</v>
      </c>
      <c r="G141" s="163" t="s">
        <v>849</v>
      </c>
      <c r="H141" s="163" t="s">
        <v>1127</v>
      </c>
      <c r="I141" s="163" t="s">
        <v>1128</v>
      </c>
      <c r="J141" s="163" t="s">
        <v>747</v>
      </c>
      <c r="K141" s="163">
        <v>25759022</v>
      </c>
    </row>
    <row r="142" spans="1:11" customFormat="1" ht="25.5">
      <c r="A142" s="165">
        <v>140</v>
      </c>
      <c r="B142" s="165" t="s">
        <v>213</v>
      </c>
      <c r="C142" s="163" t="s">
        <v>1897</v>
      </c>
      <c r="D142" s="166" t="s">
        <v>600</v>
      </c>
      <c r="E142" s="163" t="s">
        <v>608</v>
      </c>
      <c r="F142" s="163" t="s">
        <v>608</v>
      </c>
      <c r="G142" s="163" t="s">
        <v>744</v>
      </c>
      <c r="H142" s="163" t="s">
        <v>744</v>
      </c>
      <c r="I142" s="163" t="s">
        <v>1129</v>
      </c>
      <c r="J142" s="163" t="s">
        <v>780</v>
      </c>
      <c r="K142" s="163">
        <v>27124368</v>
      </c>
    </row>
    <row r="143" spans="1:11" customFormat="1" ht="25.5">
      <c r="A143" s="165">
        <v>141</v>
      </c>
      <c r="B143" s="165" t="s">
        <v>214</v>
      </c>
      <c r="C143" s="163" t="s">
        <v>1898</v>
      </c>
      <c r="D143" s="166" t="s">
        <v>600</v>
      </c>
      <c r="E143" s="163" t="s">
        <v>609</v>
      </c>
      <c r="F143" s="163" t="s">
        <v>1130</v>
      </c>
      <c r="G143" s="163" t="s">
        <v>753</v>
      </c>
      <c r="H143" s="163" t="s">
        <v>1131</v>
      </c>
      <c r="I143" s="163" t="s">
        <v>1132</v>
      </c>
      <c r="J143" s="163" t="s">
        <v>780</v>
      </c>
      <c r="K143" s="163">
        <v>26871769</v>
      </c>
    </row>
    <row r="144" spans="1:11" customFormat="1" ht="38.25">
      <c r="A144" s="165">
        <v>142</v>
      </c>
      <c r="B144" s="165" t="s">
        <v>215</v>
      </c>
      <c r="C144" s="163" t="s">
        <v>1899</v>
      </c>
      <c r="D144" s="166" t="s">
        <v>600</v>
      </c>
      <c r="E144" s="163" t="s">
        <v>610</v>
      </c>
      <c r="F144" s="163" t="s">
        <v>610</v>
      </c>
      <c r="G144" s="163" t="s">
        <v>744</v>
      </c>
      <c r="H144" s="163" t="s">
        <v>1133</v>
      </c>
      <c r="I144" s="163" t="s">
        <v>1134</v>
      </c>
      <c r="J144" s="163" t="s">
        <v>1743</v>
      </c>
      <c r="K144" s="163">
        <v>26865268</v>
      </c>
    </row>
    <row r="145" spans="1:11" customFormat="1" ht="13.5">
      <c r="A145" s="165">
        <v>143</v>
      </c>
      <c r="B145" s="165" t="s">
        <v>216</v>
      </c>
      <c r="C145" s="163" t="s">
        <v>1900</v>
      </c>
      <c r="D145" s="166" t="s">
        <v>600</v>
      </c>
      <c r="E145" s="163" t="s">
        <v>1135</v>
      </c>
      <c r="F145" s="163" t="s">
        <v>1136</v>
      </c>
      <c r="G145" s="163" t="s">
        <v>753</v>
      </c>
      <c r="H145" s="163" t="s">
        <v>1137</v>
      </c>
      <c r="I145" s="163" t="s">
        <v>1138</v>
      </c>
      <c r="J145" s="163" t="s">
        <v>1139</v>
      </c>
      <c r="K145" s="163">
        <v>26724866</v>
      </c>
    </row>
    <row r="146" spans="1:11" customFormat="1" ht="25.5">
      <c r="A146" s="165">
        <v>144</v>
      </c>
      <c r="B146" s="165" t="s">
        <v>217</v>
      </c>
      <c r="C146" s="163" t="s">
        <v>1901</v>
      </c>
      <c r="D146" s="166" t="s">
        <v>600</v>
      </c>
      <c r="E146" s="163" t="s">
        <v>1140</v>
      </c>
      <c r="F146" s="163" t="s">
        <v>611</v>
      </c>
      <c r="G146" s="163" t="s">
        <v>753</v>
      </c>
      <c r="H146" s="163" t="s">
        <v>744</v>
      </c>
      <c r="I146" s="163" t="s">
        <v>1141</v>
      </c>
      <c r="J146" s="163" t="s">
        <v>780</v>
      </c>
      <c r="K146" s="163">
        <v>24786300</v>
      </c>
    </row>
    <row r="147" spans="1:11" customFormat="1" ht="25.5">
      <c r="A147" s="165">
        <v>145</v>
      </c>
      <c r="B147" s="165" t="s">
        <v>74</v>
      </c>
      <c r="C147" s="163" t="s">
        <v>1902</v>
      </c>
      <c r="D147" s="166" t="s">
        <v>600</v>
      </c>
      <c r="E147" s="163" t="s">
        <v>1142</v>
      </c>
      <c r="F147" s="163" t="s">
        <v>612</v>
      </c>
      <c r="G147" s="163" t="s">
        <v>1093</v>
      </c>
      <c r="H147" s="163" t="s">
        <v>744</v>
      </c>
      <c r="I147" s="163" t="s">
        <v>1141</v>
      </c>
      <c r="J147" s="163" t="s">
        <v>780</v>
      </c>
      <c r="K147" s="163">
        <v>24786300</v>
      </c>
    </row>
    <row r="148" spans="1:11" customFormat="1" ht="25.5">
      <c r="A148" s="165">
        <v>146</v>
      </c>
      <c r="B148" s="165" t="s">
        <v>75</v>
      </c>
      <c r="C148" s="163" t="s">
        <v>1903</v>
      </c>
      <c r="D148" s="166" t="s">
        <v>600</v>
      </c>
      <c r="E148" s="163" t="s">
        <v>1143</v>
      </c>
      <c r="F148" s="163" t="s">
        <v>613</v>
      </c>
      <c r="G148" s="163" t="s">
        <v>760</v>
      </c>
      <c r="H148" s="163" t="s">
        <v>1144</v>
      </c>
      <c r="I148" s="163" t="s">
        <v>1744</v>
      </c>
      <c r="J148" s="163" t="s">
        <v>780</v>
      </c>
      <c r="K148" s="163">
        <v>19671135</v>
      </c>
    </row>
    <row r="149" spans="1:11" customFormat="1" ht="25.5">
      <c r="A149" s="165">
        <v>147</v>
      </c>
      <c r="B149" s="165" t="s">
        <v>76</v>
      </c>
      <c r="C149" s="163" t="s">
        <v>1904</v>
      </c>
      <c r="D149" s="166" t="s">
        <v>600</v>
      </c>
      <c r="E149" s="163" t="s">
        <v>1145</v>
      </c>
      <c r="F149" s="163" t="s">
        <v>1146</v>
      </c>
      <c r="G149" s="163" t="s">
        <v>774</v>
      </c>
      <c r="H149" s="163" t="s">
        <v>744</v>
      </c>
      <c r="I149" s="163" t="s">
        <v>1147</v>
      </c>
      <c r="J149" s="163" t="s">
        <v>747</v>
      </c>
      <c r="K149" s="163">
        <v>23395002</v>
      </c>
    </row>
    <row r="150" spans="1:11" customFormat="1" ht="25.5">
      <c r="A150" s="165">
        <v>148</v>
      </c>
      <c r="B150" s="165" t="s">
        <v>77</v>
      </c>
      <c r="C150" s="163" t="s">
        <v>1905</v>
      </c>
      <c r="D150" s="166" t="s">
        <v>600</v>
      </c>
      <c r="E150" s="163" t="s">
        <v>1148</v>
      </c>
      <c r="F150" s="163" t="s">
        <v>614</v>
      </c>
      <c r="G150" s="163" t="s">
        <v>760</v>
      </c>
      <c r="H150" s="163" t="s">
        <v>1149</v>
      </c>
      <c r="I150" s="163" t="s">
        <v>1150</v>
      </c>
      <c r="J150" s="163" t="s">
        <v>1078</v>
      </c>
      <c r="K150" s="163">
        <v>25525793</v>
      </c>
    </row>
    <row r="151" spans="1:11" customFormat="1" ht="13.5">
      <c r="A151" s="165">
        <v>149</v>
      </c>
      <c r="B151" s="165" t="s">
        <v>78</v>
      </c>
      <c r="C151" s="163" t="s">
        <v>1906</v>
      </c>
      <c r="D151" s="166" t="s">
        <v>600</v>
      </c>
      <c r="E151" s="163" t="s">
        <v>1151</v>
      </c>
      <c r="F151" s="163" t="s">
        <v>615</v>
      </c>
      <c r="G151" s="163" t="s">
        <v>753</v>
      </c>
      <c r="H151" s="163" t="s">
        <v>1152</v>
      </c>
      <c r="I151" s="163" t="s">
        <v>1153</v>
      </c>
      <c r="J151" s="163" t="s">
        <v>1078</v>
      </c>
      <c r="K151" s="163">
        <v>25122750</v>
      </c>
    </row>
    <row r="152" spans="1:11" customFormat="1" ht="13.5">
      <c r="A152" s="165">
        <v>150</v>
      </c>
      <c r="B152" s="165" t="s">
        <v>79</v>
      </c>
      <c r="C152" s="163" t="s">
        <v>1907</v>
      </c>
      <c r="D152" s="166" t="s">
        <v>600</v>
      </c>
      <c r="E152" s="163" t="s">
        <v>1154</v>
      </c>
      <c r="F152" s="163" t="s">
        <v>616</v>
      </c>
      <c r="G152" s="163" t="s">
        <v>744</v>
      </c>
      <c r="H152" s="163" t="s">
        <v>744</v>
      </c>
      <c r="I152" s="163" t="s">
        <v>1155</v>
      </c>
      <c r="J152" s="163" t="s">
        <v>1078</v>
      </c>
      <c r="K152" s="163">
        <v>9027504</v>
      </c>
    </row>
    <row r="153" spans="1:11" customFormat="1" ht="13.5">
      <c r="A153" s="165">
        <v>151</v>
      </c>
      <c r="B153" s="165" t="s">
        <v>80</v>
      </c>
      <c r="C153" s="163" t="s">
        <v>1908</v>
      </c>
      <c r="D153" s="166" t="s">
        <v>600</v>
      </c>
      <c r="E153" s="163" t="s">
        <v>1156</v>
      </c>
      <c r="F153" s="163" t="s">
        <v>1157</v>
      </c>
      <c r="G153" s="163" t="s">
        <v>760</v>
      </c>
      <c r="H153" s="163" t="s">
        <v>744</v>
      </c>
      <c r="I153" s="163" t="s">
        <v>1158</v>
      </c>
      <c r="J153" s="163" t="s">
        <v>1159</v>
      </c>
      <c r="K153" s="163">
        <v>22196729</v>
      </c>
    </row>
    <row r="154" spans="1:11" customFormat="1" ht="25.5">
      <c r="A154" s="165">
        <v>152</v>
      </c>
      <c r="B154" s="165" t="s">
        <v>81</v>
      </c>
      <c r="C154" s="163" t="s">
        <v>1909</v>
      </c>
      <c r="D154" s="166" t="s">
        <v>600</v>
      </c>
      <c r="E154" s="163" t="s">
        <v>1160</v>
      </c>
      <c r="F154" s="163" t="s">
        <v>617</v>
      </c>
      <c r="G154" s="163" t="s">
        <v>753</v>
      </c>
      <c r="H154" s="163" t="s">
        <v>1161</v>
      </c>
      <c r="I154" s="163" t="s">
        <v>1162</v>
      </c>
      <c r="J154" s="163" t="s">
        <v>747</v>
      </c>
      <c r="K154" s="163">
        <v>26863570</v>
      </c>
    </row>
    <row r="155" spans="1:11" customFormat="1" ht="13.5">
      <c r="A155" s="165">
        <v>153</v>
      </c>
      <c r="B155" s="165" t="s">
        <v>82</v>
      </c>
      <c r="C155" s="163" t="s">
        <v>1910</v>
      </c>
      <c r="D155" s="166" t="s">
        <v>600</v>
      </c>
      <c r="E155" s="163" t="s">
        <v>1163</v>
      </c>
      <c r="F155" s="163" t="s">
        <v>618</v>
      </c>
      <c r="G155" s="163" t="s">
        <v>744</v>
      </c>
      <c r="H155" s="163" t="s">
        <v>744</v>
      </c>
      <c r="I155" s="163" t="s">
        <v>1164</v>
      </c>
      <c r="J155" s="163" t="s">
        <v>747</v>
      </c>
      <c r="K155" s="163">
        <v>24379026</v>
      </c>
    </row>
    <row r="156" spans="1:11" customFormat="1" ht="38.25">
      <c r="A156" s="165">
        <v>154</v>
      </c>
      <c r="B156" s="165" t="s">
        <v>83</v>
      </c>
      <c r="C156" s="163" t="s">
        <v>1911</v>
      </c>
      <c r="D156" s="166" t="s">
        <v>600</v>
      </c>
      <c r="E156" s="163" t="s">
        <v>1165</v>
      </c>
      <c r="F156" s="163" t="s">
        <v>619</v>
      </c>
      <c r="G156" s="163" t="s">
        <v>825</v>
      </c>
      <c r="H156" s="163" t="s">
        <v>1166</v>
      </c>
      <c r="I156" s="163" t="s">
        <v>1167</v>
      </c>
      <c r="J156" s="163" t="s">
        <v>1745</v>
      </c>
      <c r="K156" s="163" t="s">
        <v>1168</v>
      </c>
    </row>
    <row r="157" spans="1:11" customFormat="1" ht="25.5">
      <c r="A157" s="165">
        <v>155</v>
      </c>
      <c r="B157" s="165" t="s">
        <v>84</v>
      </c>
      <c r="C157" s="163" t="s">
        <v>1912</v>
      </c>
      <c r="D157" s="166" t="s">
        <v>600</v>
      </c>
      <c r="E157" s="163" t="s">
        <v>1169</v>
      </c>
      <c r="F157" s="163" t="s">
        <v>620</v>
      </c>
      <c r="G157" s="163" t="s">
        <v>753</v>
      </c>
      <c r="H157" s="163" t="s">
        <v>1170</v>
      </c>
      <c r="I157" s="163" t="s">
        <v>1171</v>
      </c>
      <c r="J157" s="163" t="s">
        <v>780</v>
      </c>
      <c r="K157" s="163">
        <v>26783232</v>
      </c>
    </row>
    <row r="158" spans="1:11" customFormat="1" ht="25.5">
      <c r="A158" s="165">
        <v>156</v>
      </c>
      <c r="B158" s="165" t="s">
        <v>85</v>
      </c>
      <c r="C158" s="163" t="s">
        <v>1913</v>
      </c>
      <c r="D158" s="166" t="s">
        <v>600</v>
      </c>
      <c r="E158" s="163" t="s">
        <v>1172</v>
      </c>
      <c r="F158" s="163" t="s">
        <v>621</v>
      </c>
      <c r="G158" s="163" t="s">
        <v>753</v>
      </c>
      <c r="H158" s="163" t="s">
        <v>1173</v>
      </c>
      <c r="I158" s="163" t="s">
        <v>1174</v>
      </c>
      <c r="J158" s="163" t="s">
        <v>1175</v>
      </c>
      <c r="K158" s="163">
        <v>21642992</v>
      </c>
    </row>
    <row r="159" spans="1:11" customFormat="1" ht="38.25">
      <c r="A159" s="165">
        <v>157</v>
      </c>
      <c r="B159" s="165" t="s">
        <v>218</v>
      </c>
      <c r="C159" s="163" t="s">
        <v>1914</v>
      </c>
      <c r="D159" s="166" t="s">
        <v>600</v>
      </c>
      <c r="E159" s="163" t="s">
        <v>1176</v>
      </c>
      <c r="F159" s="163" t="s">
        <v>622</v>
      </c>
      <c r="G159" s="163" t="s">
        <v>749</v>
      </c>
      <c r="H159" s="163" t="s">
        <v>896</v>
      </c>
      <c r="I159" s="163" t="s">
        <v>1177</v>
      </c>
      <c r="J159" s="163" t="s">
        <v>747</v>
      </c>
      <c r="K159" s="163">
        <v>27129154</v>
      </c>
    </row>
    <row r="160" spans="1:11" customFormat="1" ht="25.5">
      <c r="A160" s="165">
        <v>158</v>
      </c>
      <c r="B160" s="165" t="s">
        <v>219</v>
      </c>
      <c r="C160" s="163" t="s">
        <v>1915</v>
      </c>
      <c r="D160" s="166" t="s">
        <v>600</v>
      </c>
      <c r="E160" s="163" t="s">
        <v>1178</v>
      </c>
      <c r="F160" s="163" t="s">
        <v>623</v>
      </c>
      <c r="G160" s="163" t="s">
        <v>849</v>
      </c>
      <c r="H160" s="163" t="s">
        <v>1179</v>
      </c>
      <c r="I160" s="163" t="s">
        <v>1180</v>
      </c>
      <c r="J160" s="163" t="s">
        <v>1746</v>
      </c>
      <c r="K160" s="163">
        <v>25900080</v>
      </c>
    </row>
    <row r="161" spans="1:11" customFormat="1" ht="13.5">
      <c r="A161" s="165">
        <v>159</v>
      </c>
      <c r="B161" s="165" t="s">
        <v>220</v>
      </c>
      <c r="C161" s="163" t="s">
        <v>1916</v>
      </c>
      <c r="D161" s="166" t="s">
        <v>600</v>
      </c>
      <c r="E161" s="163" t="s">
        <v>1181</v>
      </c>
      <c r="F161" s="163" t="s">
        <v>1747</v>
      </c>
      <c r="G161" s="163" t="s">
        <v>753</v>
      </c>
      <c r="H161" s="163" t="s">
        <v>744</v>
      </c>
      <c r="I161" s="163" t="s">
        <v>1182</v>
      </c>
      <c r="J161" s="163" t="s">
        <v>747</v>
      </c>
      <c r="K161" s="163">
        <v>21804560</v>
      </c>
    </row>
    <row r="162" spans="1:11" customFormat="1" ht="25.5">
      <c r="A162" s="165">
        <v>160</v>
      </c>
      <c r="B162" s="165" t="s">
        <v>221</v>
      </c>
      <c r="C162" s="163" t="s">
        <v>1917</v>
      </c>
      <c r="D162" s="166" t="s">
        <v>600</v>
      </c>
      <c r="E162" s="163" t="s">
        <v>1183</v>
      </c>
      <c r="F162" s="163" t="s">
        <v>624</v>
      </c>
      <c r="G162" s="163" t="s">
        <v>744</v>
      </c>
      <c r="H162" s="163" t="s">
        <v>744</v>
      </c>
      <c r="I162" s="163" t="s">
        <v>1184</v>
      </c>
      <c r="J162" s="163" t="s">
        <v>747</v>
      </c>
      <c r="K162" s="163">
        <v>24519926</v>
      </c>
    </row>
    <row r="163" spans="1:11" customFormat="1" ht="13.5">
      <c r="A163" s="165">
        <v>161</v>
      </c>
      <c r="B163" s="165" t="s">
        <v>222</v>
      </c>
      <c r="C163" s="163" t="s">
        <v>1918</v>
      </c>
      <c r="D163" s="166" t="s">
        <v>600</v>
      </c>
      <c r="E163" s="163" t="s">
        <v>1185</v>
      </c>
      <c r="F163" s="163" t="s">
        <v>625</v>
      </c>
      <c r="G163" s="163" t="s">
        <v>1095</v>
      </c>
      <c r="H163" s="163" t="s">
        <v>744</v>
      </c>
      <c r="I163" s="163" t="s">
        <v>1186</v>
      </c>
      <c r="J163" s="163" t="s">
        <v>747</v>
      </c>
      <c r="K163" s="163">
        <v>21187392</v>
      </c>
    </row>
    <row r="164" spans="1:11" customFormat="1" ht="25.5">
      <c r="A164" s="165">
        <v>162</v>
      </c>
      <c r="B164" s="165" t="s">
        <v>223</v>
      </c>
      <c r="C164" s="163" t="s">
        <v>1919</v>
      </c>
      <c r="D164" s="166" t="s">
        <v>600</v>
      </c>
      <c r="E164" s="163" t="s">
        <v>1187</v>
      </c>
      <c r="F164" s="163" t="s">
        <v>626</v>
      </c>
      <c r="G164" s="163" t="s">
        <v>753</v>
      </c>
      <c r="H164" s="163" t="s">
        <v>1188</v>
      </c>
      <c r="I164" s="163" t="s">
        <v>1189</v>
      </c>
      <c r="J164" s="163" t="s">
        <v>747</v>
      </c>
      <c r="K164" s="163">
        <v>16569192</v>
      </c>
    </row>
    <row r="165" spans="1:11" customFormat="1" ht="13.5">
      <c r="A165" s="165">
        <v>163</v>
      </c>
      <c r="B165" s="165" t="s">
        <v>224</v>
      </c>
      <c r="C165" s="163" t="s">
        <v>1920</v>
      </c>
      <c r="D165" s="166" t="s">
        <v>600</v>
      </c>
      <c r="E165" s="163" t="s">
        <v>1190</v>
      </c>
      <c r="F165" s="163" t="s">
        <v>627</v>
      </c>
      <c r="G165" s="163" t="s">
        <v>760</v>
      </c>
      <c r="H165" s="163" t="s">
        <v>744</v>
      </c>
      <c r="I165" s="163" t="s">
        <v>761</v>
      </c>
      <c r="J165" s="163" t="s">
        <v>857</v>
      </c>
      <c r="K165" s="163">
        <v>21546767</v>
      </c>
    </row>
    <row r="166" spans="1:11" customFormat="1" ht="25.5">
      <c r="A166" s="165">
        <v>164</v>
      </c>
      <c r="B166" s="165" t="s">
        <v>225</v>
      </c>
      <c r="C166" s="163" t="s">
        <v>1921</v>
      </c>
      <c r="D166" s="166" t="s">
        <v>600</v>
      </c>
      <c r="E166" s="163" t="s">
        <v>1191</v>
      </c>
      <c r="F166" s="163" t="s">
        <v>628</v>
      </c>
      <c r="G166" s="163" t="s">
        <v>749</v>
      </c>
      <c r="H166" s="163" t="s">
        <v>1192</v>
      </c>
      <c r="I166" s="163" t="s">
        <v>1193</v>
      </c>
      <c r="J166" s="163" t="s">
        <v>747</v>
      </c>
      <c r="K166" s="163">
        <v>27049681</v>
      </c>
    </row>
    <row r="167" spans="1:11" customFormat="1" ht="13.5">
      <c r="A167" s="165">
        <v>165</v>
      </c>
      <c r="B167" s="165" t="s">
        <v>226</v>
      </c>
      <c r="C167" s="163" t="s">
        <v>1922</v>
      </c>
      <c r="D167" s="166" t="s">
        <v>600</v>
      </c>
      <c r="E167" s="163" t="s">
        <v>1194</v>
      </c>
      <c r="F167" s="163" t="s">
        <v>629</v>
      </c>
      <c r="G167" s="163" t="s">
        <v>753</v>
      </c>
      <c r="H167" s="163" t="s">
        <v>744</v>
      </c>
      <c r="I167" s="163" t="s">
        <v>1195</v>
      </c>
      <c r="J167" s="163" t="s">
        <v>747</v>
      </c>
      <c r="K167" s="163">
        <v>16574773</v>
      </c>
    </row>
    <row r="168" spans="1:11" customFormat="1" ht="13.5">
      <c r="A168" s="165">
        <v>166</v>
      </c>
      <c r="B168" s="165" t="s">
        <v>227</v>
      </c>
      <c r="C168" s="163" t="s">
        <v>1923</v>
      </c>
      <c r="D168" s="166" t="s">
        <v>600</v>
      </c>
      <c r="E168" s="163" t="s">
        <v>1196</v>
      </c>
      <c r="F168" s="163" t="s">
        <v>630</v>
      </c>
      <c r="G168" s="163" t="s">
        <v>793</v>
      </c>
      <c r="H168" s="163" t="s">
        <v>1197</v>
      </c>
      <c r="I168" s="163" t="s">
        <v>1198</v>
      </c>
      <c r="J168" s="163" t="s">
        <v>1748</v>
      </c>
      <c r="K168" s="163">
        <v>22171663</v>
      </c>
    </row>
    <row r="169" spans="1:11" customFormat="1" ht="25.5">
      <c r="A169" s="165">
        <v>167</v>
      </c>
      <c r="B169" s="165" t="s">
        <v>228</v>
      </c>
      <c r="C169" s="163" t="s">
        <v>1924</v>
      </c>
      <c r="D169" s="166" t="s">
        <v>600</v>
      </c>
      <c r="E169" s="163" t="s">
        <v>1199</v>
      </c>
      <c r="F169" s="163" t="s">
        <v>631</v>
      </c>
      <c r="G169" s="163" t="s">
        <v>753</v>
      </c>
      <c r="H169" s="163" t="s">
        <v>1200</v>
      </c>
      <c r="I169" s="163" t="s">
        <v>1201</v>
      </c>
      <c r="J169" s="163" t="s">
        <v>772</v>
      </c>
      <c r="K169" s="163">
        <v>25800779</v>
      </c>
    </row>
    <row r="170" spans="1:11" customFormat="1" ht="25.5">
      <c r="A170" s="165">
        <v>168</v>
      </c>
      <c r="B170" s="165" t="s">
        <v>229</v>
      </c>
      <c r="C170" s="163" t="s">
        <v>1925</v>
      </c>
      <c r="D170" s="166" t="s">
        <v>600</v>
      </c>
      <c r="E170" s="163" t="s">
        <v>1202</v>
      </c>
      <c r="F170" s="163" t="s">
        <v>632</v>
      </c>
      <c r="G170" s="163" t="s">
        <v>760</v>
      </c>
      <c r="H170" s="163" t="s">
        <v>1203</v>
      </c>
      <c r="I170" s="163" t="s">
        <v>1204</v>
      </c>
      <c r="J170" s="163" t="s">
        <v>747</v>
      </c>
      <c r="K170" s="163">
        <v>27033944</v>
      </c>
    </row>
    <row r="171" spans="1:11" customFormat="1" ht="13.5">
      <c r="A171" s="165">
        <v>169</v>
      </c>
      <c r="B171" s="165" t="s">
        <v>86</v>
      </c>
      <c r="C171" s="163" t="s">
        <v>1926</v>
      </c>
      <c r="D171" s="166" t="s">
        <v>600</v>
      </c>
      <c r="E171" s="163" t="s">
        <v>1205</v>
      </c>
      <c r="F171" s="163" t="s">
        <v>633</v>
      </c>
      <c r="G171" s="163" t="s">
        <v>744</v>
      </c>
      <c r="H171" s="163" t="s">
        <v>744</v>
      </c>
      <c r="I171" s="163" t="s">
        <v>1749</v>
      </c>
      <c r="J171" s="163" t="s">
        <v>1750</v>
      </c>
      <c r="K171" s="163">
        <v>23344029</v>
      </c>
    </row>
    <row r="172" spans="1:11" customFormat="1" ht="38.25">
      <c r="A172" s="165">
        <v>170</v>
      </c>
      <c r="B172" s="165" t="s">
        <v>87</v>
      </c>
      <c r="C172" s="163" t="s">
        <v>1927</v>
      </c>
      <c r="D172" s="166" t="s">
        <v>600</v>
      </c>
      <c r="E172" s="163" t="s">
        <v>1206</v>
      </c>
      <c r="F172" s="163" t="s">
        <v>634</v>
      </c>
      <c r="G172" s="163" t="s">
        <v>753</v>
      </c>
      <c r="H172" s="163" t="s">
        <v>1200</v>
      </c>
      <c r="I172" s="163" t="s">
        <v>1207</v>
      </c>
      <c r="J172" s="163" t="s">
        <v>747</v>
      </c>
      <c r="K172" s="163">
        <v>23945587</v>
      </c>
    </row>
    <row r="173" spans="1:11" customFormat="1" ht="25.5">
      <c r="A173" s="165">
        <v>171</v>
      </c>
      <c r="B173" s="165" t="s">
        <v>88</v>
      </c>
      <c r="C173" s="163" t="s">
        <v>1928</v>
      </c>
      <c r="D173" s="166" t="s">
        <v>600</v>
      </c>
      <c r="E173" s="163" t="s">
        <v>1208</v>
      </c>
      <c r="F173" s="163" t="s">
        <v>635</v>
      </c>
      <c r="G173" s="163" t="s">
        <v>753</v>
      </c>
      <c r="H173" s="163" t="s">
        <v>1209</v>
      </c>
      <c r="I173" s="163" t="s">
        <v>1210</v>
      </c>
      <c r="J173" s="163" t="s">
        <v>747</v>
      </c>
      <c r="K173" s="163">
        <v>19625619</v>
      </c>
    </row>
    <row r="174" spans="1:11" customFormat="1" ht="13.5">
      <c r="A174" s="165">
        <v>172</v>
      </c>
      <c r="B174" s="165" t="s">
        <v>89</v>
      </c>
      <c r="C174" s="163" t="s">
        <v>1929</v>
      </c>
      <c r="D174" s="166" t="s">
        <v>600</v>
      </c>
      <c r="E174" s="163" t="s">
        <v>1211</v>
      </c>
      <c r="F174" s="163" t="s">
        <v>636</v>
      </c>
      <c r="G174" s="163" t="s">
        <v>753</v>
      </c>
      <c r="H174" s="163" t="s">
        <v>744</v>
      </c>
      <c r="I174" s="163" t="s">
        <v>1212</v>
      </c>
      <c r="J174" s="163" t="s">
        <v>747</v>
      </c>
      <c r="K174" s="163">
        <v>22586128</v>
      </c>
    </row>
    <row r="175" spans="1:11" customFormat="1" ht="13.5">
      <c r="A175" s="165">
        <v>173</v>
      </c>
      <c r="B175" s="165" t="s">
        <v>90</v>
      </c>
      <c r="C175" s="163" t="s">
        <v>1930</v>
      </c>
      <c r="D175" s="166" t="s">
        <v>600</v>
      </c>
      <c r="E175" s="163" t="s">
        <v>1213</v>
      </c>
      <c r="F175" s="163" t="s">
        <v>637</v>
      </c>
      <c r="G175" s="163" t="s">
        <v>753</v>
      </c>
      <c r="H175" s="163" t="s">
        <v>929</v>
      </c>
      <c r="I175" s="163" t="s">
        <v>1214</v>
      </c>
      <c r="J175" s="163" t="s">
        <v>747</v>
      </c>
      <c r="K175" s="163">
        <v>21833010</v>
      </c>
    </row>
    <row r="176" spans="1:11" customFormat="1" ht="25.5">
      <c r="A176" s="165">
        <v>174</v>
      </c>
      <c r="B176" s="165" t="s">
        <v>91</v>
      </c>
      <c r="C176" s="163" t="s">
        <v>1931</v>
      </c>
      <c r="D176" s="166" t="s">
        <v>600</v>
      </c>
      <c r="E176" s="163" t="s">
        <v>1215</v>
      </c>
      <c r="F176" s="163" t="s">
        <v>1216</v>
      </c>
      <c r="G176" s="163" t="s">
        <v>760</v>
      </c>
      <c r="H176" s="163" t="s">
        <v>744</v>
      </c>
      <c r="I176" s="163" t="s">
        <v>1217</v>
      </c>
      <c r="J176" s="163" t="s">
        <v>780</v>
      </c>
      <c r="K176" s="163">
        <v>25739401</v>
      </c>
    </row>
    <row r="177" spans="1:11" customFormat="1" ht="38.25">
      <c r="A177" s="165">
        <v>175</v>
      </c>
      <c r="B177" s="165" t="s">
        <v>92</v>
      </c>
      <c r="C177" s="163" t="s">
        <v>1932</v>
      </c>
      <c r="D177" s="166" t="s">
        <v>600</v>
      </c>
      <c r="E177" s="163" t="s">
        <v>1218</v>
      </c>
      <c r="F177" s="163" t="s">
        <v>638</v>
      </c>
      <c r="G177" s="163" t="s">
        <v>793</v>
      </c>
      <c r="H177" s="163" t="s">
        <v>1219</v>
      </c>
      <c r="I177" s="163" t="s">
        <v>1220</v>
      </c>
      <c r="J177" s="163" t="s">
        <v>1221</v>
      </c>
      <c r="K177" s="163" t="s">
        <v>1222</v>
      </c>
    </row>
    <row r="178" spans="1:11" customFormat="1" ht="13.5">
      <c r="A178" s="165">
        <v>176</v>
      </c>
      <c r="B178" s="165" t="s">
        <v>93</v>
      </c>
      <c r="C178" s="163" t="s">
        <v>1933</v>
      </c>
      <c r="D178" s="166" t="s">
        <v>600</v>
      </c>
      <c r="E178" s="163" t="s">
        <v>1223</v>
      </c>
      <c r="F178" s="163" t="s">
        <v>639</v>
      </c>
      <c r="G178" s="163" t="s">
        <v>760</v>
      </c>
      <c r="H178" s="163" t="s">
        <v>1224</v>
      </c>
      <c r="I178" s="163" t="s">
        <v>1225</v>
      </c>
      <c r="J178" s="163" t="s">
        <v>747</v>
      </c>
      <c r="K178" s="163">
        <v>26950071</v>
      </c>
    </row>
    <row r="179" spans="1:11" customFormat="1" ht="25.5">
      <c r="A179" s="165">
        <v>177</v>
      </c>
      <c r="B179" s="165" t="s">
        <v>94</v>
      </c>
      <c r="C179" s="163" t="s">
        <v>1934</v>
      </c>
      <c r="D179" s="166" t="s">
        <v>600</v>
      </c>
      <c r="E179" s="163" t="s">
        <v>1226</v>
      </c>
      <c r="F179" s="163" t="s">
        <v>640</v>
      </c>
      <c r="G179" s="163" t="s">
        <v>749</v>
      </c>
      <c r="H179" s="163" t="s">
        <v>1227</v>
      </c>
      <c r="I179" s="163" t="s">
        <v>1228</v>
      </c>
      <c r="J179" s="163" t="s">
        <v>1078</v>
      </c>
      <c r="K179" s="163">
        <v>27066803</v>
      </c>
    </row>
    <row r="180" spans="1:11" customFormat="1" ht="25.5">
      <c r="A180" s="165">
        <v>178</v>
      </c>
      <c r="B180" s="165" t="s">
        <v>95</v>
      </c>
      <c r="C180" s="163" t="s">
        <v>1935</v>
      </c>
      <c r="D180" s="166" t="s">
        <v>600</v>
      </c>
      <c r="E180" s="163" t="s">
        <v>1229</v>
      </c>
      <c r="F180" s="163" t="s">
        <v>641</v>
      </c>
      <c r="G180" s="163" t="s">
        <v>825</v>
      </c>
      <c r="H180" s="163" t="s">
        <v>744</v>
      </c>
      <c r="I180" s="163" t="s">
        <v>1230</v>
      </c>
      <c r="J180" s="163" t="s">
        <v>1751</v>
      </c>
      <c r="K180" s="163">
        <v>25663137</v>
      </c>
    </row>
    <row r="181" spans="1:11" customFormat="1" ht="25.5">
      <c r="A181" s="165">
        <v>179</v>
      </c>
      <c r="B181" s="165" t="s">
        <v>96</v>
      </c>
      <c r="C181" s="163" t="s">
        <v>1936</v>
      </c>
      <c r="D181" s="166" t="s">
        <v>600</v>
      </c>
      <c r="E181" s="163" t="s">
        <v>1231</v>
      </c>
      <c r="F181" s="163" t="s">
        <v>642</v>
      </c>
      <c r="G181" s="163" t="s">
        <v>753</v>
      </c>
      <c r="H181" s="163" t="s">
        <v>1232</v>
      </c>
      <c r="I181" s="163" t="s">
        <v>1233</v>
      </c>
      <c r="J181" s="163" t="s">
        <v>772</v>
      </c>
      <c r="K181" s="163">
        <v>23932716</v>
      </c>
    </row>
    <row r="182" spans="1:11" customFormat="1" ht="13.5">
      <c r="A182" s="165">
        <v>180</v>
      </c>
      <c r="B182" s="165" t="s">
        <v>97</v>
      </c>
      <c r="C182" s="163" t="s">
        <v>1937</v>
      </c>
      <c r="D182" s="166" t="s">
        <v>600</v>
      </c>
      <c r="E182" s="163" t="s">
        <v>1234</v>
      </c>
      <c r="F182" s="163" t="s">
        <v>643</v>
      </c>
      <c r="G182" s="163" t="s">
        <v>744</v>
      </c>
      <c r="H182" s="163" t="s">
        <v>744</v>
      </c>
      <c r="I182" s="163" t="s">
        <v>1235</v>
      </c>
      <c r="J182" s="163" t="s">
        <v>1236</v>
      </c>
      <c r="K182" s="163">
        <v>16943439</v>
      </c>
    </row>
    <row r="183" spans="1:11" customFormat="1" ht="25.5">
      <c r="A183" s="165">
        <v>181</v>
      </c>
      <c r="B183" s="165" t="s">
        <v>230</v>
      </c>
      <c r="C183" s="163" t="s">
        <v>1938</v>
      </c>
      <c r="D183" s="166" t="s">
        <v>600</v>
      </c>
      <c r="E183" s="163" t="s">
        <v>1237</v>
      </c>
      <c r="F183" s="163" t="s">
        <v>644</v>
      </c>
      <c r="G183" s="163" t="s">
        <v>753</v>
      </c>
      <c r="H183" s="163" t="s">
        <v>744</v>
      </c>
      <c r="I183" s="163" t="s">
        <v>1752</v>
      </c>
      <c r="J183" s="163" t="s">
        <v>1288</v>
      </c>
      <c r="K183" s="163">
        <v>26506996</v>
      </c>
    </row>
    <row r="184" spans="1:11" customFormat="1" ht="25.5">
      <c r="A184" s="165">
        <v>182</v>
      </c>
      <c r="B184" s="165" t="s">
        <v>231</v>
      </c>
      <c r="C184" s="163" t="s">
        <v>1939</v>
      </c>
      <c r="D184" s="166" t="s">
        <v>600</v>
      </c>
      <c r="E184" s="163" t="s">
        <v>1238</v>
      </c>
      <c r="F184" s="163" t="s">
        <v>645</v>
      </c>
      <c r="G184" s="163" t="s">
        <v>744</v>
      </c>
      <c r="H184" s="163" t="s">
        <v>744</v>
      </c>
      <c r="I184" s="163" t="s">
        <v>1753</v>
      </c>
      <c r="J184" s="163" t="s">
        <v>1730</v>
      </c>
      <c r="K184" s="163">
        <v>27071970</v>
      </c>
    </row>
    <row r="185" spans="1:11" customFormat="1" ht="25.5">
      <c r="A185" s="165">
        <v>183</v>
      </c>
      <c r="B185" s="165" t="s">
        <v>232</v>
      </c>
      <c r="C185" s="163" t="s">
        <v>1940</v>
      </c>
      <c r="D185" s="166" t="s">
        <v>600</v>
      </c>
      <c r="E185" s="163" t="s">
        <v>1239</v>
      </c>
      <c r="F185" s="163" t="s">
        <v>1240</v>
      </c>
      <c r="G185" s="163" t="s">
        <v>774</v>
      </c>
      <c r="H185" s="163" t="s">
        <v>744</v>
      </c>
      <c r="I185" s="163" t="s">
        <v>1241</v>
      </c>
      <c r="J185" s="163" t="s">
        <v>747</v>
      </c>
      <c r="K185" s="163">
        <v>26567621</v>
      </c>
    </row>
    <row r="186" spans="1:11" customFormat="1" ht="38.25">
      <c r="A186" s="165">
        <v>184</v>
      </c>
      <c r="B186" s="165" t="s">
        <v>233</v>
      </c>
      <c r="C186" s="163" t="s">
        <v>1941</v>
      </c>
      <c r="D186" s="166" t="s">
        <v>600</v>
      </c>
      <c r="E186" s="163" t="s">
        <v>1242</v>
      </c>
      <c r="F186" s="163" t="s">
        <v>646</v>
      </c>
      <c r="G186" s="163" t="s">
        <v>753</v>
      </c>
      <c r="H186" s="163" t="s">
        <v>1243</v>
      </c>
      <c r="I186" s="163" t="s">
        <v>1244</v>
      </c>
      <c r="J186" s="163" t="s">
        <v>780</v>
      </c>
      <c r="K186" s="163" t="s">
        <v>1245</v>
      </c>
    </row>
    <row r="187" spans="1:11" customFormat="1" ht="25.5">
      <c r="A187" s="165">
        <v>185</v>
      </c>
      <c r="B187" s="165" t="s">
        <v>234</v>
      </c>
      <c r="C187" s="163" t="s">
        <v>1942</v>
      </c>
      <c r="D187" s="166" t="s">
        <v>600</v>
      </c>
      <c r="E187" s="163" t="s">
        <v>1246</v>
      </c>
      <c r="F187" s="163" t="s">
        <v>647</v>
      </c>
      <c r="G187" s="163" t="s">
        <v>753</v>
      </c>
      <c r="H187" s="163" t="s">
        <v>1247</v>
      </c>
      <c r="I187" s="163" t="s">
        <v>1248</v>
      </c>
      <c r="J187" s="163" t="s">
        <v>747</v>
      </c>
      <c r="K187" s="163">
        <v>27008969</v>
      </c>
    </row>
    <row r="188" spans="1:11" customFormat="1" ht="13.5">
      <c r="A188" s="165">
        <v>186</v>
      </c>
      <c r="B188" s="165" t="s">
        <v>235</v>
      </c>
      <c r="C188" s="163" t="s">
        <v>1943</v>
      </c>
      <c r="D188" s="166" t="s">
        <v>600</v>
      </c>
      <c r="E188" s="163" t="s">
        <v>1249</v>
      </c>
      <c r="F188" s="163" t="s">
        <v>648</v>
      </c>
      <c r="G188" s="163" t="s">
        <v>760</v>
      </c>
      <c r="H188" s="163" t="s">
        <v>429</v>
      </c>
      <c r="I188" s="163" t="s">
        <v>1250</v>
      </c>
      <c r="J188" s="163" t="s">
        <v>747</v>
      </c>
      <c r="K188" s="163">
        <v>27154193</v>
      </c>
    </row>
    <row r="189" spans="1:11" customFormat="1" ht="25.5">
      <c r="A189" s="165">
        <v>187</v>
      </c>
      <c r="B189" s="165" t="s">
        <v>236</v>
      </c>
      <c r="C189" s="163" t="s">
        <v>1944</v>
      </c>
      <c r="D189" s="166" t="s">
        <v>600</v>
      </c>
      <c r="E189" s="163" t="s">
        <v>1251</v>
      </c>
      <c r="F189" s="163" t="s">
        <v>649</v>
      </c>
      <c r="G189" s="163" t="s">
        <v>760</v>
      </c>
      <c r="H189" s="163" t="s">
        <v>1252</v>
      </c>
      <c r="I189" s="163" t="s">
        <v>1253</v>
      </c>
      <c r="J189" s="163" t="s">
        <v>772</v>
      </c>
      <c r="K189" s="163">
        <v>21689595</v>
      </c>
    </row>
    <row r="190" spans="1:11" customFormat="1" ht="25.5">
      <c r="A190" s="165">
        <v>188</v>
      </c>
      <c r="B190" s="165" t="s">
        <v>237</v>
      </c>
      <c r="C190" s="163" t="s">
        <v>1945</v>
      </c>
      <c r="D190" s="166" t="s">
        <v>600</v>
      </c>
      <c r="E190" s="163" t="s">
        <v>1254</v>
      </c>
      <c r="F190" s="163" t="s">
        <v>650</v>
      </c>
      <c r="G190" s="163" t="s">
        <v>760</v>
      </c>
      <c r="H190" s="163" t="s">
        <v>1255</v>
      </c>
      <c r="I190" s="163" t="s">
        <v>1256</v>
      </c>
      <c r="J190" s="163" t="s">
        <v>780</v>
      </c>
      <c r="K190" s="163">
        <v>25855606</v>
      </c>
    </row>
    <row r="191" spans="1:11" customFormat="1" ht="13.5">
      <c r="A191" s="165">
        <v>189</v>
      </c>
      <c r="B191" s="165" t="s">
        <v>238</v>
      </c>
      <c r="C191" s="163" t="s">
        <v>1946</v>
      </c>
      <c r="D191" s="166" t="s">
        <v>600</v>
      </c>
      <c r="E191" s="163" t="s">
        <v>1257</v>
      </c>
      <c r="F191" s="163" t="s">
        <v>651</v>
      </c>
      <c r="G191" s="163" t="s">
        <v>760</v>
      </c>
      <c r="H191" s="163" t="s">
        <v>1258</v>
      </c>
      <c r="I191" s="163" t="s">
        <v>1259</v>
      </c>
      <c r="J191" s="163" t="s">
        <v>776</v>
      </c>
      <c r="K191" s="163">
        <v>15703187</v>
      </c>
    </row>
    <row r="192" spans="1:11" customFormat="1" ht="25.5">
      <c r="A192" s="165">
        <v>190</v>
      </c>
      <c r="B192" s="165" t="s">
        <v>239</v>
      </c>
      <c r="C192" s="163" t="s">
        <v>1947</v>
      </c>
      <c r="D192" s="166" t="s">
        <v>600</v>
      </c>
      <c r="E192" s="163" t="s">
        <v>1260</v>
      </c>
      <c r="F192" s="163" t="s">
        <v>652</v>
      </c>
      <c r="G192" s="163" t="s">
        <v>744</v>
      </c>
      <c r="H192" s="163" t="s">
        <v>1261</v>
      </c>
      <c r="I192" s="163" t="s">
        <v>1262</v>
      </c>
      <c r="J192" s="163" t="s">
        <v>780</v>
      </c>
      <c r="K192" s="163">
        <v>27052414</v>
      </c>
    </row>
    <row r="193" spans="1:11" customFormat="1" ht="13.5">
      <c r="A193" s="165">
        <v>191</v>
      </c>
      <c r="B193" s="165" t="s">
        <v>240</v>
      </c>
      <c r="C193" s="163" t="s">
        <v>1948</v>
      </c>
      <c r="D193" s="166" t="s">
        <v>600</v>
      </c>
      <c r="E193" s="163" t="s">
        <v>1263</v>
      </c>
      <c r="F193" s="163" t="s">
        <v>653</v>
      </c>
      <c r="G193" s="163" t="s">
        <v>744</v>
      </c>
      <c r="H193" s="163" t="s">
        <v>744</v>
      </c>
      <c r="I193" s="163" t="s">
        <v>1754</v>
      </c>
      <c r="J193" s="163" t="s">
        <v>820</v>
      </c>
      <c r="K193" s="163">
        <v>17855395</v>
      </c>
    </row>
    <row r="194" spans="1:11" customFormat="1" ht="51">
      <c r="A194" s="165">
        <v>192</v>
      </c>
      <c r="B194" s="165" t="s">
        <v>241</v>
      </c>
      <c r="C194" s="163" t="s">
        <v>1949</v>
      </c>
      <c r="D194" s="166" t="s">
        <v>600</v>
      </c>
      <c r="E194" s="163" t="s">
        <v>1264</v>
      </c>
      <c r="F194" s="163" t="s">
        <v>654</v>
      </c>
      <c r="G194" s="163" t="s">
        <v>825</v>
      </c>
      <c r="H194" s="163" t="s">
        <v>1265</v>
      </c>
      <c r="I194" s="163" t="s">
        <v>1266</v>
      </c>
      <c r="J194" s="163" t="s">
        <v>1267</v>
      </c>
      <c r="K194" s="163" t="s">
        <v>1268</v>
      </c>
    </row>
    <row r="195" spans="1:11" customFormat="1" ht="13.5">
      <c r="A195" s="165">
        <v>193</v>
      </c>
      <c r="B195" s="165" t="s">
        <v>242</v>
      </c>
      <c r="C195" s="163" t="s">
        <v>1950</v>
      </c>
      <c r="D195" s="166" t="s">
        <v>600</v>
      </c>
      <c r="E195" s="163" t="s">
        <v>1269</v>
      </c>
      <c r="F195" s="163" t="s">
        <v>655</v>
      </c>
      <c r="G195" s="163" t="s">
        <v>753</v>
      </c>
      <c r="H195" s="163" t="s">
        <v>744</v>
      </c>
      <c r="I195" s="163" t="s">
        <v>1270</v>
      </c>
      <c r="J195" s="163" t="s">
        <v>1271</v>
      </c>
      <c r="K195" s="163">
        <v>20532202</v>
      </c>
    </row>
    <row r="196" spans="1:11" customFormat="1" ht="13.5">
      <c r="A196" s="165">
        <v>194</v>
      </c>
      <c r="B196" s="165" t="s">
        <v>243</v>
      </c>
      <c r="C196" s="163" t="s">
        <v>1951</v>
      </c>
      <c r="D196" s="166" t="s">
        <v>600</v>
      </c>
      <c r="E196" s="163" t="s">
        <v>1272</v>
      </c>
      <c r="F196" s="163" t="s">
        <v>656</v>
      </c>
      <c r="G196" s="163" t="s">
        <v>744</v>
      </c>
      <c r="H196" s="163" t="s">
        <v>744</v>
      </c>
      <c r="I196" s="163" t="s">
        <v>1270</v>
      </c>
      <c r="J196" s="163" t="s">
        <v>1271</v>
      </c>
      <c r="K196" s="163">
        <v>22959273</v>
      </c>
    </row>
    <row r="197" spans="1:11" customFormat="1" ht="13.5">
      <c r="A197" s="165">
        <v>195</v>
      </c>
      <c r="B197" s="165" t="s">
        <v>244</v>
      </c>
      <c r="C197" s="163" t="s">
        <v>1952</v>
      </c>
      <c r="D197" s="166" t="s">
        <v>600</v>
      </c>
      <c r="E197" s="163" t="s">
        <v>1273</v>
      </c>
      <c r="F197" s="163" t="s">
        <v>657</v>
      </c>
      <c r="G197" s="163" t="s">
        <v>753</v>
      </c>
      <c r="H197" s="163" t="s">
        <v>744</v>
      </c>
      <c r="I197" s="163" t="s">
        <v>1274</v>
      </c>
      <c r="J197" s="163" t="s">
        <v>747</v>
      </c>
      <c r="K197" s="163">
        <v>27212162</v>
      </c>
    </row>
    <row r="198" spans="1:11" customFormat="1" ht="13.5">
      <c r="A198" s="165">
        <v>196</v>
      </c>
      <c r="B198" s="165" t="s">
        <v>245</v>
      </c>
      <c r="C198" s="163" t="s">
        <v>1953</v>
      </c>
      <c r="D198" s="166" t="s">
        <v>600</v>
      </c>
      <c r="E198" s="163" t="s">
        <v>1275</v>
      </c>
      <c r="F198" s="163" t="s">
        <v>658</v>
      </c>
      <c r="G198" s="163" t="s">
        <v>1095</v>
      </c>
      <c r="H198" s="163" t="s">
        <v>744</v>
      </c>
      <c r="I198" s="163" t="s">
        <v>1276</v>
      </c>
      <c r="J198" s="163" t="s">
        <v>747</v>
      </c>
      <c r="K198" s="163">
        <v>27053960</v>
      </c>
    </row>
    <row r="199" spans="1:11" customFormat="1" ht="13.5">
      <c r="A199" s="165">
        <v>197</v>
      </c>
      <c r="B199" s="165" t="s">
        <v>246</v>
      </c>
      <c r="C199" s="163" t="s">
        <v>1954</v>
      </c>
      <c r="D199" s="166" t="s">
        <v>600</v>
      </c>
      <c r="E199" s="163" t="s">
        <v>1277</v>
      </c>
      <c r="F199" s="163" t="s">
        <v>659</v>
      </c>
      <c r="G199" s="163" t="s">
        <v>753</v>
      </c>
      <c r="H199" s="163" t="s">
        <v>744</v>
      </c>
      <c r="I199" s="163" t="s">
        <v>1270</v>
      </c>
      <c r="J199" s="163" t="s">
        <v>747</v>
      </c>
      <c r="K199" s="163">
        <v>10792466</v>
      </c>
    </row>
    <row r="200" spans="1:11" customFormat="1" ht="13.5">
      <c r="A200" s="165">
        <v>198</v>
      </c>
      <c r="B200" s="165" t="s">
        <v>247</v>
      </c>
      <c r="C200" s="163" t="s">
        <v>1955</v>
      </c>
      <c r="D200" s="166" t="s">
        <v>600</v>
      </c>
      <c r="E200" s="163" t="s">
        <v>1278</v>
      </c>
      <c r="F200" s="163" t="s">
        <v>660</v>
      </c>
      <c r="G200" s="163" t="s">
        <v>849</v>
      </c>
      <c r="H200" s="163" t="s">
        <v>744</v>
      </c>
      <c r="I200" s="163" t="s">
        <v>1270</v>
      </c>
      <c r="J200" s="163" t="s">
        <v>1271</v>
      </c>
      <c r="K200" s="163">
        <v>16226852</v>
      </c>
    </row>
    <row r="201" spans="1:11" customFormat="1" ht="13.5">
      <c r="A201" s="165">
        <v>199</v>
      </c>
      <c r="B201" s="165" t="s">
        <v>248</v>
      </c>
      <c r="C201" s="163" t="s">
        <v>1956</v>
      </c>
      <c r="D201" s="166" t="s">
        <v>600</v>
      </c>
      <c r="E201" s="163" t="s">
        <v>1279</v>
      </c>
      <c r="F201" s="163" t="s">
        <v>661</v>
      </c>
      <c r="G201" s="163" t="s">
        <v>849</v>
      </c>
      <c r="H201" s="163" t="s">
        <v>744</v>
      </c>
      <c r="I201" s="163" t="s">
        <v>1280</v>
      </c>
      <c r="J201" s="163" t="s">
        <v>747</v>
      </c>
      <c r="K201" s="163">
        <v>12213198</v>
      </c>
    </row>
    <row r="202" spans="1:11" customFormat="1" ht="13.5">
      <c r="A202" s="165">
        <v>200</v>
      </c>
      <c r="B202" s="165" t="s">
        <v>249</v>
      </c>
      <c r="C202" s="163" t="s">
        <v>1957</v>
      </c>
      <c r="D202" s="166" t="s">
        <v>663</v>
      </c>
      <c r="E202" s="163" t="s">
        <v>1281</v>
      </c>
      <c r="F202" s="163" t="s">
        <v>662</v>
      </c>
      <c r="G202" s="163" t="s">
        <v>1095</v>
      </c>
      <c r="H202" s="163" t="s">
        <v>744</v>
      </c>
      <c r="I202" s="163" t="s">
        <v>1280</v>
      </c>
      <c r="J202" s="163" t="s">
        <v>747</v>
      </c>
      <c r="K202" s="163">
        <v>12213198</v>
      </c>
    </row>
    <row r="203" spans="1:11" customFormat="1" ht="13.5">
      <c r="A203" s="165">
        <v>201</v>
      </c>
      <c r="B203" s="165" t="s">
        <v>250</v>
      </c>
      <c r="C203" s="163" t="s">
        <v>1958</v>
      </c>
      <c r="D203" s="166" t="s">
        <v>663</v>
      </c>
      <c r="E203" s="163" t="s">
        <v>1282</v>
      </c>
      <c r="F203" s="163" t="s">
        <v>664</v>
      </c>
      <c r="G203" s="163" t="s">
        <v>1095</v>
      </c>
      <c r="H203" s="163" t="s">
        <v>744</v>
      </c>
      <c r="I203" s="163" t="s">
        <v>1280</v>
      </c>
      <c r="J203" s="163" t="s">
        <v>747</v>
      </c>
      <c r="K203" s="163">
        <v>12213198</v>
      </c>
    </row>
    <row r="204" spans="1:11" customFormat="1" ht="13.5">
      <c r="A204" s="165">
        <v>202</v>
      </c>
      <c r="B204" s="165" t="s">
        <v>251</v>
      </c>
      <c r="C204" s="163" t="s">
        <v>1959</v>
      </c>
      <c r="D204" s="166" t="s">
        <v>663</v>
      </c>
      <c r="E204" s="163" t="s">
        <v>1283</v>
      </c>
      <c r="F204" s="163" t="s">
        <v>665</v>
      </c>
      <c r="G204" s="163" t="s">
        <v>793</v>
      </c>
      <c r="H204" s="163" t="s">
        <v>744</v>
      </c>
      <c r="I204" s="163" t="s">
        <v>1284</v>
      </c>
      <c r="J204" s="163" t="s">
        <v>747</v>
      </c>
      <c r="K204" s="163">
        <v>24833871</v>
      </c>
    </row>
    <row r="205" spans="1:11" customFormat="1" ht="13.5">
      <c r="A205" s="165">
        <v>203</v>
      </c>
      <c r="B205" s="165" t="s">
        <v>252</v>
      </c>
      <c r="C205" s="163" t="s">
        <v>1960</v>
      </c>
      <c r="D205" s="166" t="s">
        <v>663</v>
      </c>
      <c r="E205" s="163" t="s">
        <v>1285</v>
      </c>
      <c r="F205" s="163" t="s">
        <v>1286</v>
      </c>
      <c r="G205" s="163" t="s">
        <v>760</v>
      </c>
      <c r="H205" s="163" t="s">
        <v>744</v>
      </c>
      <c r="I205" s="163" t="s">
        <v>1287</v>
      </c>
      <c r="J205" s="163" t="s">
        <v>1288</v>
      </c>
      <c r="K205" s="163">
        <v>25294924</v>
      </c>
    </row>
    <row r="206" spans="1:11" customFormat="1" ht="25.5">
      <c r="A206" s="165">
        <v>204</v>
      </c>
      <c r="B206" s="165" t="s">
        <v>253</v>
      </c>
      <c r="C206" s="163" t="s">
        <v>1961</v>
      </c>
      <c r="D206" s="166" t="s">
        <v>663</v>
      </c>
      <c r="E206" s="163" t="s">
        <v>1289</v>
      </c>
      <c r="F206" s="163" t="s">
        <v>666</v>
      </c>
      <c r="G206" s="163" t="s">
        <v>760</v>
      </c>
      <c r="H206" s="163" t="s">
        <v>1290</v>
      </c>
      <c r="I206" s="163" t="s">
        <v>1291</v>
      </c>
      <c r="J206" s="163" t="s">
        <v>747</v>
      </c>
      <c r="K206" s="163">
        <v>25087872</v>
      </c>
    </row>
    <row r="207" spans="1:11" customFormat="1" ht="13.5">
      <c r="A207" s="165">
        <v>205</v>
      </c>
      <c r="B207" s="165" t="s">
        <v>254</v>
      </c>
      <c r="C207" s="163" t="s">
        <v>1962</v>
      </c>
      <c r="D207" s="166" t="s">
        <v>663</v>
      </c>
      <c r="E207" s="163" t="s">
        <v>1292</v>
      </c>
      <c r="F207" s="163" t="s">
        <v>667</v>
      </c>
      <c r="G207" s="163" t="s">
        <v>753</v>
      </c>
      <c r="H207" s="163" t="s">
        <v>744</v>
      </c>
      <c r="I207" s="163" t="s">
        <v>1293</v>
      </c>
      <c r="J207" s="163" t="s">
        <v>747</v>
      </c>
      <c r="K207" s="163">
        <v>10851082</v>
      </c>
    </row>
    <row r="208" spans="1:11" customFormat="1" ht="13.5">
      <c r="A208" s="165">
        <v>206</v>
      </c>
      <c r="B208" s="165" t="s">
        <v>255</v>
      </c>
      <c r="C208" s="163" t="s">
        <v>1963</v>
      </c>
      <c r="D208" s="166" t="s">
        <v>663</v>
      </c>
      <c r="E208" s="163" t="s">
        <v>1294</v>
      </c>
      <c r="F208" s="163" t="s">
        <v>668</v>
      </c>
      <c r="G208" s="163" t="s">
        <v>753</v>
      </c>
      <c r="H208" s="163" t="s">
        <v>744</v>
      </c>
      <c r="I208" s="163" t="s">
        <v>1295</v>
      </c>
      <c r="J208" s="163" t="s">
        <v>747</v>
      </c>
      <c r="K208" s="163">
        <v>21243750</v>
      </c>
    </row>
    <row r="209" spans="1:11" customFormat="1" ht="25.5">
      <c r="A209" s="165">
        <v>207</v>
      </c>
      <c r="B209" s="165" t="s">
        <v>256</v>
      </c>
      <c r="C209" s="163" t="s">
        <v>1964</v>
      </c>
      <c r="D209" s="166" t="s">
        <v>663</v>
      </c>
      <c r="E209" s="163" t="s">
        <v>1296</v>
      </c>
      <c r="F209" s="163" t="s">
        <v>669</v>
      </c>
      <c r="G209" s="163" t="s">
        <v>753</v>
      </c>
      <c r="H209" s="163" t="s">
        <v>1297</v>
      </c>
      <c r="I209" s="163" t="s">
        <v>1298</v>
      </c>
      <c r="J209" s="163" t="s">
        <v>780</v>
      </c>
      <c r="K209" s="163">
        <v>27140855</v>
      </c>
    </row>
    <row r="210" spans="1:11" customFormat="1" ht="25.5">
      <c r="A210" s="165">
        <v>208</v>
      </c>
      <c r="B210" s="165" t="s">
        <v>257</v>
      </c>
      <c r="C210" s="163" t="s">
        <v>1965</v>
      </c>
      <c r="D210" s="166" t="s">
        <v>663</v>
      </c>
      <c r="E210" s="163" t="s">
        <v>1299</v>
      </c>
      <c r="F210" s="163" t="s">
        <v>670</v>
      </c>
      <c r="G210" s="163" t="s">
        <v>760</v>
      </c>
      <c r="H210" s="163" t="s">
        <v>1300</v>
      </c>
      <c r="I210" s="163" t="s">
        <v>1301</v>
      </c>
      <c r="J210" s="163" t="s">
        <v>1078</v>
      </c>
      <c r="K210" s="163">
        <v>24371310</v>
      </c>
    </row>
    <row r="211" spans="1:11" customFormat="1" ht="25.5">
      <c r="A211" s="165">
        <v>209</v>
      </c>
      <c r="B211" s="165" t="s">
        <v>258</v>
      </c>
      <c r="C211" s="163" t="s">
        <v>1966</v>
      </c>
      <c r="D211" s="166" t="s">
        <v>663</v>
      </c>
      <c r="E211" s="163" t="s">
        <v>1302</v>
      </c>
      <c r="F211" s="163" t="s">
        <v>671</v>
      </c>
      <c r="G211" s="163" t="s">
        <v>760</v>
      </c>
      <c r="H211" s="163" t="s">
        <v>1303</v>
      </c>
      <c r="I211" s="163" t="s">
        <v>1304</v>
      </c>
      <c r="J211" s="163" t="s">
        <v>1305</v>
      </c>
      <c r="K211" s="163">
        <v>19880500</v>
      </c>
    </row>
    <row r="212" spans="1:11" customFormat="1" ht="13.5">
      <c r="A212" s="165">
        <v>210</v>
      </c>
      <c r="B212" s="165" t="s">
        <v>259</v>
      </c>
      <c r="C212" s="163" t="s">
        <v>1967</v>
      </c>
      <c r="D212" s="166" t="s">
        <v>663</v>
      </c>
      <c r="E212" s="163" t="s">
        <v>1306</v>
      </c>
      <c r="F212" s="163" t="s">
        <v>672</v>
      </c>
      <c r="G212" s="163" t="s">
        <v>753</v>
      </c>
      <c r="H212" s="163" t="s">
        <v>1307</v>
      </c>
      <c r="I212" s="163" t="s">
        <v>1308</v>
      </c>
      <c r="J212" s="163" t="s">
        <v>1755</v>
      </c>
      <c r="K212" s="163">
        <v>23201690</v>
      </c>
    </row>
    <row r="213" spans="1:11" customFormat="1" ht="13.5">
      <c r="A213" s="165">
        <v>211</v>
      </c>
      <c r="B213" s="165" t="s">
        <v>260</v>
      </c>
      <c r="C213" s="163" t="s">
        <v>1968</v>
      </c>
      <c r="D213" s="166" t="s">
        <v>663</v>
      </c>
      <c r="E213" s="163" t="s">
        <v>1309</v>
      </c>
      <c r="F213" s="163" t="s">
        <v>673</v>
      </c>
      <c r="G213" s="163" t="s">
        <v>753</v>
      </c>
      <c r="H213" s="163" t="s">
        <v>896</v>
      </c>
      <c r="I213" s="163" t="s">
        <v>1310</v>
      </c>
      <c r="J213" s="163" t="s">
        <v>747</v>
      </c>
      <c r="K213" s="163">
        <v>24667250</v>
      </c>
    </row>
    <row r="214" spans="1:11" customFormat="1" ht="25.5">
      <c r="A214" s="165">
        <v>212</v>
      </c>
      <c r="B214" s="165" t="s">
        <v>261</v>
      </c>
      <c r="C214" s="163" t="s">
        <v>1969</v>
      </c>
      <c r="D214" s="166" t="s">
        <v>663</v>
      </c>
      <c r="E214" s="163" t="s">
        <v>1311</v>
      </c>
      <c r="F214" s="163" t="s">
        <v>674</v>
      </c>
      <c r="G214" s="163" t="s">
        <v>753</v>
      </c>
      <c r="H214" s="163" t="s">
        <v>744</v>
      </c>
      <c r="I214" s="163" t="s">
        <v>927</v>
      </c>
      <c r="J214" s="163" t="s">
        <v>772</v>
      </c>
      <c r="K214" s="163">
        <v>24651478</v>
      </c>
    </row>
    <row r="215" spans="1:11" customFormat="1" ht="13.5">
      <c r="A215" s="165">
        <v>213</v>
      </c>
      <c r="B215" s="165" t="s">
        <v>262</v>
      </c>
      <c r="C215" s="163" t="s">
        <v>1970</v>
      </c>
      <c r="D215" s="166" t="s">
        <v>663</v>
      </c>
      <c r="E215" s="163" t="s">
        <v>675</v>
      </c>
      <c r="F215" s="163" t="s">
        <v>675</v>
      </c>
      <c r="G215" s="163" t="s">
        <v>744</v>
      </c>
      <c r="H215" s="163" t="s">
        <v>744</v>
      </c>
      <c r="I215" s="163" t="s">
        <v>1312</v>
      </c>
      <c r="J215" s="163" t="s">
        <v>747</v>
      </c>
      <c r="K215" s="163">
        <v>25288503</v>
      </c>
    </row>
    <row r="216" spans="1:11" customFormat="1" ht="38.25">
      <c r="A216" s="165">
        <v>214</v>
      </c>
      <c r="B216" s="165" t="s">
        <v>263</v>
      </c>
      <c r="C216" s="163" t="s">
        <v>1971</v>
      </c>
      <c r="D216" s="166" t="s">
        <v>663</v>
      </c>
      <c r="E216" s="163" t="s">
        <v>1313</v>
      </c>
      <c r="F216" s="163" t="s">
        <v>676</v>
      </c>
      <c r="G216" s="163" t="s">
        <v>744</v>
      </c>
      <c r="H216" s="163" t="s">
        <v>1314</v>
      </c>
      <c r="I216" s="163" t="s">
        <v>1315</v>
      </c>
      <c r="J216" s="163" t="s">
        <v>747</v>
      </c>
      <c r="K216" s="163">
        <v>27154519</v>
      </c>
    </row>
    <row r="217" spans="1:11" customFormat="1" ht="13.5">
      <c r="A217" s="165">
        <v>215</v>
      </c>
      <c r="B217" s="165" t="s">
        <v>264</v>
      </c>
      <c r="C217" s="163" t="s">
        <v>1972</v>
      </c>
      <c r="D217" s="166" t="s">
        <v>663</v>
      </c>
      <c r="E217" s="163" t="s">
        <v>1316</v>
      </c>
      <c r="F217" s="163" t="s">
        <v>677</v>
      </c>
      <c r="G217" s="163" t="s">
        <v>774</v>
      </c>
      <c r="H217" s="163" t="s">
        <v>744</v>
      </c>
      <c r="I217" s="163" t="s">
        <v>1195</v>
      </c>
      <c r="J217" s="163" t="s">
        <v>747</v>
      </c>
      <c r="K217" s="163">
        <v>17785203</v>
      </c>
    </row>
    <row r="218" spans="1:11" customFormat="1" ht="25.5">
      <c r="A218" s="165">
        <v>216</v>
      </c>
      <c r="B218" s="165" t="s">
        <v>265</v>
      </c>
      <c r="C218" s="163" t="s">
        <v>1973</v>
      </c>
      <c r="D218" s="166" t="s">
        <v>663</v>
      </c>
      <c r="E218" s="163" t="s">
        <v>1317</v>
      </c>
      <c r="F218" s="163" t="s">
        <v>1318</v>
      </c>
      <c r="G218" s="163" t="s">
        <v>753</v>
      </c>
      <c r="H218" s="163" t="s">
        <v>744</v>
      </c>
      <c r="I218" s="163" t="s">
        <v>1319</v>
      </c>
      <c r="J218" s="163" t="s">
        <v>1320</v>
      </c>
      <c r="K218" s="163" t="s">
        <v>1321</v>
      </c>
    </row>
    <row r="219" spans="1:11" customFormat="1" ht="25.5">
      <c r="A219" s="165">
        <v>217</v>
      </c>
      <c r="B219" s="165" t="s">
        <v>266</v>
      </c>
      <c r="C219" s="163" t="s">
        <v>1974</v>
      </c>
      <c r="D219" s="166" t="s">
        <v>663</v>
      </c>
      <c r="E219" s="163" t="s">
        <v>1322</v>
      </c>
      <c r="F219" s="163" t="s">
        <v>678</v>
      </c>
      <c r="G219" s="163" t="s">
        <v>760</v>
      </c>
      <c r="H219" s="163" t="s">
        <v>1323</v>
      </c>
      <c r="I219" s="163" t="s">
        <v>1324</v>
      </c>
      <c r="J219" s="163" t="s">
        <v>772</v>
      </c>
      <c r="K219" s="163">
        <v>23064229</v>
      </c>
    </row>
    <row r="220" spans="1:11" customFormat="1" ht="25.5">
      <c r="A220" s="165">
        <v>218</v>
      </c>
      <c r="B220" s="165" t="s">
        <v>267</v>
      </c>
      <c r="C220" s="163" t="s">
        <v>1975</v>
      </c>
      <c r="D220" s="166" t="s">
        <v>663</v>
      </c>
      <c r="E220" s="163" t="s">
        <v>1325</v>
      </c>
      <c r="F220" s="163" t="s">
        <v>679</v>
      </c>
      <c r="G220" s="163" t="s">
        <v>753</v>
      </c>
      <c r="H220" s="163" t="s">
        <v>1326</v>
      </c>
      <c r="I220" s="163" t="s">
        <v>1327</v>
      </c>
      <c r="J220" s="163" t="s">
        <v>747</v>
      </c>
      <c r="K220" s="163">
        <v>25449213</v>
      </c>
    </row>
    <row r="221" spans="1:11" customFormat="1" ht="25.5">
      <c r="A221" s="165">
        <v>219</v>
      </c>
      <c r="B221" s="165" t="s">
        <v>268</v>
      </c>
      <c r="C221" s="163" t="s">
        <v>1976</v>
      </c>
      <c r="D221" s="166" t="s">
        <v>663</v>
      </c>
      <c r="E221" s="163" t="s">
        <v>1328</v>
      </c>
      <c r="F221" s="163" t="s">
        <v>1329</v>
      </c>
      <c r="G221" s="163" t="s">
        <v>744</v>
      </c>
      <c r="H221" s="163" t="s">
        <v>1330</v>
      </c>
      <c r="I221" s="163" t="s">
        <v>1331</v>
      </c>
      <c r="J221" s="163" t="s">
        <v>752</v>
      </c>
      <c r="K221" s="163">
        <v>24757148</v>
      </c>
    </row>
    <row r="222" spans="1:11" customFormat="1" ht="13.5">
      <c r="A222" s="165">
        <v>220</v>
      </c>
      <c r="B222" s="165" t="s">
        <v>269</v>
      </c>
      <c r="C222" s="163" t="s">
        <v>1977</v>
      </c>
      <c r="D222" s="166" t="s">
        <v>663</v>
      </c>
      <c r="E222" s="163" t="s">
        <v>1332</v>
      </c>
      <c r="F222" s="163" t="s">
        <v>680</v>
      </c>
      <c r="G222" s="163" t="s">
        <v>849</v>
      </c>
      <c r="H222" s="163" t="s">
        <v>1333</v>
      </c>
      <c r="I222" s="163" t="s">
        <v>1334</v>
      </c>
      <c r="J222" s="163" t="s">
        <v>747</v>
      </c>
      <c r="K222" s="163">
        <v>24874432</v>
      </c>
    </row>
    <row r="223" spans="1:11" customFormat="1" ht="25.5">
      <c r="A223" s="165">
        <v>221</v>
      </c>
      <c r="B223" s="165" t="s">
        <v>270</v>
      </c>
      <c r="C223" s="163" t="s">
        <v>1978</v>
      </c>
      <c r="D223" s="166" t="s">
        <v>663</v>
      </c>
      <c r="E223" s="163" t="s">
        <v>1335</v>
      </c>
      <c r="F223" s="163" t="s">
        <v>1336</v>
      </c>
      <c r="G223" s="163" t="s">
        <v>753</v>
      </c>
      <c r="H223" s="163" t="s">
        <v>1337</v>
      </c>
      <c r="I223" s="163" t="s">
        <v>1756</v>
      </c>
      <c r="J223" s="163" t="s">
        <v>747</v>
      </c>
      <c r="K223" s="163">
        <v>25842979</v>
      </c>
    </row>
    <row r="224" spans="1:11" customFormat="1" ht="13.5">
      <c r="A224" s="165">
        <v>222</v>
      </c>
      <c r="B224" s="165" t="s">
        <v>271</v>
      </c>
      <c r="C224" s="163" t="s">
        <v>1979</v>
      </c>
      <c r="D224" s="166" t="s">
        <v>663</v>
      </c>
      <c r="E224" s="163" t="s">
        <v>681</v>
      </c>
      <c r="F224" s="163" t="s">
        <v>681</v>
      </c>
      <c r="G224" s="163" t="s">
        <v>753</v>
      </c>
      <c r="H224" s="163" t="s">
        <v>687</v>
      </c>
      <c r="I224" s="163" t="s">
        <v>754</v>
      </c>
      <c r="J224" s="163" t="s">
        <v>1757</v>
      </c>
      <c r="K224" s="163">
        <v>22879955</v>
      </c>
    </row>
    <row r="225" spans="1:11" customFormat="1" ht="13.5">
      <c r="A225" s="165">
        <v>223</v>
      </c>
      <c r="B225" s="165" t="s">
        <v>272</v>
      </c>
      <c r="C225" s="163" t="s">
        <v>1980</v>
      </c>
      <c r="D225" s="166" t="s">
        <v>663</v>
      </c>
      <c r="E225" s="163" t="s">
        <v>1338</v>
      </c>
      <c r="F225" s="163" t="s">
        <v>682</v>
      </c>
      <c r="G225" s="163" t="s">
        <v>753</v>
      </c>
      <c r="H225" s="163" t="s">
        <v>744</v>
      </c>
      <c r="I225" s="163" t="s">
        <v>1339</v>
      </c>
      <c r="J225" s="163" t="s">
        <v>1340</v>
      </c>
      <c r="K225" s="163">
        <v>25921272</v>
      </c>
    </row>
    <row r="226" spans="1:11" customFormat="1" ht="13.5">
      <c r="A226" s="165">
        <v>224</v>
      </c>
      <c r="B226" s="165" t="s">
        <v>273</v>
      </c>
      <c r="C226" s="163" t="s">
        <v>1981</v>
      </c>
      <c r="D226" s="166" t="s">
        <v>663</v>
      </c>
      <c r="E226" s="163" t="s">
        <v>1341</v>
      </c>
      <c r="F226" s="163" t="s">
        <v>683</v>
      </c>
      <c r="G226" s="163" t="s">
        <v>753</v>
      </c>
      <c r="H226" s="163" t="s">
        <v>1342</v>
      </c>
      <c r="I226" s="163" t="s">
        <v>1343</v>
      </c>
      <c r="J226" s="163" t="s">
        <v>835</v>
      </c>
      <c r="K226" s="163">
        <v>24162848</v>
      </c>
    </row>
    <row r="227" spans="1:11" customFormat="1" ht="13.5">
      <c r="A227" s="165">
        <v>225</v>
      </c>
      <c r="B227" s="165" t="s">
        <v>274</v>
      </c>
      <c r="C227" s="163" t="s">
        <v>1982</v>
      </c>
      <c r="D227" s="166" t="s">
        <v>663</v>
      </c>
      <c r="E227" s="163" t="s">
        <v>1344</v>
      </c>
      <c r="F227" s="163" t="s">
        <v>1345</v>
      </c>
      <c r="G227" s="163" t="s">
        <v>753</v>
      </c>
      <c r="H227" s="163" t="s">
        <v>744</v>
      </c>
      <c r="I227" s="163" t="s">
        <v>1346</v>
      </c>
      <c r="J227" s="163" t="s">
        <v>747</v>
      </c>
      <c r="K227" s="163">
        <v>22258142</v>
      </c>
    </row>
    <row r="228" spans="1:11" customFormat="1" ht="25.5">
      <c r="A228" s="165">
        <v>226</v>
      </c>
      <c r="B228" s="165" t="s">
        <v>275</v>
      </c>
      <c r="C228" s="163" t="s">
        <v>1983</v>
      </c>
      <c r="D228" s="166" t="s">
        <v>663</v>
      </c>
      <c r="E228" s="163" t="s">
        <v>1347</v>
      </c>
      <c r="F228" s="163" t="s">
        <v>684</v>
      </c>
      <c r="G228" s="163" t="s">
        <v>760</v>
      </c>
      <c r="H228" s="163" t="s">
        <v>1348</v>
      </c>
      <c r="I228" s="163" t="s">
        <v>1349</v>
      </c>
      <c r="J228" s="163" t="s">
        <v>747</v>
      </c>
      <c r="K228" s="163">
        <v>26152796</v>
      </c>
    </row>
    <row r="229" spans="1:11" customFormat="1" ht="25.5">
      <c r="A229" s="165">
        <v>227</v>
      </c>
      <c r="B229" s="165" t="s">
        <v>276</v>
      </c>
      <c r="C229" s="163" t="s">
        <v>1984</v>
      </c>
      <c r="D229" s="166" t="s">
        <v>663</v>
      </c>
      <c r="E229" s="163" t="s">
        <v>1350</v>
      </c>
      <c r="F229" s="163" t="s">
        <v>1351</v>
      </c>
      <c r="G229" s="163" t="s">
        <v>760</v>
      </c>
      <c r="H229" s="163" t="s">
        <v>1352</v>
      </c>
      <c r="I229" s="163" t="s">
        <v>1353</v>
      </c>
      <c r="J229" s="163" t="s">
        <v>1355</v>
      </c>
      <c r="K229" s="163">
        <v>11845212</v>
      </c>
    </row>
    <row r="230" spans="1:11" customFormat="1" ht="25.5">
      <c r="A230" s="165">
        <v>228</v>
      </c>
      <c r="B230" s="165" t="s">
        <v>277</v>
      </c>
      <c r="C230" s="163" t="s">
        <v>1985</v>
      </c>
      <c r="D230" s="166" t="s">
        <v>663</v>
      </c>
      <c r="E230" s="163" t="s">
        <v>1354</v>
      </c>
      <c r="F230" s="163" t="s">
        <v>1351</v>
      </c>
      <c r="G230" s="163" t="s">
        <v>760</v>
      </c>
      <c r="H230" s="163" t="s">
        <v>1352</v>
      </c>
      <c r="I230" s="163" t="s">
        <v>1353</v>
      </c>
      <c r="J230" s="163" t="s">
        <v>1355</v>
      </c>
      <c r="K230" s="163">
        <v>11845212</v>
      </c>
    </row>
    <row r="231" spans="1:11" customFormat="1" ht="38.25">
      <c r="A231" s="165">
        <v>229</v>
      </c>
      <c r="B231" s="165" t="s">
        <v>278</v>
      </c>
      <c r="C231" s="163" t="s">
        <v>1986</v>
      </c>
      <c r="D231" s="166" t="s">
        <v>663</v>
      </c>
      <c r="E231" s="163" t="s">
        <v>1356</v>
      </c>
      <c r="F231" s="163" t="s">
        <v>1357</v>
      </c>
      <c r="G231" s="163" t="s">
        <v>753</v>
      </c>
      <c r="H231" s="163" t="s">
        <v>1358</v>
      </c>
      <c r="I231" s="163" t="s">
        <v>1359</v>
      </c>
      <c r="J231" s="163" t="s">
        <v>747</v>
      </c>
      <c r="K231" s="163">
        <v>27228351</v>
      </c>
    </row>
    <row r="232" spans="1:11" customFormat="1" ht="89.25">
      <c r="A232" s="165">
        <v>230</v>
      </c>
      <c r="B232" s="165" t="s">
        <v>279</v>
      </c>
      <c r="C232" s="163" t="s">
        <v>1987</v>
      </c>
      <c r="D232" s="166" t="s">
        <v>663</v>
      </c>
      <c r="E232" s="163" t="s">
        <v>1360</v>
      </c>
      <c r="F232" s="163" t="s">
        <v>1361</v>
      </c>
      <c r="G232" s="163" t="s">
        <v>774</v>
      </c>
      <c r="H232" s="163" t="s">
        <v>744</v>
      </c>
      <c r="I232" s="163" t="s">
        <v>1362</v>
      </c>
      <c r="J232" s="163" t="s">
        <v>747</v>
      </c>
      <c r="K232" s="163">
        <v>24184505</v>
      </c>
    </row>
    <row r="233" spans="1:11" customFormat="1" ht="25.5">
      <c r="A233" s="165">
        <v>231</v>
      </c>
      <c r="B233" s="165" t="s">
        <v>280</v>
      </c>
      <c r="C233" s="163" t="s">
        <v>1989</v>
      </c>
      <c r="D233" s="166" t="s">
        <v>663</v>
      </c>
      <c r="E233" s="163" t="s">
        <v>1363</v>
      </c>
      <c r="F233" s="163" t="s">
        <v>1364</v>
      </c>
      <c r="G233" s="163" t="s">
        <v>1365</v>
      </c>
      <c r="H233" s="163" t="s">
        <v>1366</v>
      </c>
      <c r="I233" s="163" t="s">
        <v>1367</v>
      </c>
      <c r="J233" s="163" t="s">
        <v>1305</v>
      </c>
      <c r="K233" s="163">
        <v>17403686</v>
      </c>
    </row>
    <row r="234" spans="1:11" customFormat="1" ht="25.5">
      <c r="A234" s="165">
        <v>232</v>
      </c>
      <c r="B234" s="165" t="s">
        <v>281</v>
      </c>
      <c r="C234" s="163" t="s">
        <v>1988</v>
      </c>
      <c r="D234" s="166" t="s">
        <v>663</v>
      </c>
      <c r="E234" s="167" t="s">
        <v>1758</v>
      </c>
      <c r="F234" s="163" t="s">
        <v>1364</v>
      </c>
      <c r="G234" s="163" t="s">
        <v>1365</v>
      </c>
      <c r="H234" s="163" t="s">
        <v>1366</v>
      </c>
      <c r="I234" s="163" t="s">
        <v>1367</v>
      </c>
      <c r="J234" s="163" t="s">
        <v>1305</v>
      </c>
      <c r="K234" s="163">
        <v>17403686</v>
      </c>
    </row>
    <row r="235" spans="1:11" customFormat="1" ht="25.5">
      <c r="A235" s="165">
        <v>233</v>
      </c>
      <c r="B235" s="165" t="s">
        <v>282</v>
      </c>
      <c r="C235" s="163" t="s">
        <v>1990</v>
      </c>
      <c r="D235" s="166" t="s">
        <v>663</v>
      </c>
      <c r="E235" s="163" t="s">
        <v>1368</v>
      </c>
      <c r="F235" s="163" t="s">
        <v>1369</v>
      </c>
      <c r="G235" s="163" t="s">
        <v>760</v>
      </c>
      <c r="H235" s="163" t="s">
        <v>1370</v>
      </c>
      <c r="I235" s="163" t="s">
        <v>1371</v>
      </c>
      <c r="J235" s="163" t="s">
        <v>772</v>
      </c>
      <c r="K235" s="163">
        <v>22446693</v>
      </c>
    </row>
    <row r="236" spans="1:11" customFormat="1" ht="63.75">
      <c r="A236" s="165">
        <v>234</v>
      </c>
      <c r="B236" s="165" t="s">
        <v>283</v>
      </c>
      <c r="C236" s="163" t="s">
        <v>1991</v>
      </c>
      <c r="D236" s="166" t="s">
        <v>663</v>
      </c>
      <c r="E236" s="163" t="s">
        <v>1372</v>
      </c>
      <c r="F236" s="163" t="s">
        <v>1369</v>
      </c>
      <c r="G236" s="163" t="s">
        <v>760</v>
      </c>
      <c r="H236" s="163" t="s">
        <v>1370</v>
      </c>
      <c r="I236" s="163" t="s">
        <v>1371</v>
      </c>
      <c r="J236" s="163" t="s">
        <v>772</v>
      </c>
      <c r="K236" s="163">
        <v>22446693</v>
      </c>
    </row>
    <row r="237" spans="1:11" customFormat="1" ht="25.5">
      <c r="A237" s="165">
        <v>235</v>
      </c>
      <c r="B237" s="165" t="s">
        <v>284</v>
      </c>
      <c r="C237" s="163" t="s">
        <v>1992</v>
      </c>
      <c r="D237" s="166" t="s">
        <v>663</v>
      </c>
      <c r="E237" s="163" t="s">
        <v>1373</v>
      </c>
      <c r="F237" s="163" t="s">
        <v>1374</v>
      </c>
      <c r="G237" s="163" t="s">
        <v>753</v>
      </c>
      <c r="H237" s="163" t="s">
        <v>1200</v>
      </c>
      <c r="I237" s="163" t="s">
        <v>1375</v>
      </c>
      <c r="J237" s="163" t="s">
        <v>776</v>
      </c>
      <c r="K237" s="163">
        <v>16227618</v>
      </c>
    </row>
    <row r="238" spans="1:11" customFormat="1" ht="38.25">
      <c r="A238" s="165">
        <v>236</v>
      </c>
      <c r="B238" s="165" t="s">
        <v>285</v>
      </c>
      <c r="C238" s="163" t="s">
        <v>1993</v>
      </c>
      <c r="D238" s="166" t="s">
        <v>663</v>
      </c>
      <c r="E238" s="163" t="s">
        <v>1376</v>
      </c>
      <c r="F238" s="163" t="s">
        <v>1377</v>
      </c>
      <c r="G238" s="163" t="s">
        <v>1093</v>
      </c>
      <c r="H238" s="163" t="s">
        <v>1378</v>
      </c>
      <c r="I238" s="163" t="s">
        <v>1379</v>
      </c>
      <c r="J238" s="163" t="s">
        <v>747</v>
      </c>
      <c r="K238" s="163">
        <v>25416949</v>
      </c>
    </row>
    <row r="239" spans="1:11" customFormat="1" ht="63.75">
      <c r="A239" s="165">
        <v>237</v>
      </c>
      <c r="B239" s="165" t="s">
        <v>286</v>
      </c>
      <c r="C239" s="163" t="s">
        <v>1994</v>
      </c>
      <c r="D239" s="166" t="s">
        <v>663</v>
      </c>
      <c r="E239" s="163" t="s">
        <v>1380</v>
      </c>
      <c r="F239" s="163" t="s">
        <v>1377</v>
      </c>
      <c r="G239" s="163" t="s">
        <v>1093</v>
      </c>
      <c r="H239" s="163" t="s">
        <v>1378</v>
      </c>
      <c r="I239" s="163" t="s">
        <v>1379</v>
      </c>
      <c r="J239" s="163" t="s">
        <v>747</v>
      </c>
      <c r="K239" s="163">
        <v>25416949</v>
      </c>
    </row>
    <row r="240" spans="1:11" customFormat="1" ht="25.5">
      <c r="A240" s="165">
        <v>238</v>
      </c>
      <c r="B240" s="165" t="s">
        <v>287</v>
      </c>
      <c r="C240" s="163" t="s">
        <v>1710</v>
      </c>
      <c r="D240" s="166" t="s">
        <v>663</v>
      </c>
      <c r="E240" s="163" t="s">
        <v>1381</v>
      </c>
      <c r="F240" s="163" t="s">
        <v>1382</v>
      </c>
      <c r="G240" s="163" t="s">
        <v>793</v>
      </c>
      <c r="H240" s="163" t="s">
        <v>744</v>
      </c>
      <c r="I240" s="163" t="s">
        <v>1212</v>
      </c>
      <c r="J240" s="163" t="s">
        <v>747</v>
      </c>
      <c r="K240" s="163">
        <v>26158411</v>
      </c>
    </row>
    <row r="241" spans="1:11" customFormat="1" ht="25.5">
      <c r="A241" s="165">
        <v>239</v>
      </c>
      <c r="B241" s="165" t="s">
        <v>288</v>
      </c>
      <c r="C241" s="163" t="s">
        <v>1995</v>
      </c>
      <c r="D241" s="166" t="s">
        <v>663</v>
      </c>
      <c r="E241" s="163" t="s">
        <v>1383</v>
      </c>
      <c r="F241" s="163" t="s">
        <v>1384</v>
      </c>
      <c r="G241" s="163" t="s">
        <v>1385</v>
      </c>
      <c r="H241" s="163" t="s">
        <v>1386</v>
      </c>
      <c r="I241" s="163" t="s">
        <v>1387</v>
      </c>
      <c r="J241" s="163" t="s">
        <v>780</v>
      </c>
      <c r="K241" s="163">
        <v>26423156</v>
      </c>
    </row>
    <row r="242" spans="1:11" customFormat="1" ht="38.25">
      <c r="A242" s="165">
        <v>240</v>
      </c>
      <c r="B242" s="165" t="s">
        <v>289</v>
      </c>
      <c r="C242" s="163" t="s">
        <v>1996</v>
      </c>
      <c r="D242" s="166" t="s">
        <v>663</v>
      </c>
      <c r="E242" s="163" t="s">
        <v>1388</v>
      </c>
      <c r="F242" s="163" t="s">
        <v>1389</v>
      </c>
      <c r="G242" s="163" t="s">
        <v>749</v>
      </c>
      <c r="H242" s="163" t="s">
        <v>1390</v>
      </c>
      <c r="I242" s="163" t="s">
        <v>1391</v>
      </c>
      <c r="J242" s="163" t="s">
        <v>747</v>
      </c>
      <c r="K242" s="163">
        <v>27012187</v>
      </c>
    </row>
    <row r="243" spans="1:11" customFormat="1" ht="38.25">
      <c r="A243" s="165">
        <v>241</v>
      </c>
      <c r="B243" s="165" t="s">
        <v>290</v>
      </c>
      <c r="C243" s="163" t="s">
        <v>1997</v>
      </c>
      <c r="D243" s="166" t="s">
        <v>663</v>
      </c>
      <c r="E243" s="163" t="s">
        <v>1392</v>
      </c>
      <c r="F243" s="163" t="s">
        <v>1389</v>
      </c>
      <c r="G243" s="163" t="s">
        <v>749</v>
      </c>
      <c r="H243" s="163" t="s">
        <v>1390</v>
      </c>
      <c r="I243" s="163" t="s">
        <v>1391</v>
      </c>
      <c r="J243" s="163" t="s">
        <v>747</v>
      </c>
      <c r="K243" s="163">
        <v>27012187</v>
      </c>
    </row>
    <row r="244" spans="1:11" customFormat="1" ht="13.5">
      <c r="A244" s="165">
        <v>242</v>
      </c>
      <c r="B244" s="165" t="s">
        <v>291</v>
      </c>
      <c r="C244" s="163" t="s">
        <v>1998</v>
      </c>
      <c r="D244" s="166" t="s">
        <v>663</v>
      </c>
      <c r="E244" s="163" t="s">
        <v>1393</v>
      </c>
      <c r="F244" s="163" t="s">
        <v>1394</v>
      </c>
      <c r="G244" s="163" t="s">
        <v>825</v>
      </c>
      <c r="H244" s="163" t="s">
        <v>744</v>
      </c>
      <c r="I244" s="163" t="s">
        <v>1212</v>
      </c>
      <c r="J244" s="163" t="s">
        <v>747</v>
      </c>
      <c r="K244" s="163">
        <v>15024726</v>
      </c>
    </row>
    <row r="245" spans="1:11" customFormat="1" ht="13.5">
      <c r="A245" s="165">
        <v>243</v>
      </c>
      <c r="B245" s="165" t="s">
        <v>685</v>
      </c>
      <c r="C245" s="163" t="s">
        <v>1999</v>
      </c>
      <c r="D245" s="166" t="s">
        <v>663</v>
      </c>
      <c r="E245" s="163" t="s">
        <v>1395</v>
      </c>
      <c r="F245" s="163" t="s">
        <v>1394</v>
      </c>
      <c r="G245" s="163" t="s">
        <v>825</v>
      </c>
      <c r="H245" s="163" t="s">
        <v>744</v>
      </c>
      <c r="I245" s="163" t="s">
        <v>1212</v>
      </c>
      <c r="J245" s="163" t="s">
        <v>747</v>
      </c>
      <c r="K245" s="163">
        <v>15024726</v>
      </c>
    </row>
    <row r="246" spans="1:11" customFormat="1" ht="38.25">
      <c r="A246" s="165">
        <v>244</v>
      </c>
      <c r="B246" s="165" t="s">
        <v>292</v>
      </c>
      <c r="C246" s="163" t="s">
        <v>2000</v>
      </c>
      <c r="D246" s="166" t="s">
        <v>663</v>
      </c>
      <c r="E246" s="163" t="s">
        <v>1396</v>
      </c>
      <c r="F246" s="163" t="s">
        <v>1397</v>
      </c>
      <c r="G246" s="163" t="s">
        <v>753</v>
      </c>
      <c r="H246" s="163" t="s">
        <v>744</v>
      </c>
      <c r="I246" s="163" t="s">
        <v>1398</v>
      </c>
      <c r="J246" s="163" t="s">
        <v>747</v>
      </c>
      <c r="K246" s="163">
        <v>24222893</v>
      </c>
    </row>
    <row r="247" spans="1:11" customFormat="1" ht="25.5">
      <c r="A247" s="165">
        <v>245</v>
      </c>
      <c r="B247" s="165" t="s">
        <v>293</v>
      </c>
      <c r="C247" s="163" t="s">
        <v>2001</v>
      </c>
      <c r="D247" s="166" t="s">
        <v>663</v>
      </c>
      <c r="E247" s="163" t="s">
        <v>1399</v>
      </c>
      <c r="F247" s="163" t="s">
        <v>1400</v>
      </c>
      <c r="G247" s="163" t="s">
        <v>760</v>
      </c>
      <c r="H247" s="163" t="s">
        <v>744</v>
      </c>
      <c r="I247" s="163" t="s">
        <v>1401</v>
      </c>
      <c r="J247" s="163" t="s">
        <v>747</v>
      </c>
      <c r="K247" s="163">
        <v>24337686</v>
      </c>
    </row>
    <row r="248" spans="1:11" customFormat="1" ht="38.25">
      <c r="A248" s="165">
        <v>246</v>
      </c>
      <c r="B248" s="165" t="s">
        <v>294</v>
      </c>
      <c r="C248" s="163" t="s">
        <v>2002</v>
      </c>
      <c r="D248" s="166" t="s">
        <v>663</v>
      </c>
      <c r="E248" s="163" t="s">
        <v>1402</v>
      </c>
      <c r="F248" s="163" t="s">
        <v>1400</v>
      </c>
      <c r="G248" s="163" t="s">
        <v>760</v>
      </c>
      <c r="H248" s="163" t="s">
        <v>744</v>
      </c>
      <c r="I248" s="163" t="s">
        <v>1401</v>
      </c>
      <c r="J248" s="163" t="s">
        <v>747</v>
      </c>
      <c r="K248" s="163">
        <v>24337686</v>
      </c>
    </row>
    <row r="249" spans="1:11" customFormat="1" ht="178.5">
      <c r="A249" s="165">
        <v>247</v>
      </c>
      <c r="B249" s="165" t="s">
        <v>295</v>
      </c>
      <c r="C249" s="163" t="s">
        <v>2003</v>
      </c>
      <c r="D249" s="166" t="s">
        <v>663</v>
      </c>
      <c r="E249" s="163" t="s">
        <v>1403</v>
      </c>
      <c r="F249" s="163" t="s">
        <v>1404</v>
      </c>
      <c r="G249" s="163" t="s">
        <v>760</v>
      </c>
      <c r="H249" s="163" t="s">
        <v>1405</v>
      </c>
      <c r="I249" s="163" t="s">
        <v>1406</v>
      </c>
      <c r="J249" s="163" t="s">
        <v>1407</v>
      </c>
      <c r="K249" s="163" t="s">
        <v>1408</v>
      </c>
    </row>
    <row r="250" spans="1:11" customFormat="1" ht="38.25">
      <c r="A250" s="165">
        <v>248</v>
      </c>
      <c r="B250" s="165" t="s">
        <v>296</v>
      </c>
      <c r="C250" s="163" t="s">
        <v>2004</v>
      </c>
      <c r="D250" s="166" t="s">
        <v>663</v>
      </c>
      <c r="E250" s="163" t="s">
        <v>1409</v>
      </c>
      <c r="F250" s="163" t="s">
        <v>686</v>
      </c>
      <c r="G250" s="163" t="s">
        <v>753</v>
      </c>
      <c r="H250" s="163" t="s">
        <v>1410</v>
      </c>
      <c r="I250" s="163" t="s">
        <v>1411</v>
      </c>
      <c r="J250" s="163" t="s">
        <v>747</v>
      </c>
      <c r="K250" s="163">
        <v>22393467</v>
      </c>
    </row>
    <row r="251" spans="1:11" customFormat="1" ht="38.25">
      <c r="A251" s="165">
        <v>249</v>
      </c>
      <c r="B251" s="165" t="s">
        <v>297</v>
      </c>
      <c r="C251" s="163" t="s">
        <v>2005</v>
      </c>
      <c r="D251" s="166" t="s">
        <v>663</v>
      </c>
      <c r="E251" s="163" t="s">
        <v>1412</v>
      </c>
      <c r="F251" s="163" t="s">
        <v>687</v>
      </c>
      <c r="G251" s="163" t="s">
        <v>753</v>
      </c>
      <c r="H251" s="163" t="s">
        <v>744</v>
      </c>
      <c r="I251" s="163" t="s">
        <v>1413</v>
      </c>
      <c r="J251" s="163" t="s">
        <v>772</v>
      </c>
      <c r="K251" s="163">
        <v>19050060</v>
      </c>
    </row>
    <row r="252" spans="1:11" customFormat="1" ht="13.5">
      <c r="A252" s="165">
        <v>250</v>
      </c>
      <c r="B252" s="165" t="s">
        <v>298</v>
      </c>
      <c r="C252" s="163" t="s">
        <v>2006</v>
      </c>
      <c r="D252" s="166" t="s">
        <v>663</v>
      </c>
      <c r="E252" s="163" t="s">
        <v>1414</v>
      </c>
      <c r="F252" s="163" t="s">
        <v>1415</v>
      </c>
      <c r="G252" s="163" t="s">
        <v>760</v>
      </c>
      <c r="H252" s="163" t="s">
        <v>1416</v>
      </c>
      <c r="I252" s="163" t="s">
        <v>1417</v>
      </c>
      <c r="J252" s="163" t="s">
        <v>820</v>
      </c>
      <c r="K252" s="163">
        <v>26864944</v>
      </c>
    </row>
    <row r="253" spans="1:11" customFormat="1" ht="51">
      <c r="A253" s="165">
        <v>251</v>
      </c>
      <c r="B253" s="165" t="s">
        <v>299</v>
      </c>
      <c r="C253" s="163" t="s">
        <v>2007</v>
      </c>
      <c r="D253" s="166" t="s">
        <v>663</v>
      </c>
      <c r="E253" s="163" t="s">
        <v>1418</v>
      </c>
      <c r="F253" s="163" t="s">
        <v>1415</v>
      </c>
      <c r="G253" s="163" t="s">
        <v>760</v>
      </c>
      <c r="H253" s="163" t="s">
        <v>1416</v>
      </c>
      <c r="I253" s="163" t="s">
        <v>1417</v>
      </c>
      <c r="J253" s="163" t="s">
        <v>820</v>
      </c>
      <c r="K253" s="163">
        <v>26864944</v>
      </c>
    </row>
    <row r="254" spans="1:11" customFormat="1" ht="13.5">
      <c r="A254" s="165">
        <v>252</v>
      </c>
      <c r="B254" s="165" t="s">
        <v>300</v>
      </c>
      <c r="C254" s="163" t="s">
        <v>2008</v>
      </c>
      <c r="D254" s="166" t="s">
        <v>663</v>
      </c>
      <c r="E254" s="163" t="s">
        <v>1419</v>
      </c>
      <c r="F254" s="163" t="s">
        <v>1420</v>
      </c>
      <c r="G254" s="163" t="s">
        <v>753</v>
      </c>
      <c r="H254" s="163" t="s">
        <v>1421</v>
      </c>
      <c r="I254" s="163" t="s">
        <v>1212</v>
      </c>
      <c r="J254" s="163" t="s">
        <v>747</v>
      </c>
      <c r="K254" s="163">
        <v>23593011</v>
      </c>
    </row>
    <row r="255" spans="1:11" customFormat="1" ht="38.25">
      <c r="A255" s="165">
        <v>253</v>
      </c>
      <c r="B255" s="165" t="s">
        <v>301</v>
      </c>
      <c r="C255" s="163" t="s">
        <v>2009</v>
      </c>
      <c r="D255" s="166" t="s">
        <v>663</v>
      </c>
      <c r="E255" s="163" t="s">
        <v>1422</v>
      </c>
      <c r="F255" s="163" t="s">
        <v>1420</v>
      </c>
      <c r="G255" s="163" t="s">
        <v>753</v>
      </c>
      <c r="H255" s="163" t="s">
        <v>1421</v>
      </c>
      <c r="I255" s="163" t="s">
        <v>1212</v>
      </c>
      <c r="J255" s="163" t="s">
        <v>747</v>
      </c>
      <c r="K255" s="163">
        <v>23593011</v>
      </c>
    </row>
    <row r="256" spans="1:11" customFormat="1" ht="13.5">
      <c r="A256" s="165">
        <v>254</v>
      </c>
      <c r="B256" s="165" t="s">
        <v>302</v>
      </c>
      <c r="C256" s="163" t="s">
        <v>2010</v>
      </c>
      <c r="D256" s="166" t="s">
        <v>663</v>
      </c>
      <c r="E256" s="163" t="s">
        <v>1423</v>
      </c>
      <c r="F256" s="163" t="s">
        <v>1424</v>
      </c>
      <c r="G256" s="163" t="s">
        <v>760</v>
      </c>
      <c r="H256" s="163" t="s">
        <v>1425</v>
      </c>
      <c r="I256" s="163" t="s">
        <v>1426</v>
      </c>
      <c r="J256" s="163" t="s">
        <v>747</v>
      </c>
      <c r="K256" s="163">
        <v>20400975</v>
      </c>
    </row>
    <row r="257" spans="1:11" customFormat="1" ht="13.5">
      <c r="A257" s="165">
        <v>255</v>
      </c>
      <c r="B257" s="165" t="s">
        <v>303</v>
      </c>
      <c r="C257" s="163" t="s">
        <v>2011</v>
      </c>
      <c r="D257" s="166" t="s">
        <v>663</v>
      </c>
      <c r="E257" s="163" t="s">
        <v>1427</v>
      </c>
      <c r="F257" s="163" t="s">
        <v>1424</v>
      </c>
      <c r="G257" s="163" t="s">
        <v>760</v>
      </c>
      <c r="H257" s="163" t="s">
        <v>1425</v>
      </c>
      <c r="I257" s="163" t="s">
        <v>1426</v>
      </c>
      <c r="J257" s="163" t="s">
        <v>747</v>
      </c>
      <c r="K257" s="163">
        <v>20400975</v>
      </c>
    </row>
    <row r="258" spans="1:11" customFormat="1" ht="13.5">
      <c r="A258" s="165">
        <v>256</v>
      </c>
      <c r="B258" s="165" t="s">
        <v>304</v>
      </c>
      <c r="C258" s="163" t="s">
        <v>2012</v>
      </c>
      <c r="D258" s="166" t="s">
        <v>663</v>
      </c>
      <c r="E258" s="163" t="s">
        <v>1428</v>
      </c>
      <c r="F258" s="163" t="s">
        <v>1429</v>
      </c>
      <c r="G258" s="163" t="s">
        <v>749</v>
      </c>
      <c r="H258" s="163" t="s">
        <v>744</v>
      </c>
      <c r="I258" s="163" t="s">
        <v>1430</v>
      </c>
      <c r="J258" s="163" t="s">
        <v>772</v>
      </c>
      <c r="K258" s="163">
        <v>27151187</v>
      </c>
    </row>
    <row r="259" spans="1:11" customFormat="1" ht="13.5">
      <c r="A259" s="165">
        <v>257</v>
      </c>
      <c r="B259" s="165" t="s">
        <v>305</v>
      </c>
      <c r="C259" s="163" t="s">
        <v>2013</v>
      </c>
      <c r="D259" s="166" t="s">
        <v>663</v>
      </c>
      <c r="E259" s="163" t="s">
        <v>1759</v>
      </c>
      <c r="F259" s="163" t="s">
        <v>1429</v>
      </c>
      <c r="G259" s="163" t="s">
        <v>749</v>
      </c>
      <c r="H259" s="163" t="s">
        <v>744</v>
      </c>
      <c r="I259" s="163" t="s">
        <v>1430</v>
      </c>
      <c r="J259" s="163" t="s">
        <v>772</v>
      </c>
      <c r="K259" s="163">
        <v>27151187</v>
      </c>
    </row>
    <row r="260" spans="1:11" customFormat="1" ht="13.5">
      <c r="A260" s="165">
        <v>258</v>
      </c>
      <c r="B260" s="165" t="s">
        <v>306</v>
      </c>
      <c r="C260" s="163" t="s">
        <v>2014</v>
      </c>
      <c r="D260" s="166" t="s">
        <v>663</v>
      </c>
      <c r="E260" s="163" t="s">
        <v>1431</v>
      </c>
      <c r="F260" s="163" t="s">
        <v>1432</v>
      </c>
      <c r="G260" s="163" t="s">
        <v>760</v>
      </c>
      <c r="H260" s="163" t="s">
        <v>744</v>
      </c>
      <c r="I260" s="163" t="s">
        <v>1433</v>
      </c>
      <c r="J260" s="163" t="s">
        <v>747</v>
      </c>
      <c r="K260" s="163">
        <v>12177779</v>
      </c>
    </row>
    <row r="261" spans="1:11" customFormat="1" ht="51">
      <c r="A261" s="165">
        <v>259</v>
      </c>
      <c r="B261" s="165" t="s">
        <v>307</v>
      </c>
      <c r="C261" s="163" t="s">
        <v>2015</v>
      </c>
      <c r="D261" s="166" t="s">
        <v>663</v>
      </c>
      <c r="E261" s="163" t="s">
        <v>1434</v>
      </c>
      <c r="F261" s="163" t="s">
        <v>1432</v>
      </c>
      <c r="G261" s="163" t="s">
        <v>760</v>
      </c>
      <c r="H261" s="163" t="s">
        <v>744</v>
      </c>
      <c r="I261" s="163" t="s">
        <v>1433</v>
      </c>
      <c r="J261" s="163" t="s">
        <v>747</v>
      </c>
      <c r="K261" s="163">
        <v>12177779</v>
      </c>
    </row>
    <row r="262" spans="1:11" customFormat="1" ht="25.5">
      <c r="A262" s="165">
        <v>260</v>
      </c>
      <c r="B262" s="165" t="s">
        <v>308</v>
      </c>
      <c r="C262" s="163" t="s">
        <v>2016</v>
      </c>
      <c r="D262" s="166" t="s">
        <v>663</v>
      </c>
      <c r="E262" s="163" t="s">
        <v>1435</v>
      </c>
      <c r="F262" s="163" t="s">
        <v>1436</v>
      </c>
      <c r="G262" s="163" t="s">
        <v>760</v>
      </c>
      <c r="H262" s="163" t="s">
        <v>744</v>
      </c>
      <c r="I262" s="163" t="s">
        <v>1437</v>
      </c>
      <c r="J262" s="163" t="s">
        <v>747</v>
      </c>
      <c r="K262" s="163">
        <v>25904139</v>
      </c>
    </row>
    <row r="263" spans="1:11" customFormat="1" ht="25.5">
      <c r="A263" s="165">
        <v>261</v>
      </c>
      <c r="B263" s="165" t="s">
        <v>309</v>
      </c>
      <c r="C263" s="163" t="s">
        <v>2017</v>
      </c>
      <c r="D263" s="166" t="s">
        <v>663</v>
      </c>
      <c r="E263" s="163" t="s">
        <v>1438</v>
      </c>
      <c r="F263" s="163" t="s">
        <v>1436</v>
      </c>
      <c r="G263" s="163" t="s">
        <v>760</v>
      </c>
      <c r="H263" s="163" t="s">
        <v>744</v>
      </c>
      <c r="I263" s="163" t="s">
        <v>1437</v>
      </c>
      <c r="J263" s="163" t="s">
        <v>747</v>
      </c>
      <c r="K263" s="163">
        <v>25904139</v>
      </c>
    </row>
    <row r="264" spans="1:11" customFormat="1" ht="51">
      <c r="A264" s="165">
        <v>262</v>
      </c>
      <c r="B264" s="165" t="s">
        <v>310</v>
      </c>
      <c r="C264" s="163" t="s">
        <v>2018</v>
      </c>
      <c r="D264" s="166" t="s">
        <v>688</v>
      </c>
      <c r="E264" s="163" t="s">
        <v>1439</v>
      </c>
      <c r="F264" s="163" t="s">
        <v>1440</v>
      </c>
      <c r="G264" s="163" t="s">
        <v>825</v>
      </c>
      <c r="H264" s="163" t="s">
        <v>744</v>
      </c>
      <c r="I264" s="163" t="s">
        <v>1441</v>
      </c>
      <c r="J264" s="163" t="s">
        <v>1760</v>
      </c>
      <c r="K264" s="163">
        <v>18213394</v>
      </c>
    </row>
    <row r="265" spans="1:11" customFormat="1" ht="13.5">
      <c r="A265" s="165">
        <v>263</v>
      </c>
      <c r="B265" s="165" t="s">
        <v>311</v>
      </c>
      <c r="C265" s="163" t="s">
        <v>2019</v>
      </c>
      <c r="D265" s="166" t="s">
        <v>688</v>
      </c>
      <c r="E265" s="163" t="s">
        <v>1442</v>
      </c>
      <c r="F265" s="163" t="s">
        <v>1443</v>
      </c>
      <c r="G265" s="163" t="s">
        <v>753</v>
      </c>
      <c r="H265" s="163" t="s">
        <v>744</v>
      </c>
      <c r="I265" s="163" t="s">
        <v>1444</v>
      </c>
      <c r="J265" s="163" t="s">
        <v>747</v>
      </c>
      <c r="K265" s="163">
        <v>23645148</v>
      </c>
    </row>
    <row r="266" spans="1:11" customFormat="1" ht="13.5">
      <c r="A266" s="165">
        <v>264</v>
      </c>
      <c r="B266" s="165" t="s">
        <v>312</v>
      </c>
      <c r="C266" s="163" t="s">
        <v>2020</v>
      </c>
      <c r="D266" s="166" t="s">
        <v>688</v>
      </c>
      <c r="E266" s="163" t="s">
        <v>1445</v>
      </c>
      <c r="F266" s="163" t="s">
        <v>1443</v>
      </c>
      <c r="G266" s="163" t="s">
        <v>753</v>
      </c>
      <c r="H266" s="163" t="s">
        <v>744</v>
      </c>
      <c r="I266" s="163" t="s">
        <v>1444</v>
      </c>
      <c r="J266" s="163" t="s">
        <v>747</v>
      </c>
      <c r="K266" s="163">
        <v>23645148</v>
      </c>
    </row>
    <row r="267" spans="1:11" customFormat="1" ht="13.5">
      <c r="A267" s="165">
        <v>265</v>
      </c>
      <c r="B267" s="165" t="s">
        <v>313</v>
      </c>
      <c r="C267" s="163" t="s">
        <v>2021</v>
      </c>
      <c r="D267" s="166" t="s">
        <v>688</v>
      </c>
      <c r="E267" s="163" t="s">
        <v>1761</v>
      </c>
      <c r="F267" s="163" t="s">
        <v>1446</v>
      </c>
      <c r="G267" s="163" t="s">
        <v>753</v>
      </c>
      <c r="H267" s="163" t="s">
        <v>1447</v>
      </c>
      <c r="I267" s="163" t="s">
        <v>1448</v>
      </c>
      <c r="J267" s="163" t="s">
        <v>747</v>
      </c>
      <c r="K267" s="163">
        <v>26974151</v>
      </c>
    </row>
    <row r="268" spans="1:11" customFormat="1" ht="25.5">
      <c r="A268" s="165">
        <v>266</v>
      </c>
      <c r="B268" s="165" t="s">
        <v>314</v>
      </c>
      <c r="C268" s="163" t="s">
        <v>2022</v>
      </c>
      <c r="D268" s="166" t="s">
        <v>688</v>
      </c>
      <c r="E268" s="163" t="s">
        <v>1449</v>
      </c>
      <c r="F268" s="163" t="s">
        <v>1446</v>
      </c>
      <c r="G268" s="163" t="s">
        <v>753</v>
      </c>
      <c r="H268" s="163" t="s">
        <v>1447</v>
      </c>
      <c r="I268" s="163" t="s">
        <v>1448</v>
      </c>
      <c r="J268" s="163" t="s">
        <v>747</v>
      </c>
      <c r="K268" s="163">
        <v>26974151</v>
      </c>
    </row>
    <row r="269" spans="1:11" customFormat="1" ht="13.5">
      <c r="A269" s="165">
        <v>267</v>
      </c>
      <c r="B269" s="165" t="s">
        <v>315</v>
      </c>
      <c r="C269" s="163" t="s">
        <v>2023</v>
      </c>
      <c r="D269" s="166" t="s">
        <v>688</v>
      </c>
      <c r="E269" s="163" t="s">
        <v>1450</v>
      </c>
      <c r="F269" s="163" t="s">
        <v>1451</v>
      </c>
      <c r="G269" s="163" t="s">
        <v>760</v>
      </c>
      <c r="H269" s="163" t="s">
        <v>744</v>
      </c>
      <c r="I269" s="163" t="s">
        <v>1452</v>
      </c>
      <c r="J269" s="163" t="s">
        <v>1078</v>
      </c>
      <c r="K269" s="163">
        <v>23870669</v>
      </c>
    </row>
    <row r="270" spans="1:11" customFormat="1" ht="38.25">
      <c r="A270" s="165">
        <v>268</v>
      </c>
      <c r="B270" s="165" t="s">
        <v>316</v>
      </c>
      <c r="C270" s="163" t="s">
        <v>2024</v>
      </c>
      <c r="D270" s="166" t="s">
        <v>688</v>
      </c>
      <c r="E270" s="163" t="s">
        <v>1762</v>
      </c>
      <c r="F270" s="163" t="s">
        <v>1451</v>
      </c>
      <c r="G270" s="163" t="s">
        <v>760</v>
      </c>
      <c r="H270" s="163" t="s">
        <v>744</v>
      </c>
      <c r="I270" s="163" t="s">
        <v>1452</v>
      </c>
      <c r="J270" s="163" t="s">
        <v>1078</v>
      </c>
      <c r="K270" s="163">
        <v>23870669</v>
      </c>
    </row>
    <row r="271" spans="1:11" customFormat="1" ht="51">
      <c r="A271" s="165">
        <v>269</v>
      </c>
      <c r="B271" s="165" t="s">
        <v>317</v>
      </c>
      <c r="C271" s="163" t="s">
        <v>2025</v>
      </c>
      <c r="D271" s="166" t="s">
        <v>688</v>
      </c>
      <c r="E271" s="163" t="s">
        <v>1763</v>
      </c>
      <c r="F271" s="163" t="s">
        <v>1451</v>
      </c>
      <c r="G271" s="163" t="s">
        <v>760</v>
      </c>
      <c r="H271" s="163" t="s">
        <v>744</v>
      </c>
      <c r="I271" s="163" t="s">
        <v>1452</v>
      </c>
      <c r="J271" s="163" t="s">
        <v>1078</v>
      </c>
      <c r="K271" s="163">
        <v>23870669</v>
      </c>
    </row>
    <row r="272" spans="1:11" customFormat="1" ht="13.5">
      <c r="A272" s="165">
        <v>270</v>
      </c>
      <c r="B272" s="165" t="s">
        <v>318</v>
      </c>
      <c r="C272" s="163" t="s">
        <v>2026</v>
      </c>
      <c r="D272" s="166" t="s">
        <v>688</v>
      </c>
      <c r="E272" s="163" t="s">
        <v>1453</v>
      </c>
      <c r="F272" s="163" t="s">
        <v>1454</v>
      </c>
      <c r="G272" s="163" t="s">
        <v>760</v>
      </c>
      <c r="H272" s="163" t="s">
        <v>1455</v>
      </c>
      <c r="I272" s="163" t="s">
        <v>1456</v>
      </c>
      <c r="J272" s="163" t="s">
        <v>772</v>
      </c>
      <c r="K272" s="163">
        <v>22081608</v>
      </c>
    </row>
    <row r="273" spans="1:11" customFormat="1" ht="51">
      <c r="A273" s="165">
        <v>271</v>
      </c>
      <c r="B273" s="165" t="s">
        <v>319</v>
      </c>
      <c r="C273" s="163" t="s">
        <v>2027</v>
      </c>
      <c r="D273" s="166" t="s">
        <v>688</v>
      </c>
      <c r="E273" s="163" t="s">
        <v>1457</v>
      </c>
      <c r="F273" s="163" t="s">
        <v>1458</v>
      </c>
      <c r="G273" s="163" t="s">
        <v>753</v>
      </c>
      <c r="H273" s="163" t="s">
        <v>1459</v>
      </c>
      <c r="I273" s="163" t="s">
        <v>1460</v>
      </c>
      <c r="J273" s="163" t="s">
        <v>1461</v>
      </c>
      <c r="K273" s="163" t="s">
        <v>1462</v>
      </c>
    </row>
    <row r="274" spans="1:11" customFormat="1" ht="51">
      <c r="A274" s="165">
        <v>272</v>
      </c>
      <c r="B274" s="165" t="s">
        <v>320</v>
      </c>
      <c r="C274" s="163" t="s">
        <v>2028</v>
      </c>
      <c r="D274" s="166" t="s">
        <v>688</v>
      </c>
      <c r="E274" s="163" t="s">
        <v>1764</v>
      </c>
      <c r="F274" s="163" t="s">
        <v>1458</v>
      </c>
      <c r="G274" s="163" t="s">
        <v>753</v>
      </c>
      <c r="H274" s="163" t="s">
        <v>1459</v>
      </c>
      <c r="I274" s="163" t="s">
        <v>1460</v>
      </c>
      <c r="J274" s="163" t="s">
        <v>1461</v>
      </c>
      <c r="K274" s="163" t="s">
        <v>1462</v>
      </c>
    </row>
    <row r="275" spans="1:11" customFormat="1" ht="153">
      <c r="A275" s="165">
        <v>273</v>
      </c>
      <c r="B275" s="165" t="s">
        <v>321</v>
      </c>
      <c r="C275" s="163" t="s">
        <v>2029</v>
      </c>
      <c r="D275" s="166" t="s">
        <v>688</v>
      </c>
      <c r="E275" s="163" t="s">
        <v>1463</v>
      </c>
      <c r="F275" s="163" t="s">
        <v>689</v>
      </c>
      <c r="G275" s="163" t="s">
        <v>849</v>
      </c>
      <c r="H275" s="163" t="s">
        <v>744</v>
      </c>
      <c r="I275" s="163" t="s">
        <v>1464</v>
      </c>
      <c r="J275" s="163" t="s">
        <v>747</v>
      </c>
      <c r="K275" s="163">
        <v>25522241</v>
      </c>
    </row>
    <row r="276" spans="1:11" customFormat="1" ht="102">
      <c r="A276" s="165">
        <v>274</v>
      </c>
      <c r="B276" s="165" t="s">
        <v>322</v>
      </c>
      <c r="C276" s="163" t="s">
        <v>2030</v>
      </c>
      <c r="D276" s="166" t="s">
        <v>688</v>
      </c>
      <c r="E276" s="163" t="s">
        <v>1465</v>
      </c>
      <c r="F276" s="163" t="s">
        <v>1466</v>
      </c>
      <c r="G276" s="163" t="s">
        <v>825</v>
      </c>
      <c r="H276" s="163" t="s">
        <v>744</v>
      </c>
      <c r="I276" s="163" t="s">
        <v>1467</v>
      </c>
      <c r="J276" s="163" t="s">
        <v>747</v>
      </c>
      <c r="K276" s="163">
        <v>18171985</v>
      </c>
    </row>
    <row r="277" spans="1:11" customFormat="1" ht="25.5">
      <c r="A277" s="165">
        <v>275</v>
      </c>
      <c r="B277" s="165" t="s">
        <v>323</v>
      </c>
      <c r="C277" s="163" t="s">
        <v>2031</v>
      </c>
      <c r="D277" s="166" t="s">
        <v>688</v>
      </c>
      <c r="E277" s="163" t="s">
        <v>1468</v>
      </c>
      <c r="F277" s="163" t="s">
        <v>1469</v>
      </c>
      <c r="G277" s="163" t="s">
        <v>760</v>
      </c>
      <c r="H277" s="163" t="s">
        <v>744</v>
      </c>
      <c r="I277" s="163" t="s">
        <v>1470</v>
      </c>
      <c r="J277" s="163" t="s">
        <v>1472</v>
      </c>
      <c r="K277" s="163">
        <v>23396137</v>
      </c>
    </row>
    <row r="278" spans="1:11" customFormat="1" ht="25.5">
      <c r="A278" s="165">
        <v>276</v>
      </c>
      <c r="B278" s="165" t="s">
        <v>324</v>
      </c>
      <c r="C278" s="163" t="s">
        <v>2032</v>
      </c>
      <c r="D278" s="166" t="s">
        <v>688</v>
      </c>
      <c r="E278" s="163" t="s">
        <v>1471</v>
      </c>
      <c r="F278" s="163" t="s">
        <v>1469</v>
      </c>
      <c r="G278" s="163" t="s">
        <v>760</v>
      </c>
      <c r="H278" s="163" t="s">
        <v>744</v>
      </c>
      <c r="I278" s="163" t="s">
        <v>1470</v>
      </c>
      <c r="J278" s="163" t="s">
        <v>1472</v>
      </c>
      <c r="K278" s="163">
        <v>23396137</v>
      </c>
    </row>
    <row r="279" spans="1:11" customFormat="1" ht="51">
      <c r="A279" s="165">
        <v>277</v>
      </c>
      <c r="B279" s="165" t="s">
        <v>325</v>
      </c>
      <c r="C279" s="163" t="s">
        <v>2033</v>
      </c>
      <c r="D279" s="166" t="s">
        <v>688</v>
      </c>
      <c r="E279" s="163" t="s">
        <v>1473</v>
      </c>
      <c r="F279" s="163" t="s">
        <v>1474</v>
      </c>
      <c r="G279" s="163" t="s">
        <v>760</v>
      </c>
      <c r="H279" s="163" t="s">
        <v>1475</v>
      </c>
      <c r="I279" s="163" t="s">
        <v>1476</v>
      </c>
      <c r="J279" s="163" t="s">
        <v>1477</v>
      </c>
      <c r="K279" s="163" t="s">
        <v>1478</v>
      </c>
    </row>
    <row r="280" spans="1:11" customFormat="1" ht="51">
      <c r="A280" s="165">
        <v>278</v>
      </c>
      <c r="B280" s="165" t="s">
        <v>326</v>
      </c>
      <c r="C280" s="163" t="s">
        <v>2034</v>
      </c>
      <c r="D280" s="166" t="s">
        <v>688</v>
      </c>
      <c r="E280" s="163" t="s">
        <v>1479</v>
      </c>
      <c r="F280" s="163" t="s">
        <v>1474</v>
      </c>
      <c r="G280" s="163" t="s">
        <v>760</v>
      </c>
      <c r="H280" s="163" t="s">
        <v>1475</v>
      </c>
      <c r="I280" s="163" t="s">
        <v>1476</v>
      </c>
      <c r="J280" s="163" t="s">
        <v>1477</v>
      </c>
      <c r="K280" s="163" t="s">
        <v>1478</v>
      </c>
    </row>
    <row r="281" spans="1:11" customFormat="1" ht="51">
      <c r="A281" s="165">
        <v>279</v>
      </c>
      <c r="B281" s="165" t="s">
        <v>327</v>
      </c>
      <c r="C281" s="163" t="s">
        <v>2035</v>
      </c>
      <c r="D281" s="166" t="s">
        <v>688</v>
      </c>
      <c r="E281" s="163" t="s">
        <v>1765</v>
      </c>
      <c r="F281" s="163" t="s">
        <v>1474</v>
      </c>
      <c r="G281" s="163" t="s">
        <v>760</v>
      </c>
      <c r="H281" s="163" t="s">
        <v>1475</v>
      </c>
      <c r="I281" s="163" t="s">
        <v>1476</v>
      </c>
      <c r="J281" s="163" t="s">
        <v>1477</v>
      </c>
      <c r="K281" s="163" t="s">
        <v>1478</v>
      </c>
    </row>
    <row r="282" spans="1:11" customFormat="1" ht="13.5">
      <c r="A282" s="165">
        <v>280</v>
      </c>
      <c r="B282" s="165" t="s">
        <v>328</v>
      </c>
      <c r="C282" s="163" t="s">
        <v>1711</v>
      </c>
      <c r="D282" s="166" t="s">
        <v>688</v>
      </c>
      <c r="E282" s="163" t="s">
        <v>1701</v>
      </c>
      <c r="F282" s="163" t="s">
        <v>1481</v>
      </c>
      <c r="G282" s="163" t="s">
        <v>1093</v>
      </c>
      <c r="H282" s="163" t="s">
        <v>1482</v>
      </c>
      <c r="I282" s="163" t="s">
        <v>1483</v>
      </c>
      <c r="J282" s="163" t="s">
        <v>747</v>
      </c>
      <c r="K282" s="163">
        <v>19144990</v>
      </c>
    </row>
    <row r="283" spans="1:11" customFormat="1" ht="13.5">
      <c r="A283" s="165">
        <v>281</v>
      </c>
      <c r="B283" s="165" t="s">
        <v>329</v>
      </c>
      <c r="C283" s="163" t="s">
        <v>2036</v>
      </c>
      <c r="D283" s="166" t="s">
        <v>688</v>
      </c>
      <c r="E283" s="163" t="s">
        <v>1480</v>
      </c>
      <c r="F283" s="163" t="s">
        <v>1481</v>
      </c>
      <c r="G283" s="163" t="s">
        <v>1093</v>
      </c>
      <c r="H283" s="163" t="s">
        <v>1482</v>
      </c>
      <c r="I283" s="163" t="s">
        <v>1483</v>
      </c>
      <c r="J283" s="163" t="s">
        <v>747</v>
      </c>
      <c r="K283" s="163">
        <v>19144990</v>
      </c>
    </row>
    <row r="284" spans="1:11" customFormat="1" ht="13.5">
      <c r="A284" s="165">
        <v>282</v>
      </c>
      <c r="B284" s="165" t="s">
        <v>330</v>
      </c>
      <c r="C284" s="163" t="s">
        <v>2037</v>
      </c>
      <c r="D284" s="166" t="s">
        <v>688</v>
      </c>
      <c r="E284" s="163" t="s">
        <v>1484</v>
      </c>
      <c r="F284" s="163" t="s">
        <v>1485</v>
      </c>
      <c r="G284" s="163" t="s">
        <v>760</v>
      </c>
      <c r="H284" s="163" t="s">
        <v>744</v>
      </c>
      <c r="I284" s="163" t="s">
        <v>1487</v>
      </c>
      <c r="J284" s="163" t="s">
        <v>820</v>
      </c>
      <c r="K284" s="163">
        <v>17445766</v>
      </c>
    </row>
    <row r="285" spans="1:11" customFormat="1" ht="13.5">
      <c r="A285" s="165">
        <v>283</v>
      </c>
      <c r="B285" s="165" t="s">
        <v>331</v>
      </c>
      <c r="C285" s="163" t="s">
        <v>2038</v>
      </c>
      <c r="D285" s="166" t="s">
        <v>688</v>
      </c>
      <c r="E285" s="163" t="s">
        <v>1486</v>
      </c>
      <c r="F285" s="163" t="s">
        <v>1485</v>
      </c>
      <c r="G285" s="163" t="s">
        <v>760</v>
      </c>
      <c r="H285" s="163" t="s">
        <v>744</v>
      </c>
      <c r="I285" s="163" t="s">
        <v>1487</v>
      </c>
      <c r="J285" s="163" t="s">
        <v>820</v>
      </c>
      <c r="K285" s="163">
        <v>17445766</v>
      </c>
    </row>
    <row r="286" spans="1:11" customFormat="1" ht="25.5">
      <c r="A286" s="165">
        <v>284</v>
      </c>
      <c r="B286" s="165" t="s">
        <v>332</v>
      </c>
      <c r="C286" s="163" t="s">
        <v>2039</v>
      </c>
      <c r="D286" s="166" t="s">
        <v>688</v>
      </c>
      <c r="E286" s="163" t="s">
        <v>1488</v>
      </c>
      <c r="F286" s="163" t="s">
        <v>1489</v>
      </c>
      <c r="G286" s="163" t="s">
        <v>753</v>
      </c>
      <c r="H286" s="163" t="s">
        <v>1490</v>
      </c>
      <c r="I286" s="163" t="s">
        <v>1491</v>
      </c>
      <c r="J286" s="163" t="s">
        <v>1078</v>
      </c>
      <c r="K286" s="163">
        <v>23415224</v>
      </c>
    </row>
    <row r="287" spans="1:11" customFormat="1" ht="25.5">
      <c r="A287" s="165">
        <v>285</v>
      </c>
      <c r="B287" s="165" t="s">
        <v>333</v>
      </c>
      <c r="C287" s="163" t="s">
        <v>2040</v>
      </c>
      <c r="D287" s="166" t="s">
        <v>688</v>
      </c>
      <c r="E287" s="163" t="s">
        <v>1492</v>
      </c>
      <c r="F287" s="163" t="s">
        <v>1489</v>
      </c>
      <c r="G287" s="163" t="s">
        <v>753</v>
      </c>
      <c r="H287" s="163" t="s">
        <v>1490</v>
      </c>
      <c r="I287" s="163" t="s">
        <v>1491</v>
      </c>
      <c r="J287" s="163" t="s">
        <v>1078</v>
      </c>
      <c r="K287" s="163">
        <v>23415224</v>
      </c>
    </row>
    <row r="288" spans="1:11" customFormat="1" ht="13.5">
      <c r="A288" s="165">
        <v>286</v>
      </c>
      <c r="B288" s="165" t="s">
        <v>334</v>
      </c>
      <c r="C288" s="163" t="s">
        <v>2041</v>
      </c>
      <c r="D288" s="166" t="s">
        <v>688</v>
      </c>
      <c r="E288" s="163" t="s">
        <v>1493</v>
      </c>
      <c r="F288" s="163" t="s">
        <v>1494</v>
      </c>
      <c r="G288" s="163" t="s">
        <v>760</v>
      </c>
      <c r="H288" s="163" t="s">
        <v>744</v>
      </c>
      <c r="I288" s="163" t="s">
        <v>761</v>
      </c>
      <c r="J288" s="163" t="s">
        <v>1495</v>
      </c>
      <c r="K288" s="163">
        <v>17554260</v>
      </c>
    </row>
    <row r="289" spans="1:11" customFormat="1" ht="13.5">
      <c r="A289" s="165">
        <v>287</v>
      </c>
      <c r="B289" s="165" t="s">
        <v>335</v>
      </c>
      <c r="C289" s="163" t="s">
        <v>2042</v>
      </c>
      <c r="D289" s="166" t="s">
        <v>688</v>
      </c>
      <c r="E289" s="163" t="s">
        <v>1496</v>
      </c>
      <c r="F289" s="163" t="s">
        <v>1497</v>
      </c>
      <c r="G289" s="163" t="s">
        <v>753</v>
      </c>
      <c r="H289" s="163" t="s">
        <v>1498</v>
      </c>
      <c r="I289" s="163" t="s">
        <v>1499</v>
      </c>
      <c r="J289" s="163" t="s">
        <v>747</v>
      </c>
      <c r="K289" s="163">
        <v>26799422</v>
      </c>
    </row>
    <row r="290" spans="1:11" customFormat="1" ht="13.5">
      <c r="A290" s="165">
        <v>288</v>
      </c>
      <c r="B290" s="165" t="s">
        <v>336</v>
      </c>
      <c r="C290" s="163" t="s">
        <v>2043</v>
      </c>
      <c r="D290" s="166" t="s">
        <v>688</v>
      </c>
      <c r="E290" s="163" t="s">
        <v>1500</v>
      </c>
      <c r="F290" s="163" t="s">
        <v>1497</v>
      </c>
      <c r="G290" s="163" t="s">
        <v>753</v>
      </c>
      <c r="H290" s="163" t="s">
        <v>1498</v>
      </c>
      <c r="I290" s="163" t="s">
        <v>1499</v>
      </c>
      <c r="J290" s="163" t="s">
        <v>747</v>
      </c>
      <c r="K290" s="163">
        <v>26799422</v>
      </c>
    </row>
    <row r="291" spans="1:11" customFormat="1" ht="25.5">
      <c r="A291" s="165">
        <v>289</v>
      </c>
      <c r="B291" s="165" t="s">
        <v>337</v>
      </c>
      <c r="C291" s="163" t="s">
        <v>2044</v>
      </c>
      <c r="D291" s="166" t="s">
        <v>688</v>
      </c>
      <c r="E291" s="163" t="s">
        <v>1501</v>
      </c>
      <c r="F291" s="163" t="s">
        <v>1502</v>
      </c>
      <c r="G291" s="163" t="s">
        <v>753</v>
      </c>
      <c r="H291" s="163" t="s">
        <v>744</v>
      </c>
      <c r="I291" s="163" t="s">
        <v>1503</v>
      </c>
      <c r="J291" s="163" t="s">
        <v>747</v>
      </c>
      <c r="K291" s="163">
        <v>24822202</v>
      </c>
    </row>
    <row r="292" spans="1:11" customFormat="1" ht="38.25">
      <c r="A292" s="165">
        <v>290</v>
      </c>
      <c r="B292" s="165" t="s">
        <v>338</v>
      </c>
      <c r="C292" s="163" t="s">
        <v>2045</v>
      </c>
      <c r="D292" s="166" t="s">
        <v>688</v>
      </c>
      <c r="E292" s="163" t="s">
        <v>1504</v>
      </c>
      <c r="F292" s="163" t="s">
        <v>1502</v>
      </c>
      <c r="G292" s="163" t="s">
        <v>753</v>
      </c>
      <c r="H292" s="163" t="s">
        <v>744</v>
      </c>
      <c r="I292" s="163" t="s">
        <v>1503</v>
      </c>
      <c r="J292" s="163" t="s">
        <v>747</v>
      </c>
      <c r="K292" s="163">
        <v>24822202</v>
      </c>
    </row>
    <row r="293" spans="1:11" customFormat="1" ht="13.5">
      <c r="A293" s="165">
        <v>291</v>
      </c>
      <c r="B293" s="165" t="s">
        <v>339</v>
      </c>
      <c r="C293" s="163" t="s">
        <v>2046</v>
      </c>
      <c r="D293" s="166" t="s">
        <v>688</v>
      </c>
      <c r="E293" s="163" t="s">
        <v>1505</v>
      </c>
      <c r="F293" s="163" t="s">
        <v>690</v>
      </c>
      <c r="G293" s="163" t="s">
        <v>753</v>
      </c>
      <c r="H293" s="163" t="s">
        <v>1506</v>
      </c>
      <c r="I293" s="163" t="s">
        <v>1507</v>
      </c>
      <c r="J293" s="163" t="s">
        <v>857</v>
      </c>
      <c r="K293" s="163">
        <v>23040067</v>
      </c>
    </row>
    <row r="294" spans="1:11" customFormat="1" ht="13.5">
      <c r="A294" s="165">
        <v>292</v>
      </c>
      <c r="B294" s="165" t="s">
        <v>340</v>
      </c>
      <c r="C294" s="163" t="s">
        <v>2047</v>
      </c>
      <c r="D294" s="166" t="s">
        <v>688</v>
      </c>
      <c r="E294" s="163" t="s">
        <v>1508</v>
      </c>
      <c r="F294" s="163" t="s">
        <v>1509</v>
      </c>
      <c r="G294" s="163" t="s">
        <v>749</v>
      </c>
      <c r="H294" s="163" t="s">
        <v>744</v>
      </c>
      <c r="I294" s="163" t="s">
        <v>1510</v>
      </c>
      <c r="J294" s="163" t="s">
        <v>747</v>
      </c>
      <c r="K294" s="163">
        <v>27062707</v>
      </c>
    </row>
    <row r="295" spans="1:11" customFormat="1" ht="13.5">
      <c r="A295" s="165">
        <v>293</v>
      </c>
      <c r="B295" s="165" t="s">
        <v>341</v>
      </c>
      <c r="C295" s="163" t="s">
        <v>2048</v>
      </c>
      <c r="D295" s="166" t="s">
        <v>688</v>
      </c>
      <c r="E295" s="163" t="s">
        <v>1511</v>
      </c>
      <c r="F295" s="163" t="s">
        <v>1509</v>
      </c>
      <c r="G295" s="163" t="s">
        <v>749</v>
      </c>
      <c r="H295" s="163" t="s">
        <v>744</v>
      </c>
      <c r="I295" s="163" t="s">
        <v>1510</v>
      </c>
      <c r="J295" s="163" t="s">
        <v>747</v>
      </c>
      <c r="K295" s="163">
        <v>27062707</v>
      </c>
    </row>
    <row r="296" spans="1:11" customFormat="1" ht="140.25">
      <c r="A296" s="165">
        <v>294</v>
      </c>
      <c r="B296" s="165" t="s">
        <v>342</v>
      </c>
      <c r="C296" s="163" t="s">
        <v>2049</v>
      </c>
      <c r="D296" s="166" t="s">
        <v>688</v>
      </c>
      <c r="E296" s="163" t="s">
        <v>1512</v>
      </c>
      <c r="F296" s="163" t="s">
        <v>691</v>
      </c>
      <c r="G296" s="163" t="s">
        <v>753</v>
      </c>
      <c r="H296" s="163" t="s">
        <v>1116</v>
      </c>
      <c r="I296" s="163" t="s">
        <v>1513</v>
      </c>
      <c r="J296" s="163" t="s">
        <v>747</v>
      </c>
      <c r="K296" s="163">
        <v>24070194</v>
      </c>
    </row>
    <row r="297" spans="1:11" customFormat="1" ht="25.5">
      <c r="A297" s="165">
        <v>295</v>
      </c>
      <c r="B297" s="165" t="s">
        <v>343</v>
      </c>
      <c r="C297" s="163" t="s">
        <v>2050</v>
      </c>
      <c r="D297" s="166" t="s">
        <v>688</v>
      </c>
      <c r="E297" s="163" t="s">
        <v>1514</v>
      </c>
      <c r="F297" s="163" t="s">
        <v>1515</v>
      </c>
      <c r="G297" s="163" t="s">
        <v>753</v>
      </c>
      <c r="H297" s="163" t="s">
        <v>1516</v>
      </c>
      <c r="I297" s="163" t="s">
        <v>1517</v>
      </c>
      <c r="J297" s="163" t="s">
        <v>747</v>
      </c>
      <c r="K297" s="163">
        <v>26807174</v>
      </c>
    </row>
    <row r="298" spans="1:11" customFormat="1" ht="25.5">
      <c r="A298" s="165">
        <v>296</v>
      </c>
      <c r="B298" s="165" t="s">
        <v>344</v>
      </c>
      <c r="C298" s="163" t="s">
        <v>2051</v>
      </c>
      <c r="D298" s="166" t="s">
        <v>688</v>
      </c>
      <c r="E298" s="163" t="s">
        <v>1518</v>
      </c>
      <c r="F298" s="163" t="s">
        <v>1515</v>
      </c>
      <c r="G298" s="163" t="s">
        <v>753</v>
      </c>
      <c r="H298" s="163" t="s">
        <v>1516</v>
      </c>
      <c r="I298" s="163" t="s">
        <v>1517</v>
      </c>
      <c r="J298" s="163" t="s">
        <v>747</v>
      </c>
      <c r="K298" s="163">
        <v>26807174</v>
      </c>
    </row>
    <row r="299" spans="1:11" customFormat="1" ht="25.5">
      <c r="A299" s="165">
        <v>297</v>
      </c>
      <c r="B299" s="165" t="s">
        <v>345</v>
      </c>
      <c r="C299" s="163" t="s">
        <v>2052</v>
      </c>
      <c r="D299" s="166" t="s">
        <v>688</v>
      </c>
      <c r="E299" s="163" t="s">
        <v>1519</v>
      </c>
      <c r="F299" s="163" t="s">
        <v>1520</v>
      </c>
      <c r="G299" s="163" t="s">
        <v>753</v>
      </c>
      <c r="H299" s="163" t="s">
        <v>744</v>
      </c>
      <c r="I299" s="163" t="s">
        <v>1521</v>
      </c>
      <c r="J299" s="163" t="s">
        <v>747</v>
      </c>
      <c r="K299" s="163">
        <v>23672216</v>
      </c>
    </row>
    <row r="300" spans="1:11" customFormat="1" ht="13.5">
      <c r="A300" s="165">
        <v>298</v>
      </c>
      <c r="B300" s="165" t="s">
        <v>346</v>
      </c>
      <c r="C300" s="163" t="s">
        <v>2053</v>
      </c>
      <c r="D300" s="166" t="s">
        <v>688</v>
      </c>
      <c r="E300" s="163" t="s">
        <v>1522</v>
      </c>
      <c r="F300" s="163" t="s">
        <v>1523</v>
      </c>
      <c r="G300" s="163" t="s">
        <v>760</v>
      </c>
      <c r="H300" s="163" t="s">
        <v>744</v>
      </c>
      <c r="I300" s="163" t="s">
        <v>1524</v>
      </c>
      <c r="J300" s="163" t="s">
        <v>747</v>
      </c>
      <c r="K300" s="163">
        <v>16110499</v>
      </c>
    </row>
    <row r="301" spans="1:11" customFormat="1" ht="13.5">
      <c r="A301" s="165">
        <v>299</v>
      </c>
      <c r="B301" s="165" t="s">
        <v>347</v>
      </c>
      <c r="C301" s="163" t="s">
        <v>2054</v>
      </c>
      <c r="D301" s="166" t="s">
        <v>688</v>
      </c>
      <c r="E301" s="167" t="s">
        <v>1766</v>
      </c>
      <c r="F301" s="163" t="s">
        <v>1523</v>
      </c>
      <c r="G301" s="163" t="s">
        <v>760</v>
      </c>
      <c r="H301" s="163" t="s">
        <v>744</v>
      </c>
      <c r="I301" s="163" t="s">
        <v>1524</v>
      </c>
      <c r="J301" s="163" t="s">
        <v>747</v>
      </c>
      <c r="K301" s="163">
        <v>16110499</v>
      </c>
    </row>
    <row r="302" spans="1:11" customFormat="1" ht="38.25">
      <c r="A302" s="165">
        <v>300</v>
      </c>
      <c r="B302" s="165" t="s">
        <v>348</v>
      </c>
      <c r="C302" s="163" t="s">
        <v>2055</v>
      </c>
      <c r="D302" s="166" t="s">
        <v>688</v>
      </c>
      <c r="E302" s="167" t="s">
        <v>1767</v>
      </c>
      <c r="F302" s="163" t="s">
        <v>1523</v>
      </c>
      <c r="G302" s="163" t="s">
        <v>760</v>
      </c>
      <c r="H302" s="163" t="s">
        <v>744</v>
      </c>
      <c r="I302" s="163" t="s">
        <v>1524</v>
      </c>
      <c r="J302" s="163" t="s">
        <v>747</v>
      </c>
      <c r="K302" s="163">
        <v>16110499</v>
      </c>
    </row>
    <row r="303" spans="1:11" customFormat="1" ht="13.5">
      <c r="A303" s="165">
        <v>301</v>
      </c>
      <c r="B303" s="165" t="s">
        <v>349</v>
      </c>
      <c r="C303" s="163" t="s">
        <v>2056</v>
      </c>
      <c r="D303" s="166" t="s">
        <v>688</v>
      </c>
      <c r="E303" s="163" t="s">
        <v>1525</v>
      </c>
      <c r="F303" s="163" t="s">
        <v>1526</v>
      </c>
      <c r="G303" s="163" t="s">
        <v>753</v>
      </c>
      <c r="H303" s="163" t="s">
        <v>744</v>
      </c>
      <c r="I303" s="163" t="s">
        <v>1527</v>
      </c>
      <c r="J303" s="163" t="s">
        <v>747</v>
      </c>
      <c r="K303" s="163">
        <v>17415708</v>
      </c>
    </row>
    <row r="304" spans="1:11" customFormat="1" ht="25.5">
      <c r="A304" s="165">
        <v>302</v>
      </c>
      <c r="B304" s="165" t="s">
        <v>350</v>
      </c>
      <c r="C304" s="163" t="s">
        <v>2057</v>
      </c>
      <c r="D304" s="166" t="s">
        <v>688</v>
      </c>
      <c r="E304" s="163" t="s">
        <v>1528</v>
      </c>
      <c r="F304" s="163" t="s">
        <v>1526</v>
      </c>
      <c r="G304" s="163" t="s">
        <v>753</v>
      </c>
      <c r="H304" s="163" t="s">
        <v>744</v>
      </c>
      <c r="I304" s="163" t="s">
        <v>1527</v>
      </c>
      <c r="J304" s="163" t="s">
        <v>747</v>
      </c>
      <c r="K304" s="163">
        <v>17415708</v>
      </c>
    </row>
    <row r="305" spans="1:11" customFormat="1" ht="204">
      <c r="A305" s="165">
        <v>303</v>
      </c>
      <c r="B305" s="165" t="s">
        <v>351</v>
      </c>
      <c r="C305" s="163" t="s">
        <v>2058</v>
      </c>
      <c r="D305" s="166" t="s">
        <v>688</v>
      </c>
      <c r="E305" s="163" t="s">
        <v>1529</v>
      </c>
      <c r="F305" s="163" t="s">
        <v>1530</v>
      </c>
      <c r="G305" s="163" t="s">
        <v>760</v>
      </c>
      <c r="H305" s="163" t="s">
        <v>1200</v>
      </c>
      <c r="I305" s="163" t="s">
        <v>1531</v>
      </c>
      <c r="J305" s="163" t="s">
        <v>1532</v>
      </c>
      <c r="K305" s="163" t="s">
        <v>1533</v>
      </c>
    </row>
    <row r="306" spans="1:11" customFormat="1" ht="51">
      <c r="A306" s="165">
        <v>304</v>
      </c>
      <c r="B306" s="165" t="s">
        <v>352</v>
      </c>
      <c r="C306" s="163" t="s">
        <v>2059</v>
      </c>
      <c r="D306" s="166" t="s">
        <v>688</v>
      </c>
      <c r="E306" s="163" t="s">
        <v>1534</v>
      </c>
      <c r="F306" s="163" t="s">
        <v>1530</v>
      </c>
      <c r="G306" s="163" t="s">
        <v>760</v>
      </c>
      <c r="H306" s="163" t="s">
        <v>1200</v>
      </c>
      <c r="I306" s="163" t="s">
        <v>1531</v>
      </c>
      <c r="J306" s="163" t="s">
        <v>1532</v>
      </c>
      <c r="K306" s="163" t="s">
        <v>1533</v>
      </c>
    </row>
    <row r="307" spans="1:11" customFormat="1" ht="51">
      <c r="A307" s="165">
        <v>305</v>
      </c>
      <c r="B307" s="165" t="s">
        <v>353</v>
      </c>
      <c r="C307" s="163" t="s">
        <v>2060</v>
      </c>
      <c r="D307" s="166" t="s">
        <v>688</v>
      </c>
      <c r="E307" s="163" t="s">
        <v>1535</v>
      </c>
      <c r="F307" s="163" t="s">
        <v>1536</v>
      </c>
      <c r="G307" s="163" t="s">
        <v>753</v>
      </c>
      <c r="H307" s="163" t="s">
        <v>1537</v>
      </c>
      <c r="I307" s="163" t="s">
        <v>1538</v>
      </c>
      <c r="J307" s="163" t="s">
        <v>1539</v>
      </c>
      <c r="K307" s="163" t="s">
        <v>1540</v>
      </c>
    </row>
    <row r="308" spans="1:11" customFormat="1" ht="13.5">
      <c r="A308" s="165">
        <v>306</v>
      </c>
      <c r="B308" s="165" t="s">
        <v>354</v>
      </c>
      <c r="C308" s="163" t="s">
        <v>1712</v>
      </c>
      <c r="D308" s="166" t="s">
        <v>688</v>
      </c>
      <c r="E308" s="163" t="s">
        <v>1541</v>
      </c>
      <c r="F308" s="163" t="s">
        <v>1542</v>
      </c>
      <c r="G308" s="163" t="s">
        <v>753</v>
      </c>
      <c r="H308" s="163" t="s">
        <v>1200</v>
      </c>
      <c r="I308" s="163" t="s">
        <v>1543</v>
      </c>
      <c r="J308" s="163" t="s">
        <v>747</v>
      </c>
      <c r="K308" s="163">
        <v>20300951</v>
      </c>
    </row>
    <row r="309" spans="1:11" customFormat="1" ht="25.5">
      <c r="A309" s="165">
        <v>307</v>
      </c>
      <c r="B309" s="165" t="s">
        <v>355</v>
      </c>
      <c r="C309" s="163" t="s">
        <v>2061</v>
      </c>
      <c r="D309" s="166" t="s">
        <v>688</v>
      </c>
      <c r="E309" s="163" t="s">
        <v>1544</v>
      </c>
      <c r="F309" s="163" t="s">
        <v>1545</v>
      </c>
      <c r="G309" s="163" t="s">
        <v>793</v>
      </c>
      <c r="H309" s="163" t="s">
        <v>1546</v>
      </c>
      <c r="I309" s="163" t="s">
        <v>1547</v>
      </c>
      <c r="J309" s="163" t="s">
        <v>747</v>
      </c>
      <c r="K309" s="163">
        <v>19615087</v>
      </c>
    </row>
    <row r="310" spans="1:11" customFormat="1" ht="25.5">
      <c r="A310" s="165">
        <v>308</v>
      </c>
      <c r="B310" s="165" t="s">
        <v>356</v>
      </c>
      <c r="C310" s="163" t="s">
        <v>2062</v>
      </c>
      <c r="D310" s="166" t="s">
        <v>688</v>
      </c>
      <c r="E310" s="167" t="s">
        <v>1768</v>
      </c>
      <c r="F310" s="163" t="s">
        <v>1545</v>
      </c>
      <c r="G310" s="163" t="s">
        <v>793</v>
      </c>
      <c r="H310" s="163" t="s">
        <v>1546</v>
      </c>
      <c r="I310" s="163" t="s">
        <v>1547</v>
      </c>
      <c r="J310" s="163" t="s">
        <v>747</v>
      </c>
      <c r="K310" s="163">
        <v>19615087</v>
      </c>
    </row>
    <row r="311" spans="1:11" customFormat="1" ht="76.5">
      <c r="A311" s="165">
        <v>309</v>
      </c>
      <c r="B311" s="165" t="s">
        <v>357</v>
      </c>
      <c r="C311" s="163" t="s">
        <v>2063</v>
      </c>
      <c r="D311" s="166" t="s">
        <v>688</v>
      </c>
      <c r="E311" s="163" t="s">
        <v>1548</v>
      </c>
      <c r="F311" s="163" t="s">
        <v>1549</v>
      </c>
      <c r="G311" s="163" t="s">
        <v>753</v>
      </c>
      <c r="H311" s="163" t="s">
        <v>1550</v>
      </c>
      <c r="I311" s="163" t="s">
        <v>1551</v>
      </c>
      <c r="J311" s="163" t="s">
        <v>1552</v>
      </c>
      <c r="K311" s="163" t="s">
        <v>1553</v>
      </c>
    </row>
    <row r="312" spans="1:11" customFormat="1" ht="76.5">
      <c r="A312" s="165">
        <v>310</v>
      </c>
      <c r="B312" s="165" t="s">
        <v>358</v>
      </c>
      <c r="C312" s="163" t="s">
        <v>2064</v>
      </c>
      <c r="D312" s="166" t="s">
        <v>688</v>
      </c>
      <c r="E312" s="167" t="s">
        <v>1769</v>
      </c>
      <c r="F312" s="163" t="s">
        <v>1549</v>
      </c>
      <c r="G312" s="163" t="s">
        <v>753</v>
      </c>
      <c r="H312" s="163" t="s">
        <v>1550</v>
      </c>
      <c r="I312" s="163" t="s">
        <v>1551</v>
      </c>
      <c r="J312" s="163" t="s">
        <v>1552</v>
      </c>
      <c r="K312" s="163" t="s">
        <v>1553</v>
      </c>
    </row>
    <row r="313" spans="1:11" customFormat="1" ht="25.5">
      <c r="A313" s="165">
        <v>311</v>
      </c>
      <c r="B313" s="165" t="s">
        <v>359</v>
      </c>
      <c r="C313" s="163" t="s">
        <v>2065</v>
      </c>
      <c r="D313" s="166" t="s">
        <v>688</v>
      </c>
      <c r="E313" s="163" t="s">
        <v>1554</v>
      </c>
      <c r="F313" s="163" t="s">
        <v>1555</v>
      </c>
      <c r="G313" s="163" t="s">
        <v>793</v>
      </c>
      <c r="H313" s="163" t="s">
        <v>1556</v>
      </c>
      <c r="I313" s="163" t="s">
        <v>1557</v>
      </c>
      <c r="J313" s="163" t="s">
        <v>747</v>
      </c>
      <c r="K313" s="163">
        <v>27225188</v>
      </c>
    </row>
    <row r="314" spans="1:11" customFormat="1" ht="25.5">
      <c r="A314" s="165">
        <v>312</v>
      </c>
      <c r="B314" s="165" t="s">
        <v>360</v>
      </c>
      <c r="C314" s="163" t="s">
        <v>2066</v>
      </c>
      <c r="D314" s="166" t="s">
        <v>688</v>
      </c>
      <c r="E314" s="163" t="s">
        <v>1558</v>
      </c>
      <c r="F314" s="163" t="s">
        <v>1555</v>
      </c>
      <c r="G314" s="163" t="s">
        <v>793</v>
      </c>
      <c r="H314" s="163" t="s">
        <v>1556</v>
      </c>
      <c r="I314" s="163" t="s">
        <v>1557</v>
      </c>
      <c r="J314" s="163" t="s">
        <v>747</v>
      </c>
      <c r="K314" s="163">
        <v>27225188</v>
      </c>
    </row>
    <row r="315" spans="1:11" customFormat="1" ht="13.5">
      <c r="A315" s="165">
        <v>313</v>
      </c>
      <c r="B315" s="165" t="s">
        <v>361</v>
      </c>
      <c r="C315" s="163" t="s">
        <v>2067</v>
      </c>
      <c r="D315" s="166" t="s">
        <v>688</v>
      </c>
      <c r="E315" s="163" t="s">
        <v>1559</v>
      </c>
      <c r="F315" s="163" t="s">
        <v>1560</v>
      </c>
      <c r="G315" s="163" t="s">
        <v>793</v>
      </c>
      <c r="H315" s="163" t="s">
        <v>1561</v>
      </c>
      <c r="I315" s="163" t="s">
        <v>1562</v>
      </c>
      <c r="J315" s="163" t="s">
        <v>747</v>
      </c>
      <c r="K315" s="163">
        <v>10606244</v>
      </c>
    </row>
    <row r="316" spans="1:11" customFormat="1" ht="38.25">
      <c r="A316" s="165">
        <v>314</v>
      </c>
      <c r="B316" s="165" t="s">
        <v>362</v>
      </c>
      <c r="C316" s="163" t="s">
        <v>2068</v>
      </c>
      <c r="D316" s="166" t="s">
        <v>688</v>
      </c>
      <c r="E316" s="163" t="s">
        <v>1770</v>
      </c>
      <c r="F316" s="163" t="s">
        <v>1560</v>
      </c>
      <c r="G316" s="163" t="s">
        <v>793</v>
      </c>
      <c r="H316" s="163" t="s">
        <v>1561</v>
      </c>
      <c r="I316" s="163" t="s">
        <v>1562</v>
      </c>
      <c r="J316" s="163" t="s">
        <v>747</v>
      </c>
      <c r="K316" s="163">
        <v>10606244</v>
      </c>
    </row>
    <row r="317" spans="1:11" customFormat="1" ht="13.5">
      <c r="A317" s="165">
        <v>315</v>
      </c>
      <c r="B317" s="165" t="s">
        <v>363</v>
      </c>
      <c r="C317" s="163" t="s">
        <v>1713</v>
      </c>
      <c r="D317" s="166" t="s">
        <v>688</v>
      </c>
      <c r="E317" s="163" t="s">
        <v>1702</v>
      </c>
      <c r="F317" s="163" t="s">
        <v>1564</v>
      </c>
      <c r="G317" s="163" t="s">
        <v>753</v>
      </c>
      <c r="H317" s="163" t="s">
        <v>744</v>
      </c>
      <c r="I317" s="163" t="s">
        <v>1565</v>
      </c>
      <c r="J317" s="163" t="s">
        <v>747</v>
      </c>
      <c r="K317" s="163">
        <v>25700553</v>
      </c>
    </row>
    <row r="318" spans="1:11" customFormat="1" ht="13.5">
      <c r="A318" s="165">
        <v>316</v>
      </c>
      <c r="B318" s="165" t="s">
        <v>364</v>
      </c>
      <c r="C318" s="163" t="s">
        <v>2069</v>
      </c>
      <c r="D318" s="166" t="s">
        <v>688</v>
      </c>
      <c r="E318" s="163" t="s">
        <v>1563</v>
      </c>
      <c r="F318" s="163" t="s">
        <v>1564</v>
      </c>
      <c r="G318" s="163" t="s">
        <v>753</v>
      </c>
      <c r="H318" s="163" t="s">
        <v>744</v>
      </c>
      <c r="I318" s="163" t="s">
        <v>1565</v>
      </c>
      <c r="J318" s="163" t="s">
        <v>747</v>
      </c>
      <c r="K318" s="163">
        <v>25700553</v>
      </c>
    </row>
    <row r="319" spans="1:11" customFormat="1" ht="13.5">
      <c r="A319" s="165">
        <v>317</v>
      </c>
      <c r="B319" s="165" t="s">
        <v>365</v>
      </c>
      <c r="C319" s="163" t="s">
        <v>2070</v>
      </c>
      <c r="D319" s="166" t="s">
        <v>688</v>
      </c>
      <c r="E319" s="163" t="s">
        <v>1566</v>
      </c>
      <c r="F319" s="163" t="s">
        <v>1567</v>
      </c>
      <c r="G319" s="163" t="s">
        <v>760</v>
      </c>
      <c r="H319" s="163" t="s">
        <v>744</v>
      </c>
      <c r="I319" s="163" t="s">
        <v>1568</v>
      </c>
      <c r="J319" s="163" t="s">
        <v>747</v>
      </c>
      <c r="K319" s="163">
        <v>23728290</v>
      </c>
    </row>
    <row r="320" spans="1:11" customFormat="1" ht="13.5">
      <c r="A320" s="165">
        <v>318</v>
      </c>
      <c r="B320" s="165" t="s">
        <v>366</v>
      </c>
      <c r="C320" s="163" t="s">
        <v>2071</v>
      </c>
      <c r="D320" s="166" t="s">
        <v>688</v>
      </c>
      <c r="E320" s="163" t="s">
        <v>1569</v>
      </c>
      <c r="F320" s="163" t="s">
        <v>1567</v>
      </c>
      <c r="G320" s="163" t="s">
        <v>760</v>
      </c>
      <c r="H320" s="163" t="s">
        <v>744</v>
      </c>
      <c r="I320" s="163" t="s">
        <v>1568</v>
      </c>
      <c r="J320" s="163" t="s">
        <v>747</v>
      </c>
      <c r="K320" s="163">
        <v>23728290</v>
      </c>
    </row>
    <row r="321" spans="1:11" customFormat="1" ht="25.5">
      <c r="A321" s="165">
        <v>319</v>
      </c>
      <c r="B321" s="165" t="s">
        <v>367</v>
      </c>
      <c r="C321" s="163" t="s">
        <v>2072</v>
      </c>
      <c r="D321" s="166" t="s">
        <v>688</v>
      </c>
      <c r="E321" s="163" t="s">
        <v>1570</v>
      </c>
      <c r="F321" s="163" t="s">
        <v>1571</v>
      </c>
      <c r="G321" s="163" t="s">
        <v>760</v>
      </c>
      <c r="H321" s="163" t="s">
        <v>1572</v>
      </c>
      <c r="I321" s="163" t="s">
        <v>1573</v>
      </c>
      <c r="J321" s="163" t="s">
        <v>747</v>
      </c>
      <c r="K321" s="163">
        <v>27130667</v>
      </c>
    </row>
    <row r="322" spans="1:11" customFormat="1" ht="89.25">
      <c r="A322" s="165">
        <v>320</v>
      </c>
      <c r="B322" s="165" t="s">
        <v>368</v>
      </c>
      <c r="C322" s="163" t="s">
        <v>2073</v>
      </c>
      <c r="D322" s="166" t="s">
        <v>688</v>
      </c>
      <c r="E322" s="163" t="s">
        <v>1574</v>
      </c>
      <c r="F322" s="163" t="s">
        <v>1575</v>
      </c>
      <c r="G322" s="163" t="s">
        <v>753</v>
      </c>
      <c r="H322" s="163" t="s">
        <v>744</v>
      </c>
      <c r="I322" s="163" t="s">
        <v>1576</v>
      </c>
      <c r="J322" s="163" t="s">
        <v>747</v>
      </c>
      <c r="K322" s="163">
        <v>25456366</v>
      </c>
    </row>
    <row r="323" spans="1:11" customFormat="1" ht="51">
      <c r="A323" s="165">
        <v>321</v>
      </c>
      <c r="B323" s="165" t="s">
        <v>369</v>
      </c>
      <c r="C323" s="163" t="s">
        <v>2074</v>
      </c>
      <c r="D323" s="166" t="s">
        <v>688</v>
      </c>
      <c r="E323" s="163" t="s">
        <v>1577</v>
      </c>
      <c r="F323" s="163" t="s">
        <v>692</v>
      </c>
      <c r="G323" s="163" t="s">
        <v>753</v>
      </c>
      <c r="H323" s="163" t="s">
        <v>744</v>
      </c>
      <c r="I323" s="163" t="s">
        <v>1578</v>
      </c>
      <c r="J323" s="163" t="s">
        <v>747</v>
      </c>
      <c r="K323" s="163">
        <v>24519959</v>
      </c>
    </row>
    <row r="324" spans="1:11" customFormat="1" ht="25.5">
      <c r="A324" s="165">
        <v>322</v>
      </c>
      <c r="B324" s="165" t="s">
        <v>370</v>
      </c>
      <c r="C324" s="163" t="s">
        <v>2075</v>
      </c>
      <c r="D324" s="166" t="s">
        <v>688</v>
      </c>
      <c r="E324" s="163" t="s">
        <v>1579</v>
      </c>
      <c r="F324" s="163" t="s">
        <v>693</v>
      </c>
      <c r="G324" s="163" t="s">
        <v>1095</v>
      </c>
      <c r="H324" s="163" t="s">
        <v>744</v>
      </c>
      <c r="I324" s="163" t="s">
        <v>1580</v>
      </c>
      <c r="J324" s="163" t="s">
        <v>772</v>
      </c>
      <c r="K324" s="163">
        <v>21321390</v>
      </c>
    </row>
    <row r="325" spans="1:11" customFormat="1" ht="76.5">
      <c r="A325" s="165">
        <v>323</v>
      </c>
      <c r="B325" s="165" t="s">
        <v>371</v>
      </c>
      <c r="C325" s="163" t="s">
        <v>2076</v>
      </c>
      <c r="D325" s="166" t="s">
        <v>688</v>
      </c>
      <c r="E325" s="163" t="s">
        <v>1581</v>
      </c>
      <c r="F325" s="163" t="s">
        <v>1582</v>
      </c>
      <c r="G325" s="163" t="s">
        <v>774</v>
      </c>
      <c r="H325" s="163" t="s">
        <v>1232</v>
      </c>
      <c r="I325" s="163" t="s">
        <v>1583</v>
      </c>
      <c r="J325" s="163" t="s">
        <v>1267</v>
      </c>
      <c r="K325" s="163" t="s">
        <v>1584</v>
      </c>
    </row>
    <row r="326" spans="1:11" customFormat="1" ht="13.5">
      <c r="A326" s="165">
        <v>324</v>
      </c>
      <c r="B326" s="165" t="s">
        <v>372</v>
      </c>
      <c r="C326" s="163" t="s">
        <v>2077</v>
      </c>
      <c r="D326" s="166" t="s">
        <v>688</v>
      </c>
      <c r="E326" s="163" t="s">
        <v>1585</v>
      </c>
      <c r="F326" s="163" t="s">
        <v>1586</v>
      </c>
      <c r="G326" s="163" t="s">
        <v>849</v>
      </c>
      <c r="H326" s="163" t="s">
        <v>744</v>
      </c>
      <c r="I326" s="163" t="s">
        <v>1280</v>
      </c>
      <c r="J326" s="163" t="s">
        <v>747</v>
      </c>
      <c r="K326" s="163">
        <v>12213198</v>
      </c>
    </row>
    <row r="327" spans="1:11" customFormat="1" ht="25.5">
      <c r="A327" s="165">
        <v>325</v>
      </c>
      <c r="B327" s="165" t="s">
        <v>373</v>
      </c>
      <c r="C327" s="163" t="s">
        <v>2078</v>
      </c>
      <c r="D327" s="166" t="s">
        <v>688</v>
      </c>
      <c r="E327" s="163" t="s">
        <v>1771</v>
      </c>
      <c r="F327" s="163" t="s">
        <v>1586</v>
      </c>
      <c r="G327" s="163" t="s">
        <v>849</v>
      </c>
      <c r="H327" s="163" t="s">
        <v>744</v>
      </c>
      <c r="I327" s="163" t="s">
        <v>1280</v>
      </c>
      <c r="J327" s="163" t="s">
        <v>747</v>
      </c>
      <c r="K327" s="163">
        <v>12213198</v>
      </c>
    </row>
    <row r="328" spans="1:11" customFormat="1" ht="25.5">
      <c r="A328" s="165">
        <v>326</v>
      </c>
      <c r="B328" s="165" t="s">
        <v>374</v>
      </c>
      <c r="C328" s="163" t="s">
        <v>2079</v>
      </c>
      <c r="D328" s="166" t="s">
        <v>688</v>
      </c>
      <c r="E328" s="163" t="s">
        <v>1587</v>
      </c>
      <c r="F328" s="163" t="s">
        <v>1588</v>
      </c>
      <c r="G328" s="163" t="s">
        <v>760</v>
      </c>
      <c r="H328" s="163" t="s">
        <v>744</v>
      </c>
      <c r="I328" s="163" t="s">
        <v>1417</v>
      </c>
      <c r="J328" s="163" t="s">
        <v>1589</v>
      </c>
      <c r="K328" s="163">
        <v>21890647</v>
      </c>
    </row>
    <row r="329" spans="1:11" customFormat="1" ht="63.75">
      <c r="A329" s="165">
        <v>327</v>
      </c>
      <c r="B329" s="165" t="s">
        <v>375</v>
      </c>
      <c r="C329" s="163" t="s">
        <v>2080</v>
      </c>
      <c r="D329" s="166" t="s">
        <v>688</v>
      </c>
      <c r="E329" s="163" t="s">
        <v>1590</v>
      </c>
      <c r="F329" s="163" t="s">
        <v>1588</v>
      </c>
      <c r="G329" s="163" t="s">
        <v>760</v>
      </c>
      <c r="H329" s="163" t="s">
        <v>744</v>
      </c>
      <c r="I329" s="163" t="s">
        <v>1417</v>
      </c>
      <c r="J329" s="163" t="s">
        <v>1589</v>
      </c>
      <c r="K329" s="163">
        <v>21890647</v>
      </c>
    </row>
    <row r="330" spans="1:11" customFormat="1" ht="51">
      <c r="A330" s="165">
        <v>328</v>
      </c>
      <c r="B330" s="165" t="s">
        <v>376</v>
      </c>
      <c r="C330" s="163" t="s">
        <v>1714</v>
      </c>
      <c r="D330" s="166" t="s">
        <v>688</v>
      </c>
      <c r="E330" s="163" t="s">
        <v>1591</v>
      </c>
      <c r="F330" s="163" t="s">
        <v>694</v>
      </c>
      <c r="G330" s="163" t="s">
        <v>760</v>
      </c>
      <c r="H330" s="163" t="s">
        <v>744</v>
      </c>
      <c r="I330" s="163" t="s">
        <v>1592</v>
      </c>
      <c r="J330" s="163" t="s">
        <v>1772</v>
      </c>
      <c r="K330" s="163">
        <v>10903453</v>
      </c>
    </row>
    <row r="331" spans="1:11" customFormat="1" ht="13.5">
      <c r="A331" s="165">
        <v>329</v>
      </c>
      <c r="B331" s="165" t="s">
        <v>377</v>
      </c>
      <c r="C331" s="163" t="s">
        <v>2081</v>
      </c>
      <c r="D331" s="166" t="s">
        <v>688</v>
      </c>
      <c r="E331" s="163" t="s">
        <v>1593</v>
      </c>
      <c r="F331" s="163" t="s">
        <v>1594</v>
      </c>
      <c r="G331" s="163" t="s">
        <v>760</v>
      </c>
      <c r="H331" s="163" t="s">
        <v>744</v>
      </c>
      <c r="I331" s="163" t="s">
        <v>1595</v>
      </c>
      <c r="J331" s="163" t="s">
        <v>747</v>
      </c>
      <c r="K331" s="163">
        <v>26934858</v>
      </c>
    </row>
    <row r="332" spans="1:11" customFormat="1" ht="51">
      <c r="A332" s="165">
        <v>330</v>
      </c>
      <c r="B332" s="165" t="s">
        <v>378</v>
      </c>
      <c r="C332" s="163" t="s">
        <v>2082</v>
      </c>
      <c r="D332" s="166" t="s">
        <v>688</v>
      </c>
      <c r="E332" s="163" t="s">
        <v>1596</v>
      </c>
      <c r="F332" s="163" t="s">
        <v>1594</v>
      </c>
      <c r="G332" s="163" t="s">
        <v>760</v>
      </c>
      <c r="H332" s="163" t="s">
        <v>744</v>
      </c>
      <c r="I332" s="163" t="s">
        <v>1595</v>
      </c>
      <c r="J332" s="163" t="s">
        <v>747</v>
      </c>
      <c r="K332" s="163">
        <v>26934858</v>
      </c>
    </row>
    <row r="333" spans="1:11" customFormat="1" ht="38.25">
      <c r="A333" s="165">
        <v>331</v>
      </c>
      <c r="B333" s="165" t="s">
        <v>379</v>
      </c>
      <c r="C333" s="163" t="s">
        <v>2083</v>
      </c>
      <c r="D333" s="166" t="s">
        <v>688</v>
      </c>
      <c r="E333" s="163" t="s">
        <v>1773</v>
      </c>
      <c r="F333" s="163" t="s">
        <v>1597</v>
      </c>
      <c r="G333" s="163" t="s">
        <v>825</v>
      </c>
      <c r="H333" s="163" t="s">
        <v>1598</v>
      </c>
      <c r="I333" s="163" t="s">
        <v>1774</v>
      </c>
      <c r="J333" s="163" t="s">
        <v>1599</v>
      </c>
      <c r="K333" s="163" t="s">
        <v>1600</v>
      </c>
    </row>
    <row r="334" spans="1:11" customFormat="1" ht="38.25">
      <c r="A334" s="165">
        <v>332</v>
      </c>
      <c r="B334" s="165" t="s">
        <v>380</v>
      </c>
      <c r="C334" s="163" t="s">
        <v>2084</v>
      </c>
      <c r="D334" s="166" t="s">
        <v>688</v>
      </c>
      <c r="E334" s="163" t="s">
        <v>1775</v>
      </c>
      <c r="F334" s="163" t="s">
        <v>1597</v>
      </c>
      <c r="G334" s="163" t="s">
        <v>825</v>
      </c>
      <c r="H334" s="163" t="s">
        <v>1598</v>
      </c>
      <c r="I334" s="163" t="s">
        <v>1774</v>
      </c>
      <c r="J334" s="163" t="s">
        <v>1599</v>
      </c>
      <c r="K334" s="163" t="s">
        <v>1600</v>
      </c>
    </row>
    <row r="335" spans="1:11" customFormat="1" ht="25.5">
      <c r="A335" s="165">
        <v>333</v>
      </c>
      <c r="B335" s="165" t="s">
        <v>381</v>
      </c>
      <c r="C335" s="163" t="s">
        <v>2085</v>
      </c>
      <c r="D335" s="166" t="s">
        <v>688</v>
      </c>
      <c r="E335" s="163" t="s">
        <v>1776</v>
      </c>
      <c r="F335" s="163" t="s">
        <v>1601</v>
      </c>
      <c r="G335" s="163" t="s">
        <v>753</v>
      </c>
      <c r="H335" s="163" t="s">
        <v>1602</v>
      </c>
      <c r="I335" s="163" t="s">
        <v>1603</v>
      </c>
      <c r="J335" s="163" t="s">
        <v>772</v>
      </c>
      <c r="K335" s="163">
        <v>24530304</v>
      </c>
    </row>
    <row r="336" spans="1:11" customFormat="1" ht="38.25">
      <c r="A336" s="165">
        <v>334</v>
      </c>
      <c r="B336" s="165" t="s">
        <v>382</v>
      </c>
      <c r="C336" s="163" t="s">
        <v>2086</v>
      </c>
      <c r="D336" s="166" t="s">
        <v>688</v>
      </c>
      <c r="E336" s="163" t="s">
        <v>1777</v>
      </c>
      <c r="F336" s="163" t="s">
        <v>1601</v>
      </c>
      <c r="G336" s="163" t="s">
        <v>753</v>
      </c>
      <c r="H336" s="163" t="s">
        <v>1602</v>
      </c>
      <c r="I336" s="163" t="s">
        <v>1603</v>
      </c>
      <c r="J336" s="163" t="s">
        <v>772</v>
      </c>
      <c r="K336" s="163">
        <v>24530304</v>
      </c>
    </row>
    <row r="337" spans="1:11" customFormat="1" ht="25.5">
      <c r="A337" s="165">
        <v>335</v>
      </c>
      <c r="B337" s="165" t="s">
        <v>383</v>
      </c>
      <c r="C337" s="163" t="s">
        <v>2087</v>
      </c>
      <c r="D337" s="166" t="s">
        <v>688</v>
      </c>
      <c r="E337" s="163" t="s">
        <v>1604</v>
      </c>
      <c r="F337" s="163" t="s">
        <v>1605</v>
      </c>
      <c r="G337" s="163" t="s">
        <v>849</v>
      </c>
      <c r="H337" s="163" t="s">
        <v>744</v>
      </c>
      <c r="I337" s="163" t="s">
        <v>1606</v>
      </c>
      <c r="J337" s="163" t="s">
        <v>747</v>
      </c>
      <c r="K337" s="163">
        <v>16134181</v>
      </c>
    </row>
    <row r="338" spans="1:11" customFormat="1" ht="38.25">
      <c r="A338" s="165">
        <v>336</v>
      </c>
      <c r="B338" s="165" t="s">
        <v>384</v>
      </c>
      <c r="C338" s="163" t="s">
        <v>2088</v>
      </c>
      <c r="D338" s="166" t="s">
        <v>688</v>
      </c>
      <c r="E338" s="163" t="s">
        <v>1778</v>
      </c>
      <c r="F338" s="163" t="s">
        <v>1605</v>
      </c>
      <c r="G338" s="163" t="s">
        <v>849</v>
      </c>
      <c r="H338" s="163" t="s">
        <v>744</v>
      </c>
      <c r="I338" s="163" t="s">
        <v>1606</v>
      </c>
      <c r="J338" s="163" t="s">
        <v>747</v>
      </c>
      <c r="K338" s="163">
        <v>16134181</v>
      </c>
    </row>
    <row r="339" spans="1:11" customFormat="1" ht="25.5">
      <c r="A339" s="165">
        <v>337</v>
      </c>
      <c r="B339" s="165" t="s">
        <v>385</v>
      </c>
      <c r="C339" s="163" t="s">
        <v>2089</v>
      </c>
      <c r="D339" s="166" t="s">
        <v>688</v>
      </c>
      <c r="E339" s="163" t="s">
        <v>1607</v>
      </c>
      <c r="F339" s="163" t="s">
        <v>1605</v>
      </c>
      <c r="G339" s="163" t="s">
        <v>849</v>
      </c>
      <c r="H339" s="163" t="s">
        <v>744</v>
      </c>
      <c r="I339" s="163" t="s">
        <v>1606</v>
      </c>
      <c r="J339" s="163" t="s">
        <v>747</v>
      </c>
      <c r="K339" s="163">
        <v>16134181</v>
      </c>
    </row>
    <row r="340" spans="1:11" customFormat="1" ht="63.75">
      <c r="A340" s="165">
        <v>338</v>
      </c>
      <c r="B340" s="165" t="s">
        <v>386</v>
      </c>
      <c r="C340" s="163" t="s">
        <v>1708</v>
      </c>
      <c r="D340" s="166" t="s">
        <v>688</v>
      </c>
      <c r="E340" s="163" t="s">
        <v>1608</v>
      </c>
      <c r="F340" s="163" t="s">
        <v>1609</v>
      </c>
      <c r="G340" s="163" t="s">
        <v>760</v>
      </c>
      <c r="H340" s="163" t="s">
        <v>744</v>
      </c>
      <c r="I340" s="163" t="s">
        <v>1610</v>
      </c>
      <c r="J340" s="163" t="s">
        <v>747</v>
      </c>
      <c r="K340" s="163">
        <v>21460236</v>
      </c>
    </row>
    <row r="341" spans="1:11" customFormat="1" ht="38.25">
      <c r="A341" s="165">
        <v>339</v>
      </c>
      <c r="B341" s="165" t="s">
        <v>387</v>
      </c>
      <c r="C341" s="163" t="s">
        <v>2090</v>
      </c>
      <c r="D341" s="166" t="s">
        <v>688</v>
      </c>
      <c r="E341" s="163" t="s">
        <v>1611</v>
      </c>
      <c r="F341" s="163" t="s">
        <v>1612</v>
      </c>
      <c r="G341" s="163" t="s">
        <v>760</v>
      </c>
      <c r="H341" s="163" t="s">
        <v>744</v>
      </c>
      <c r="I341" s="163" t="s">
        <v>1613</v>
      </c>
      <c r="J341" s="163" t="s">
        <v>747</v>
      </c>
      <c r="K341" s="163">
        <v>27215978</v>
      </c>
    </row>
    <row r="342" spans="1:11" customFormat="1" ht="13.5">
      <c r="A342" s="165">
        <v>340</v>
      </c>
      <c r="B342" s="165" t="s">
        <v>388</v>
      </c>
      <c r="C342" s="163" t="s">
        <v>2091</v>
      </c>
      <c r="D342" s="166" t="s">
        <v>688</v>
      </c>
      <c r="E342" s="163" t="s">
        <v>1614</v>
      </c>
      <c r="F342" s="163" t="s">
        <v>1612</v>
      </c>
      <c r="G342" s="163" t="s">
        <v>760</v>
      </c>
      <c r="H342" s="163" t="s">
        <v>744</v>
      </c>
      <c r="I342" s="163" t="s">
        <v>1613</v>
      </c>
      <c r="J342" s="163" t="s">
        <v>747</v>
      </c>
      <c r="K342" s="163">
        <v>27215978</v>
      </c>
    </row>
    <row r="343" spans="1:11" customFormat="1" ht="13.5">
      <c r="A343" s="165">
        <v>341</v>
      </c>
      <c r="B343" s="165" t="s">
        <v>389</v>
      </c>
      <c r="C343" s="163" t="s">
        <v>2092</v>
      </c>
      <c r="D343" s="166" t="s">
        <v>688</v>
      </c>
      <c r="E343" s="163" t="s">
        <v>1615</v>
      </c>
      <c r="F343" s="163" t="s">
        <v>1612</v>
      </c>
      <c r="G343" s="163" t="s">
        <v>760</v>
      </c>
      <c r="H343" s="163" t="s">
        <v>744</v>
      </c>
      <c r="I343" s="163" t="s">
        <v>1613</v>
      </c>
      <c r="J343" s="163" t="s">
        <v>747</v>
      </c>
      <c r="K343" s="163">
        <v>27215978</v>
      </c>
    </row>
    <row r="344" spans="1:11" customFormat="1" ht="13.5">
      <c r="A344" s="165">
        <v>342</v>
      </c>
      <c r="B344" s="165" t="s">
        <v>390</v>
      </c>
      <c r="C344" s="163" t="s">
        <v>2093</v>
      </c>
      <c r="D344" s="166" t="s">
        <v>688</v>
      </c>
      <c r="E344" s="163" t="s">
        <v>1616</v>
      </c>
      <c r="F344" s="163" t="s">
        <v>1617</v>
      </c>
      <c r="G344" s="163" t="s">
        <v>744</v>
      </c>
      <c r="H344" s="163" t="s">
        <v>744</v>
      </c>
      <c r="I344" s="163" t="s">
        <v>1618</v>
      </c>
      <c r="J344" s="163" t="s">
        <v>747</v>
      </c>
      <c r="K344" s="163">
        <v>19147577</v>
      </c>
    </row>
    <row r="345" spans="1:11" customFormat="1" ht="13.5">
      <c r="A345" s="165">
        <v>343</v>
      </c>
      <c r="B345" s="165" t="s">
        <v>391</v>
      </c>
      <c r="C345" s="163" t="s">
        <v>2094</v>
      </c>
      <c r="D345" s="166" t="s">
        <v>688</v>
      </c>
      <c r="E345" s="163" t="s">
        <v>695</v>
      </c>
      <c r="F345" s="163" t="s">
        <v>695</v>
      </c>
      <c r="G345" s="163" t="s">
        <v>744</v>
      </c>
      <c r="H345" s="163" t="s">
        <v>744</v>
      </c>
      <c r="I345" s="163" t="s">
        <v>1164</v>
      </c>
      <c r="J345" s="163" t="s">
        <v>747</v>
      </c>
      <c r="K345" s="163">
        <v>24379026</v>
      </c>
    </row>
    <row r="346" spans="1:11" customFormat="1" ht="25.5">
      <c r="A346" s="165">
        <v>344</v>
      </c>
      <c r="B346" s="165" t="s">
        <v>392</v>
      </c>
      <c r="C346" s="163" t="s">
        <v>2095</v>
      </c>
      <c r="D346" s="166" t="s">
        <v>688</v>
      </c>
      <c r="E346" s="163" t="s">
        <v>1619</v>
      </c>
      <c r="F346" s="163" t="s">
        <v>696</v>
      </c>
      <c r="G346" s="163" t="s">
        <v>744</v>
      </c>
      <c r="H346" s="163" t="s">
        <v>1620</v>
      </c>
      <c r="I346" s="163" t="s">
        <v>1621</v>
      </c>
      <c r="J346" s="163" t="s">
        <v>1622</v>
      </c>
      <c r="K346" s="163" t="s">
        <v>1623</v>
      </c>
    </row>
    <row r="347" spans="1:11" customFormat="1" ht="25.5">
      <c r="A347" s="165">
        <v>345</v>
      </c>
      <c r="B347" s="165" t="s">
        <v>393</v>
      </c>
      <c r="C347" s="163" t="s">
        <v>2096</v>
      </c>
      <c r="D347" s="166" t="s">
        <v>688</v>
      </c>
      <c r="E347" s="163" t="s">
        <v>1624</v>
      </c>
      <c r="F347" s="163" t="s">
        <v>1625</v>
      </c>
      <c r="G347" s="163" t="s">
        <v>760</v>
      </c>
      <c r="H347" s="163" t="s">
        <v>744</v>
      </c>
      <c r="I347" s="163" t="s">
        <v>1779</v>
      </c>
      <c r="J347" s="163" t="s">
        <v>1726</v>
      </c>
      <c r="K347" s="163">
        <v>23417068</v>
      </c>
    </row>
    <row r="348" spans="1:11" customFormat="1" ht="25.5">
      <c r="A348" s="165">
        <v>346</v>
      </c>
      <c r="B348" s="165" t="s">
        <v>394</v>
      </c>
      <c r="C348" s="163" t="s">
        <v>2099</v>
      </c>
      <c r="D348" s="166" t="s">
        <v>688</v>
      </c>
      <c r="E348" s="163" t="s">
        <v>1626</v>
      </c>
      <c r="F348" s="163" t="s">
        <v>697</v>
      </c>
      <c r="G348" s="163" t="s">
        <v>744</v>
      </c>
      <c r="H348" s="163" t="s">
        <v>1627</v>
      </c>
      <c r="I348" s="163" t="s">
        <v>1628</v>
      </c>
      <c r="J348" s="163" t="s">
        <v>747</v>
      </c>
      <c r="K348" s="163">
        <v>27167340</v>
      </c>
    </row>
    <row r="349" spans="1:11" customFormat="1" ht="25.5">
      <c r="A349" s="165">
        <v>347</v>
      </c>
      <c r="B349" s="165" t="s">
        <v>395</v>
      </c>
      <c r="C349" s="163" t="s">
        <v>2100</v>
      </c>
      <c r="D349" s="166" t="s">
        <v>688</v>
      </c>
      <c r="E349" s="163" t="s">
        <v>1629</v>
      </c>
      <c r="F349" s="163" t="s">
        <v>698</v>
      </c>
      <c r="G349" s="163" t="s">
        <v>1630</v>
      </c>
      <c r="H349" s="163" t="s">
        <v>744</v>
      </c>
      <c r="I349" s="163" t="s">
        <v>1141</v>
      </c>
      <c r="J349" s="163" t="s">
        <v>780</v>
      </c>
      <c r="K349" s="163">
        <v>24786300</v>
      </c>
    </row>
    <row r="350" spans="1:11" customFormat="1" ht="13.5">
      <c r="A350" s="165">
        <v>348</v>
      </c>
      <c r="B350" s="165" t="s">
        <v>396</v>
      </c>
      <c r="C350" s="163" t="s">
        <v>2101</v>
      </c>
      <c r="D350" s="166" t="s">
        <v>688</v>
      </c>
      <c r="E350" s="163" t="s">
        <v>1631</v>
      </c>
      <c r="F350" s="163" t="s">
        <v>699</v>
      </c>
      <c r="G350" s="163" t="s">
        <v>753</v>
      </c>
      <c r="H350" s="163" t="s">
        <v>1632</v>
      </c>
      <c r="I350" s="163" t="s">
        <v>1633</v>
      </c>
      <c r="J350" s="163" t="s">
        <v>776</v>
      </c>
      <c r="K350" s="163">
        <v>26143994</v>
      </c>
    </row>
    <row r="351" spans="1:11" customFormat="1" ht="13.5">
      <c r="A351" s="165">
        <v>349</v>
      </c>
      <c r="B351" s="165" t="s">
        <v>397</v>
      </c>
      <c r="C351" s="163" t="s">
        <v>2097</v>
      </c>
      <c r="D351" s="166" t="s">
        <v>688</v>
      </c>
      <c r="E351" s="163" t="s">
        <v>1634</v>
      </c>
      <c r="F351" s="163" t="s">
        <v>700</v>
      </c>
      <c r="G351" s="163" t="s">
        <v>753</v>
      </c>
      <c r="H351" s="163" t="s">
        <v>1209</v>
      </c>
      <c r="I351" s="163" t="s">
        <v>1635</v>
      </c>
      <c r="J351" s="163" t="s">
        <v>747</v>
      </c>
      <c r="K351" s="163">
        <v>19625619</v>
      </c>
    </row>
    <row r="352" spans="1:11" customFormat="1" ht="13.5">
      <c r="A352" s="165">
        <v>350</v>
      </c>
      <c r="B352" s="165" t="s">
        <v>398</v>
      </c>
      <c r="C352" s="163" t="s">
        <v>2102</v>
      </c>
      <c r="D352" s="166" t="s">
        <v>688</v>
      </c>
      <c r="E352" s="163" t="s">
        <v>1636</v>
      </c>
      <c r="F352" s="163" t="s">
        <v>701</v>
      </c>
      <c r="G352" s="163" t="s">
        <v>744</v>
      </c>
      <c r="H352" s="163" t="s">
        <v>1637</v>
      </c>
      <c r="I352" s="163" t="s">
        <v>1638</v>
      </c>
      <c r="J352" s="163" t="s">
        <v>747</v>
      </c>
      <c r="K352" s="163">
        <v>19625619</v>
      </c>
    </row>
    <row r="353" spans="1:11" customFormat="1" ht="13.5">
      <c r="A353" s="165">
        <v>351</v>
      </c>
      <c r="B353" s="165" t="s">
        <v>399</v>
      </c>
      <c r="C353" s="163" t="s">
        <v>2103</v>
      </c>
      <c r="D353" s="166" t="s">
        <v>688</v>
      </c>
      <c r="E353" s="163" t="s">
        <v>1639</v>
      </c>
      <c r="F353" s="163" t="s">
        <v>702</v>
      </c>
      <c r="G353" s="163" t="s">
        <v>760</v>
      </c>
      <c r="H353" s="163" t="s">
        <v>1640</v>
      </c>
      <c r="I353" s="163" t="s">
        <v>1641</v>
      </c>
      <c r="J353" s="163" t="s">
        <v>747</v>
      </c>
      <c r="K353" s="163">
        <v>16820907</v>
      </c>
    </row>
    <row r="354" spans="1:11" customFormat="1" ht="25.5">
      <c r="A354" s="165">
        <v>352</v>
      </c>
      <c r="B354" s="165" t="s">
        <v>400</v>
      </c>
      <c r="C354" s="163" t="s">
        <v>2104</v>
      </c>
      <c r="D354" s="166" t="s">
        <v>688</v>
      </c>
      <c r="E354" s="163" t="s">
        <v>1642</v>
      </c>
      <c r="F354" s="163" t="s">
        <v>703</v>
      </c>
      <c r="G354" s="163" t="s">
        <v>760</v>
      </c>
      <c r="H354" s="163" t="s">
        <v>744</v>
      </c>
      <c r="I354" s="163" t="s">
        <v>1643</v>
      </c>
      <c r="J354" s="163" t="s">
        <v>1693</v>
      </c>
      <c r="K354" s="163">
        <v>25578877</v>
      </c>
    </row>
    <row r="355" spans="1:11" customFormat="1" ht="38.25">
      <c r="A355" s="165">
        <v>353</v>
      </c>
      <c r="B355" s="165" t="s">
        <v>401</v>
      </c>
      <c r="C355" s="163" t="s">
        <v>2105</v>
      </c>
      <c r="D355" s="166" t="s">
        <v>688</v>
      </c>
      <c r="E355" s="163" t="s">
        <v>1644</v>
      </c>
      <c r="F355" s="163" t="s">
        <v>1645</v>
      </c>
      <c r="G355" s="163" t="s">
        <v>793</v>
      </c>
      <c r="H355" s="163" t="s">
        <v>1646</v>
      </c>
      <c r="I355" s="163" t="s">
        <v>1647</v>
      </c>
      <c r="J355" s="163" t="s">
        <v>1053</v>
      </c>
      <c r="K355" s="163" t="s">
        <v>1648</v>
      </c>
    </row>
    <row r="356" spans="1:11" customFormat="1" ht="25.5">
      <c r="A356" s="165">
        <v>354</v>
      </c>
      <c r="B356" s="165" t="s">
        <v>402</v>
      </c>
      <c r="C356" s="163" t="s">
        <v>2098</v>
      </c>
      <c r="D356" s="166" t="s">
        <v>688</v>
      </c>
      <c r="E356" s="163" t="s">
        <v>1649</v>
      </c>
      <c r="F356" s="163" t="s">
        <v>1650</v>
      </c>
      <c r="G356" s="163" t="s">
        <v>753</v>
      </c>
      <c r="H356" s="163" t="s">
        <v>744</v>
      </c>
      <c r="I356" s="163" t="s">
        <v>1651</v>
      </c>
      <c r="J356" s="163" t="s">
        <v>772</v>
      </c>
      <c r="K356" s="163">
        <v>20137068</v>
      </c>
    </row>
    <row r="357" spans="1:11" customFormat="1" ht="25.5">
      <c r="A357" s="165">
        <v>355</v>
      </c>
      <c r="B357" s="165" t="s">
        <v>403</v>
      </c>
      <c r="C357" s="163" t="s">
        <v>2106</v>
      </c>
      <c r="D357" s="166" t="s">
        <v>688</v>
      </c>
      <c r="E357" s="163" t="s">
        <v>1652</v>
      </c>
      <c r="F357" s="163" t="s">
        <v>704</v>
      </c>
      <c r="G357" s="163" t="s">
        <v>774</v>
      </c>
      <c r="H357" s="163" t="s">
        <v>744</v>
      </c>
      <c r="I357" s="163" t="s">
        <v>1653</v>
      </c>
      <c r="J357" s="163" t="s">
        <v>1654</v>
      </c>
      <c r="K357" s="163">
        <v>16965413</v>
      </c>
    </row>
    <row r="358" spans="1:11" customFormat="1" ht="13.5">
      <c r="A358" s="165">
        <v>356</v>
      </c>
      <c r="B358" s="165" t="s">
        <v>404</v>
      </c>
      <c r="C358" s="163" t="s">
        <v>2107</v>
      </c>
      <c r="D358" s="166" t="s">
        <v>688</v>
      </c>
      <c r="E358" s="163" t="s">
        <v>1655</v>
      </c>
      <c r="F358" s="163" t="s">
        <v>705</v>
      </c>
      <c r="G358" s="163" t="s">
        <v>744</v>
      </c>
      <c r="H358" s="163" t="s">
        <v>744</v>
      </c>
      <c r="I358" s="163" t="s">
        <v>1164</v>
      </c>
      <c r="J358" s="163" t="s">
        <v>747</v>
      </c>
      <c r="K358" s="163">
        <v>24379026</v>
      </c>
    </row>
    <row r="359" spans="1:11" customFormat="1" ht="13.5">
      <c r="A359" s="165">
        <v>357</v>
      </c>
      <c r="B359" s="165" t="s">
        <v>405</v>
      </c>
      <c r="C359" s="163" t="s">
        <v>2108</v>
      </c>
      <c r="D359" s="166" t="s">
        <v>688</v>
      </c>
      <c r="E359" s="163" t="s">
        <v>1656</v>
      </c>
      <c r="F359" s="163" t="s">
        <v>706</v>
      </c>
      <c r="G359" s="163" t="s">
        <v>744</v>
      </c>
      <c r="H359" s="163" t="s">
        <v>744</v>
      </c>
      <c r="I359" s="163" t="s">
        <v>1657</v>
      </c>
      <c r="J359" s="163" t="s">
        <v>1159</v>
      </c>
      <c r="K359" s="163">
        <v>17803967</v>
      </c>
    </row>
    <row r="360" spans="1:11" customFormat="1" ht="13.5">
      <c r="A360" s="165">
        <v>358</v>
      </c>
      <c r="B360" s="165" t="s">
        <v>406</v>
      </c>
      <c r="C360" s="163" t="s">
        <v>2109</v>
      </c>
      <c r="D360" s="166" t="s">
        <v>688</v>
      </c>
      <c r="E360" s="163" t="s">
        <v>1658</v>
      </c>
      <c r="F360" s="163" t="s">
        <v>1659</v>
      </c>
      <c r="G360" s="163" t="s">
        <v>753</v>
      </c>
      <c r="H360" s="163" t="s">
        <v>1200</v>
      </c>
      <c r="I360" s="163" t="s">
        <v>1660</v>
      </c>
      <c r="J360" s="163" t="s">
        <v>1078</v>
      </c>
      <c r="K360" s="163">
        <v>24744378</v>
      </c>
    </row>
    <row r="361" spans="1:11" customFormat="1" ht="25.5">
      <c r="A361" s="165">
        <v>359</v>
      </c>
      <c r="B361" s="165" t="s">
        <v>407</v>
      </c>
      <c r="C361" s="163" t="s">
        <v>2110</v>
      </c>
      <c r="D361" s="166" t="s">
        <v>688</v>
      </c>
      <c r="E361" s="163" t="s">
        <v>1661</v>
      </c>
      <c r="F361" s="163" t="s">
        <v>707</v>
      </c>
      <c r="G361" s="163" t="s">
        <v>753</v>
      </c>
      <c r="H361" s="163" t="s">
        <v>744</v>
      </c>
      <c r="I361" s="163" t="s">
        <v>1662</v>
      </c>
      <c r="J361" s="163" t="s">
        <v>747</v>
      </c>
      <c r="K361" s="163">
        <v>24691949</v>
      </c>
    </row>
    <row r="362" spans="1:11" customFormat="1" ht="25.5">
      <c r="A362" s="165">
        <v>360</v>
      </c>
      <c r="B362" s="165" t="s">
        <v>408</v>
      </c>
      <c r="C362" s="163" t="s">
        <v>2111</v>
      </c>
      <c r="D362" s="166" t="s">
        <v>688</v>
      </c>
      <c r="E362" s="163" t="s">
        <v>1663</v>
      </c>
      <c r="F362" s="163" t="s">
        <v>708</v>
      </c>
      <c r="G362" s="163" t="s">
        <v>793</v>
      </c>
      <c r="H362" s="163" t="s">
        <v>744</v>
      </c>
      <c r="I362" s="163" t="s">
        <v>1664</v>
      </c>
      <c r="J362" s="163" t="s">
        <v>780</v>
      </c>
      <c r="K362" s="163">
        <v>23879952</v>
      </c>
    </row>
    <row r="363" spans="1:11" customFormat="1" ht="13.5">
      <c r="A363" s="165">
        <v>361</v>
      </c>
      <c r="B363" s="165" t="s">
        <v>409</v>
      </c>
      <c r="C363" s="163" t="s">
        <v>2112</v>
      </c>
      <c r="D363" s="166" t="s">
        <v>688</v>
      </c>
      <c r="E363" s="163" t="s">
        <v>1665</v>
      </c>
      <c r="F363" s="163" t="s">
        <v>709</v>
      </c>
      <c r="G363" s="163" t="s">
        <v>760</v>
      </c>
      <c r="H363" s="163" t="s">
        <v>1666</v>
      </c>
      <c r="I363" s="163" t="s">
        <v>1667</v>
      </c>
      <c r="J363" s="163" t="s">
        <v>747</v>
      </c>
      <c r="K363" s="163">
        <v>19559772</v>
      </c>
    </row>
    <row r="364" spans="1:11" customFormat="1" ht="25.5">
      <c r="A364" s="165">
        <v>362</v>
      </c>
      <c r="B364" s="165" t="s">
        <v>410</v>
      </c>
      <c r="C364" s="163" t="s">
        <v>2113</v>
      </c>
      <c r="D364" s="166" t="s">
        <v>688</v>
      </c>
      <c r="E364" s="163" t="s">
        <v>1668</v>
      </c>
      <c r="F364" s="163" t="s">
        <v>710</v>
      </c>
      <c r="G364" s="163" t="s">
        <v>760</v>
      </c>
      <c r="H364" s="163" t="s">
        <v>1669</v>
      </c>
      <c r="I364" s="163" t="s">
        <v>1780</v>
      </c>
      <c r="J364" s="163" t="s">
        <v>772</v>
      </c>
      <c r="K364" s="163" t="s">
        <v>1670</v>
      </c>
    </row>
    <row r="365" spans="1:11" customFormat="1" ht="25.5">
      <c r="A365" s="165">
        <v>363</v>
      </c>
      <c r="B365" s="165" t="s">
        <v>411</v>
      </c>
      <c r="C365" s="163" t="s">
        <v>2114</v>
      </c>
      <c r="D365" s="166" t="s">
        <v>688</v>
      </c>
      <c r="E365" s="163" t="s">
        <v>1671</v>
      </c>
      <c r="F365" s="163" t="s">
        <v>1672</v>
      </c>
      <c r="G365" s="163" t="s">
        <v>753</v>
      </c>
      <c r="H365" s="163" t="s">
        <v>744</v>
      </c>
      <c r="I365" s="163" t="s">
        <v>846</v>
      </c>
      <c r="J365" s="163" t="s">
        <v>847</v>
      </c>
      <c r="K365" s="163">
        <v>20887892</v>
      </c>
    </row>
    <row r="366" spans="1:11" customFormat="1" ht="13.5">
      <c r="A366" s="165">
        <v>364</v>
      </c>
      <c r="B366" s="165" t="s">
        <v>412</v>
      </c>
      <c r="C366" s="163" t="s">
        <v>2115</v>
      </c>
      <c r="D366" s="166" t="s">
        <v>688</v>
      </c>
      <c r="E366" s="163" t="s">
        <v>1673</v>
      </c>
      <c r="F366" s="163" t="s">
        <v>711</v>
      </c>
      <c r="G366" s="163" t="s">
        <v>753</v>
      </c>
      <c r="H366" s="163" t="s">
        <v>1674</v>
      </c>
      <c r="I366" s="163" t="s">
        <v>1675</v>
      </c>
      <c r="J366" s="163" t="s">
        <v>747</v>
      </c>
      <c r="K366" s="163">
        <v>23974796</v>
      </c>
    </row>
    <row r="367" spans="1:11" customFormat="1" ht="25.5">
      <c r="A367" s="165">
        <v>365</v>
      </c>
      <c r="B367" s="165" t="s">
        <v>413</v>
      </c>
      <c r="C367" s="163" t="s">
        <v>2116</v>
      </c>
      <c r="D367" s="166" t="s">
        <v>688</v>
      </c>
      <c r="E367" s="163" t="s">
        <v>1676</v>
      </c>
      <c r="F367" s="163" t="s">
        <v>712</v>
      </c>
      <c r="G367" s="163" t="s">
        <v>760</v>
      </c>
      <c r="H367" s="163" t="s">
        <v>1677</v>
      </c>
      <c r="I367" s="163" t="s">
        <v>1678</v>
      </c>
      <c r="J367" s="163" t="s">
        <v>780</v>
      </c>
      <c r="K367" s="163">
        <v>26887505</v>
      </c>
    </row>
    <row r="368" spans="1:11" customFormat="1" ht="25.5">
      <c r="A368" s="165">
        <v>366</v>
      </c>
      <c r="B368" s="165" t="s">
        <v>414</v>
      </c>
      <c r="C368" s="163" t="s">
        <v>2117</v>
      </c>
      <c r="D368" s="166" t="s">
        <v>688</v>
      </c>
      <c r="E368" s="163" t="s">
        <v>1679</v>
      </c>
      <c r="F368" s="163" t="s">
        <v>713</v>
      </c>
      <c r="G368" s="163" t="s">
        <v>753</v>
      </c>
      <c r="H368" s="163" t="s">
        <v>1680</v>
      </c>
      <c r="I368" s="163" t="s">
        <v>1681</v>
      </c>
      <c r="J368" s="163" t="s">
        <v>1781</v>
      </c>
      <c r="K368" s="163">
        <v>22541069</v>
      </c>
    </row>
    <row r="369" spans="1:11" customFormat="1" ht="13.5">
      <c r="A369" s="165">
        <v>367</v>
      </c>
      <c r="B369" s="165" t="s">
        <v>415</v>
      </c>
      <c r="C369" s="163" t="s">
        <v>2118</v>
      </c>
      <c r="D369" s="166" t="s">
        <v>688</v>
      </c>
      <c r="E369" s="163" t="s">
        <v>1682</v>
      </c>
      <c r="F369" s="163" t="s">
        <v>714</v>
      </c>
      <c r="G369" s="163" t="s">
        <v>760</v>
      </c>
      <c r="H369" s="163" t="s">
        <v>744</v>
      </c>
      <c r="I369" s="163" t="s">
        <v>1683</v>
      </c>
      <c r="J369" s="163" t="s">
        <v>776</v>
      </c>
      <c r="K369" s="163">
        <v>22196729</v>
      </c>
    </row>
    <row r="370" spans="1:11" customFormat="1" ht="25.5">
      <c r="A370" s="165">
        <v>368</v>
      </c>
      <c r="B370" s="165" t="s">
        <v>416</v>
      </c>
      <c r="C370" s="163" t="s">
        <v>2119</v>
      </c>
      <c r="D370" s="166" t="s">
        <v>688</v>
      </c>
      <c r="E370" s="163" t="s">
        <v>1684</v>
      </c>
      <c r="F370" s="163" t="s">
        <v>1685</v>
      </c>
      <c r="G370" s="163" t="s">
        <v>753</v>
      </c>
      <c r="H370" s="163" t="s">
        <v>744</v>
      </c>
      <c r="I370" s="163" t="s">
        <v>1686</v>
      </c>
      <c r="J370" s="163" t="s">
        <v>747</v>
      </c>
      <c r="K370" s="163">
        <v>24870769</v>
      </c>
    </row>
    <row r="371" spans="1:11" customFormat="1" ht="13.5">
      <c r="A371" s="165">
        <v>369</v>
      </c>
      <c r="B371" s="165" t="s">
        <v>417</v>
      </c>
      <c r="C371" s="163" t="s">
        <v>2120</v>
      </c>
      <c r="D371" s="166" t="s">
        <v>688</v>
      </c>
      <c r="E371" s="163" t="s">
        <v>1687</v>
      </c>
      <c r="F371" s="163" t="s">
        <v>715</v>
      </c>
      <c r="G371" s="163" t="s">
        <v>753</v>
      </c>
      <c r="H371" s="163" t="s">
        <v>744</v>
      </c>
      <c r="I371" s="163" t="s">
        <v>1688</v>
      </c>
      <c r="J371" s="163" t="s">
        <v>1782</v>
      </c>
      <c r="K371" s="163">
        <v>20981447</v>
      </c>
    </row>
    <row r="372" spans="1:11" customFormat="1" ht="13.5">
      <c r="A372" s="165">
        <v>370</v>
      </c>
      <c r="B372" s="165" t="s">
        <v>418</v>
      </c>
      <c r="C372" s="163" t="s">
        <v>2121</v>
      </c>
      <c r="D372" s="166" t="s">
        <v>688</v>
      </c>
      <c r="E372" s="163" t="s">
        <v>1689</v>
      </c>
      <c r="F372" s="163" t="s">
        <v>716</v>
      </c>
      <c r="G372" s="163" t="s">
        <v>753</v>
      </c>
      <c r="H372" s="163" t="s">
        <v>744</v>
      </c>
      <c r="I372" s="163" t="s">
        <v>754</v>
      </c>
      <c r="J372" s="163" t="s">
        <v>755</v>
      </c>
      <c r="K372" s="163">
        <v>22879955</v>
      </c>
    </row>
    <row r="373" spans="1:11" customFormat="1" ht="13.5">
      <c r="A373" s="165">
        <v>371</v>
      </c>
      <c r="B373" s="165" t="s">
        <v>419</v>
      </c>
      <c r="C373" s="163" t="s">
        <v>2122</v>
      </c>
      <c r="D373" s="166" t="s">
        <v>688</v>
      </c>
      <c r="E373" s="163" t="s">
        <v>1690</v>
      </c>
      <c r="F373" s="163" t="s">
        <v>717</v>
      </c>
      <c r="G373" s="163" t="s">
        <v>753</v>
      </c>
      <c r="H373" s="163" t="s">
        <v>1691</v>
      </c>
      <c r="I373" s="163" t="s">
        <v>1692</v>
      </c>
      <c r="J373" s="163" t="s">
        <v>1693</v>
      </c>
      <c r="K373" s="163">
        <v>25578877</v>
      </c>
    </row>
    <row r="374" spans="1:11" customFormat="1" ht="25.5">
      <c r="A374" s="165">
        <v>372</v>
      </c>
      <c r="B374" s="165" t="s">
        <v>420</v>
      </c>
      <c r="C374" s="163" t="s">
        <v>2123</v>
      </c>
      <c r="D374" s="166" t="s">
        <v>688</v>
      </c>
      <c r="E374" s="163" t="s">
        <v>1694</v>
      </c>
      <c r="F374" s="163" t="s">
        <v>718</v>
      </c>
      <c r="G374" s="163" t="s">
        <v>760</v>
      </c>
      <c r="H374" s="163" t="s">
        <v>1695</v>
      </c>
      <c r="I374" s="163" t="s">
        <v>1703</v>
      </c>
      <c r="J374" s="163" t="s">
        <v>772</v>
      </c>
      <c r="K374" s="163">
        <v>21672921</v>
      </c>
    </row>
    <row r="375" spans="1:11" customFormat="1" ht="13.5">
      <c r="A375" s="165">
        <v>373</v>
      </c>
      <c r="B375" s="165" t="s">
        <v>421</v>
      </c>
      <c r="C375" s="166" t="s">
        <v>2124</v>
      </c>
      <c r="D375" s="166" t="s">
        <v>720</v>
      </c>
      <c r="E375" s="166"/>
      <c r="F375" s="166"/>
      <c r="G375" s="166"/>
      <c r="H375" s="166"/>
      <c r="I375" s="166"/>
      <c r="J375" s="166"/>
      <c r="K375" s="166"/>
    </row>
    <row r="376" spans="1:11" customFormat="1" ht="13.5">
      <c r="A376" s="165">
        <v>374</v>
      </c>
      <c r="B376" s="165" t="s">
        <v>422</v>
      </c>
      <c r="C376" s="166" t="s">
        <v>2125</v>
      </c>
      <c r="D376" s="166" t="s">
        <v>720</v>
      </c>
      <c r="E376" s="166"/>
      <c r="F376" s="166"/>
      <c r="G376" s="166"/>
      <c r="H376" s="166"/>
      <c r="I376" s="166"/>
      <c r="J376" s="166"/>
      <c r="K376" s="166"/>
    </row>
    <row r="377" spans="1:11" customFormat="1" ht="13.5">
      <c r="A377" s="165">
        <v>375</v>
      </c>
      <c r="B377" s="165" t="s">
        <v>423</v>
      </c>
      <c r="C377" s="166" t="s">
        <v>2126</v>
      </c>
      <c r="D377" s="166" t="s">
        <v>720</v>
      </c>
      <c r="E377" s="166"/>
      <c r="F377" s="166"/>
      <c r="G377" s="166"/>
      <c r="H377" s="166"/>
      <c r="I377" s="166"/>
      <c r="J377" s="166"/>
      <c r="K377" s="166"/>
    </row>
    <row r="378" spans="1:11" customFormat="1" ht="13.5">
      <c r="A378" s="165">
        <v>376</v>
      </c>
      <c r="B378" s="165" t="s">
        <v>424</v>
      </c>
      <c r="C378" s="166" t="s">
        <v>2127</v>
      </c>
      <c r="D378" s="166" t="s">
        <v>720</v>
      </c>
      <c r="E378" s="166"/>
      <c r="F378" s="166"/>
      <c r="G378" s="166"/>
      <c r="H378" s="166"/>
      <c r="I378" s="166"/>
      <c r="J378" s="166"/>
      <c r="K378" s="166"/>
    </row>
    <row r="379" spans="1:11" customFormat="1" ht="13.5">
      <c r="A379" s="165">
        <v>377</v>
      </c>
      <c r="B379" s="165" t="s">
        <v>425</v>
      </c>
      <c r="C379" s="166" t="s">
        <v>2128</v>
      </c>
      <c r="D379" s="166" t="s">
        <v>720</v>
      </c>
      <c r="E379" s="166"/>
      <c r="F379" s="166"/>
      <c r="G379" s="166"/>
      <c r="H379" s="166"/>
      <c r="I379" s="166"/>
      <c r="J379" s="166"/>
      <c r="K379" s="166"/>
    </row>
    <row r="380" spans="1:11" customFormat="1" ht="13.5">
      <c r="A380" s="165">
        <v>378</v>
      </c>
      <c r="B380" s="165" t="s">
        <v>426</v>
      </c>
      <c r="C380" s="166" t="s">
        <v>2129</v>
      </c>
      <c r="D380" s="166" t="s">
        <v>720</v>
      </c>
      <c r="E380" s="166"/>
      <c r="F380" s="166"/>
      <c r="G380" s="166"/>
      <c r="H380" s="166"/>
      <c r="I380" s="166"/>
      <c r="J380" s="166"/>
      <c r="K380" s="166"/>
    </row>
    <row r="381" spans="1:11" customFormat="1" ht="13.5">
      <c r="A381" s="165">
        <v>379</v>
      </c>
      <c r="B381" s="165" t="s">
        <v>427</v>
      </c>
      <c r="C381" s="166" t="s">
        <v>2130</v>
      </c>
      <c r="D381" s="166" t="s">
        <v>724</v>
      </c>
      <c r="E381" s="166"/>
      <c r="F381" s="166"/>
      <c r="G381" s="166"/>
      <c r="H381" s="166"/>
      <c r="I381" s="166"/>
      <c r="J381" s="166"/>
      <c r="K381" s="166"/>
    </row>
    <row r="382" spans="1:11" customFormat="1" ht="13.5">
      <c r="A382" s="165">
        <v>380</v>
      </c>
      <c r="B382" s="165" t="s">
        <v>428</v>
      </c>
      <c r="C382" s="166" t="s">
        <v>2131</v>
      </c>
      <c r="D382" s="166" t="s">
        <v>725</v>
      </c>
      <c r="E382" s="166"/>
      <c r="F382" s="166"/>
      <c r="G382" s="166"/>
      <c r="H382" s="166"/>
      <c r="I382" s="166"/>
      <c r="J382" s="166"/>
      <c r="K382" s="166"/>
    </row>
    <row r="383" spans="1:11" customFormat="1" ht="13.5">
      <c r="A383" s="165">
        <v>381</v>
      </c>
      <c r="B383" s="165" t="s">
        <v>429</v>
      </c>
      <c r="C383" s="166" t="s">
        <v>2132</v>
      </c>
      <c r="D383" s="166" t="s">
        <v>725</v>
      </c>
      <c r="E383" s="166"/>
      <c r="F383" s="166"/>
      <c r="G383" s="166"/>
      <c r="H383" s="166"/>
      <c r="I383" s="166"/>
      <c r="J383" s="166"/>
      <c r="K383" s="166"/>
    </row>
    <row r="384" spans="1:11" customFormat="1" ht="13.5">
      <c r="A384" s="165">
        <v>382</v>
      </c>
      <c r="B384" s="165" t="s">
        <v>430</v>
      </c>
      <c r="C384" s="166" t="s">
        <v>2133</v>
      </c>
      <c r="D384" s="166" t="s">
        <v>725</v>
      </c>
      <c r="E384" s="166"/>
      <c r="F384" s="166"/>
      <c r="G384" s="166"/>
      <c r="H384" s="166"/>
      <c r="I384" s="166"/>
      <c r="J384" s="166"/>
      <c r="K384" s="166"/>
    </row>
    <row r="385" spans="1:11" customFormat="1" ht="13.5">
      <c r="A385" s="165">
        <v>383</v>
      </c>
      <c r="B385" s="165" t="s">
        <v>431</v>
      </c>
      <c r="C385" s="166" t="s">
        <v>2134</v>
      </c>
      <c r="D385" s="166" t="s">
        <v>726</v>
      </c>
      <c r="E385" s="166"/>
      <c r="F385" s="166"/>
      <c r="G385" s="166"/>
      <c r="H385" s="166"/>
      <c r="I385" s="166"/>
      <c r="J385" s="166"/>
      <c r="K385" s="166"/>
    </row>
    <row r="386" spans="1:11" customFormat="1" ht="13.5">
      <c r="A386" s="165">
        <v>384</v>
      </c>
      <c r="B386" s="165" t="s">
        <v>432</v>
      </c>
      <c r="C386" s="166" t="s">
        <v>2135</v>
      </c>
      <c r="D386" s="166" t="s">
        <v>727</v>
      </c>
      <c r="E386" s="166"/>
      <c r="F386" s="166"/>
      <c r="G386" s="166"/>
      <c r="H386" s="166"/>
      <c r="I386" s="166"/>
      <c r="J386" s="166"/>
      <c r="K386" s="166"/>
    </row>
  </sheetData>
  <mergeCells count="2">
    <mergeCell ref="A1:D1"/>
    <mergeCell ref="E1:K1"/>
  </mergeCells>
  <phoneticPr fontId="27" type="noConversion"/>
  <conditionalFormatting sqref="E282">
    <cfRule type="duplicateValues" dxfId="18" priority="3"/>
  </conditionalFormatting>
  <conditionalFormatting sqref="E313:E316 E235:E281 E3:E233 E311 E303:E309 E283:E300 E318:E374">
    <cfRule type="duplicateValues" dxfId="17" priority="4"/>
  </conditionalFormatting>
  <conditionalFormatting sqref="E317">
    <cfRule type="duplicateValues" dxfId="16" priority="2"/>
  </conditionalFormatting>
  <conditionalFormatting sqref="E3:E374">
    <cfRule type="duplicateValues" dxfId="15" priority="1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400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4.1" customHeight="1" zeroHeight="1"/>
  <cols>
    <col min="1" max="1" width="17.125" style="32" customWidth="1"/>
    <col min="2" max="2" width="5.875" style="32" customWidth="1"/>
    <col min="3" max="3" width="6.875" style="32" customWidth="1"/>
    <col min="4" max="4" width="7.125" style="32" customWidth="1"/>
    <col min="5" max="5" width="6.875" style="32" customWidth="1"/>
    <col min="6" max="14" width="5.875" style="32" customWidth="1"/>
    <col min="15" max="15" width="6.125" style="32" customWidth="1"/>
    <col min="16" max="16" width="6.75" style="32" customWidth="1"/>
    <col min="17" max="18" width="6.125" style="32" customWidth="1"/>
    <col min="19" max="19" width="6" style="32" customWidth="1"/>
    <col min="20" max="20" width="6.375" style="32" customWidth="1"/>
    <col min="21" max="21" width="5.5" style="32" customWidth="1"/>
    <col min="22" max="24" width="5" style="32" customWidth="1"/>
    <col min="25" max="25" width="4" style="32" customWidth="1"/>
    <col min="26" max="26" width="10.75" style="32" customWidth="1"/>
    <col min="27" max="35" width="5.5" style="32" customWidth="1"/>
    <col min="36" max="46" width="6.375" style="32" customWidth="1"/>
    <col min="47" max="48" width="5.125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179" t="s">
        <v>142</v>
      </c>
      <c r="B1" s="179" t="s">
        <v>100</v>
      </c>
      <c r="C1" s="180" t="str">
        <f>'All expressed genes'!C2</f>
        <v>Test</v>
      </c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48 16384:16384" ht="15">
      <c r="A2" s="179"/>
      <c r="B2" s="179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58" t="s">
        <v>102</v>
      </c>
      <c r="X2" s="58" t="s">
        <v>111</v>
      </c>
      <c r="Y2" s="84"/>
      <c r="XFD2" s="32"/>
    </row>
    <row r="3" spans="1:48 16384:16384" ht="12.75" customHeight="1">
      <c r="A3" s="85" t="str">
        <f>'Transcript table'!C3</f>
        <v>AB073614</v>
      </c>
      <c r="B3" s="35" t="s">
        <v>2</v>
      </c>
      <c r="C3" s="262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13"/>
      <c r="Q3" s="13"/>
      <c r="R3" s="13"/>
      <c r="S3" s="13"/>
      <c r="T3" s="13"/>
      <c r="U3" s="86"/>
      <c r="V3" s="86"/>
      <c r="W3" s="87">
        <f>IF(ISERROR(AVERAGE('Data pre-processing'!C3:V3)),35,IF(COUNT('Data pre-processing'!C3:V3)&lt;2,"N/A",AVERAGE('Data pre-processing'!C3:V3)))</f>
        <v>35</v>
      </c>
      <c r="X3" s="87" t="str">
        <f>IF(ISERROR(STDEV('Data pre-processing'!C3:V3)),"N/A",STDEV('Data pre-processing'!C3:V3))</f>
        <v>N/A</v>
      </c>
      <c r="Z3" s="31" t="s">
        <v>729</v>
      </c>
      <c r="AA3" s="182" t="s">
        <v>730</v>
      </c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4"/>
      <c r="AU3" s="187" t="s">
        <v>102</v>
      </c>
      <c r="AV3" s="188" t="s">
        <v>103</v>
      </c>
      <c r="XFD3" s="32"/>
    </row>
    <row r="4" spans="1:48 16384:16384" ht="12.75" customHeight="1">
      <c r="A4" s="85" t="str">
        <f>'Transcript table'!C4</f>
        <v>AF339813</v>
      </c>
      <c r="B4" s="35" t="s">
        <v>3</v>
      </c>
      <c r="C4" s="262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13"/>
      <c r="Q4" s="13"/>
      <c r="R4" s="13"/>
      <c r="S4" s="13"/>
      <c r="T4" s="13"/>
      <c r="U4" s="86"/>
      <c r="V4" s="86"/>
      <c r="W4" s="87">
        <f>IF(ISERROR(AVERAGE('Data pre-processing'!C4:V4)),35,IF(COUNT('Data pre-processing'!C4:V4)&lt;2,"N/A",AVERAGE('Data pre-processing'!C4:V4)))</f>
        <v>35</v>
      </c>
      <c r="X4" s="87" t="str">
        <f>IF(ISERROR(STDEV('Data pre-processing'!C4:V4)),"N/A",STDEV('Data pre-processing'!C4:V4))</f>
        <v>N/A</v>
      </c>
      <c r="Z4" s="31"/>
      <c r="AA4" s="31" t="s">
        <v>112</v>
      </c>
      <c r="AB4" s="31" t="s">
        <v>113</v>
      </c>
      <c r="AC4" s="31" t="s">
        <v>114</v>
      </c>
      <c r="AD4" s="31" t="s">
        <v>104</v>
      </c>
      <c r="AE4" s="31" t="s">
        <v>105</v>
      </c>
      <c r="AF4" s="31" t="s">
        <v>106</v>
      </c>
      <c r="AG4" s="31" t="s">
        <v>107</v>
      </c>
      <c r="AH4" s="31" t="s">
        <v>108</v>
      </c>
      <c r="AI4" s="31" t="s">
        <v>109</v>
      </c>
      <c r="AJ4" s="31" t="s">
        <v>110</v>
      </c>
      <c r="AK4" s="31" t="s">
        <v>150</v>
      </c>
      <c r="AL4" s="31" t="s">
        <v>151</v>
      </c>
      <c r="AM4" s="31" t="s">
        <v>152</v>
      </c>
      <c r="AN4" s="31" t="s">
        <v>153</v>
      </c>
      <c r="AO4" s="31" t="s">
        <v>154</v>
      </c>
      <c r="AP4" s="31" t="s">
        <v>155</v>
      </c>
      <c r="AQ4" s="31" t="s">
        <v>156</v>
      </c>
      <c r="AR4" s="31" t="s">
        <v>157</v>
      </c>
      <c r="AS4" s="31" t="s">
        <v>158</v>
      </c>
      <c r="AT4" s="31" t="s">
        <v>159</v>
      </c>
      <c r="AU4" s="182"/>
      <c r="AV4" s="183"/>
      <c r="XFD4" s="32"/>
    </row>
    <row r="5" spans="1:48 16384:16384" ht="12.75" customHeight="1">
      <c r="A5" s="85" t="str">
        <f>'Transcript table'!C5</f>
        <v>CILinc01</v>
      </c>
      <c r="B5" s="35" t="s">
        <v>4</v>
      </c>
      <c r="C5" s="262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13"/>
      <c r="Q5" s="13"/>
      <c r="R5" s="13"/>
      <c r="S5" s="13"/>
      <c r="T5" s="13"/>
      <c r="U5" s="86"/>
      <c r="V5" s="86"/>
      <c r="W5" s="87">
        <f>IF(ISERROR(AVERAGE('Data pre-processing'!C5:V5)),35,IF(COUNT('Data pre-processing'!C5:V5)&lt;2,"N/A",AVERAGE('Data pre-processing'!C5:V5)))</f>
        <v>35</v>
      </c>
      <c r="X5" s="87" t="str">
        <f>IF(ISERROR(STDEV('Data pre-processing'!C5:V5)),"N/A",STDEV('Data pre-processing'!C5:V5))</f>
        <v>N/A</v>
      </c>
      <c r="Z5" s="88" t="s">
        <v>115</v>
      </c>
      <c r="AA5" s="89" t="str">
        <f>IF(COUNTIF(C$3:C$386,"&lt;35")=0,"",COUNTIF(C$3:C$386,"&lt;25"))</f>
        <v/>
      </c>
      <c r="AB5" s="89" t="str">
        <f t="shared" ref="AB5:AT5" si="0">IF(COUNTIF(D$3:D$386,"&lt;35")=0,"",COUNTIF(D$3:D$386,"&lt;25"))</f>
        <v/>
      </c>
      <c r="AC5" s="89" t="str">
        <f t="shared" si="0"/>
        <v/>
      </c>
      <c r="AD5" s="89" t="str">
        <f t="shared" si="0"/>
        <v/>
      </c>
      <c r="AE5" s="89" t="str">
        <f t="shared" si="0"/>
        <v/>
      </c>
      <c r="AF5" s="89" t="str">
        <f t="shared" si="0"/>
        <v/>
      </c>
      <c r="AG5" s="89" t="str">
        <f t="shared" si="0"/>
        <v/>
      </c>
      <c r="AH5" s="89" t="str">
        <f t="shared" si="0"/>
        <v/>
      </c>
      <c r="AI5" s="89" t="str">
        <f t="shared" si="0"/>
        <v/>
      </c>
      <c r="AJ5" s="89" t="str">
        <f t="shared" si="0"/>
        <v/>
      </c>
      <c r="AK5" s="89" t="str">
        <f t="shared" si="0"/>
        <v/>
      </c>
      <c r="AL5" s="89" t="str">
        <f t="shared" si="0"/>
        <v/>
      </c>
      <c r="AM5" s="89" t="str">
        <f t="shared" si="0"/>
        <v/>
      </c>
      <c r="AN5" s="89" t="str">
        <f t="shared" si="0"/>
        <v/>
      </c>
      <c r="AO5" s="89" t="str">
        <f t="shared" si="0"/>
        <v/>
      </c>
      <c r="AP5" s="89" t="str">
        <f t="shared" si="0"/>
        <v/>
      </c>
      <c r="AQ5" s="89" t="str">
        <f t="shared" si="0"/>
        <v/>
      </c>
      <c r="AR5" s="89" t="str">
        <f t="shared" si="0"/>
        <v/>
      </c>
      <c r="AS5" s="89" t="str">
        <f t="shared" si="0"/>
        <v/>
      </c>
      <c r="AT5" s="89" t="str">
        <f t="shared" si="0"/>
        <v/>
      </c>
      <c r="AU5" s="90" t="e">
        <f>AVERAGE(AA5:AT5)</f>
        <v>#DIV/0!</v>
      </c>
      <c r="AV5" s="91" t="e">
        <f>STDEV(AA5:AT5)</f>
        <v>#DIV/0!</v>
      </c>
      <c r="XFD5" s="32"/>
    </row>
    <row r="6" spans="1:48 16384:16384" ht="12.75" customHeight="1">
      <c r="A6" s="85" t="str">
        <f>'Transcript table'!C6</f>
        <v>CILinc02</v>
      </c>
      <c r="B6" s="35" t="s">
        <v>5</v>
      </c>
      <c r="C6" s="262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13"/>
      <c r="Q6" s="13"/>
      <c r="R6" s="13"/>
      <c r="S6" s="13"/>
      <c r="T6" s="13"/>
      <c r="U6" s="86"/>
      <c r="V6" s="86"/>
      <c r="W6" s="87">
        <f>IF(ISERROR(AVERAGE('Data pre-processing'!C6:V6)),35,IF(COUNT('Data pre-processing'!C6:V6)&lt;2,"N/A",AVERAGE('Data pre-processing'!C6:V6)))</f>
        <v>35</v>
      </c>
      <c r="X6" s="87" t="str">
        <f>IF(ISERROR(STDEV('Data pre-processing'!C6:V6)),"N/A",STDEV('Data pre-processing'!C6:V6))</f>
        <v>N/A</v>
      </c>
      <c r="Z6" s="88" t="s">
        <v>116</v>
      </c>
      <c r="AA6" s="89" t="str">
        <f>IF(COUNTIF(C$3:C$386,"&lt;35")=0,"",COUNTIF(C$3:C$386,"&lt;30")-AA5)</f>
        <v/>
      </c>
      <c r="AB6" s="89" t="str">
        <f t="shared" ref="AB6:AT6" si="1">IF(COUNTIF(D$3:D$386,"&lt;35")=0,"",COUNTIF(D$3:D$386,"&lt;30")-AB5)</f>
        <v/>
      </c>
      <c r="AC6" s="89" t="str">
        <f t="shared" si="1"/>
        <v/>
      </c>
      <c r="AD6" s="89" t="str">
        <f t="shared" si="1"/>
        <v/>
      </c>
      <c r="AE6" s="89" t="str">
        <f t="shared" si="1"/>
        <v/>
      </c>
      <c r="AF6" s="89" t="str">
        <f t="shared" si="1"/>
        <v/>
      </c>
      <c r="AG6" s="89" t="str">
        <f t="shared" si="1"/>
        <v/>
      </c>
      <c r="AH6" s="89" t="str">
        <f t="shared" si="1"/>
        <v/>
      </c>
      <c r="AI6" s="89" t="str">
        <f t="shared" si="1"/>
        <v/>
      </c>
      <c r="AJ6" s="89" t="str">
        <f t="shared" si="1"/>
        <v/>
      </c>
      <c r="AK6" s="89" t="str">
        <f t="shared" si="1"/>
        <v/>
      </c>
      <c r="AL6" s="89" t="str">
        <f t="shared" si="1"/>
        <v/>
      </c>
      <c r="AM6" s="89" t="str">
        <f t="shared" si="1"/>
        <v/>
      </c>
      <c r="AN6" s="89" t="str">
        <f t="shared" si="1"/>
        <v/>
      </c>
      <c r="AO6" s="89" t="str">
        <f t="shared" si="1"/>
        <v/>
      </c>
      <c r="AP6" s="89" t="str">
        <f t="shared" si="1"/>
        <v/>
      </c>
      <c r="AQ6" s="89" t="str">
        <f t="shared" si="1"/>
        <v/>
      </c>
      <c r="AR6" s="89" t="str">
        <f t="shared" si="1"/>
        <v/>
      </c>
      <c r="AS6" s="89" t="str">
        <f t="shared" si="1"/>
        <v/>
      </c>
      <c r="AT6" s="89" t="str">
        <f t="shared" si="1"/>
        <v/>
      </c>
      <c r="AU6" s="90" t="e">
        <f t="shared" ref="AU6:AU8" si="2">AVERAGE(AA6:AT6)</f>
        <v>#DIV/0!</v>
      </c>
      <c r="AV6" s="91" t="e">
        <f t="shared" ref="AV6:AV8" si="3">STDEV(AA6:AT6)</f>
        <v>#DIV/0!</v>
      </c>
      <c r="XFD6" s="32"/>
    </row>
    <row r="7" spans="1:48 16384:16384" ht="14.25" customHeight="1">
      <c r="A7" s="85" t="str">
        <f>'Transcript table'!C7</f>
        <v>ENST00000456816</v>
      </c>
      <c r="B7" s="35" t="s">
        <v>6</v>
      </c>
      <c r="C7" s="262"/>
      <c r="D7" s="263"/>
      <c r="E7" s="263"/>
      <c r="F7" s="263"/>
      <c r="G7" s="263"/>
      <c r="H7" s="263"/>
      <c r="I7" s="264"/>
      <c r="J7" s="263"/>
      <c r="K7" s="264"/>
      <c r="L7" s="263"/>
      <c r="M7" s="263"/>
      <c r="N7" s="263"/>
      <c r="O7" s="263"/>
      <c r="P7" s="13"/>
      <c r="Q7" s="13"/>
      <c r="R7" s="13"/>
      <c r="S7" s="13"/>
      <c r="T7" s="13"/>
      <c r="U7" s="86"/>
      <c r="V7" s="86"/>
      <c r="W7" s="87">
        <f>IF(ISERROR(AVERAGE('Data pre-processing'!C7:V7)),35,IF(COUNT('Data pre-processing'!C7:V7)&lt;2,"N/A",AVERAGE('Data pre-processing'!C7:V7)))</f>
        <v>35</v>
      </c>
      <c r="X7" s="87" t="str">
        <f>IF(ISERROR(STDEV('Data pre-processing'!C7:V7)),"N/A",STDEV('Data pre-processing'!C7:V7))</f>
        <v>N/A</v>
      </c>
      <c r="Z7" s="88" t="s">
        <v>117</v>
      </c>
      <c r="AA7" s="89" t="str">
        <f>IF(COUNTIF(C$3:C$386,"&lt;35")=0,"",COUNTIF(C$3:C$386,"&lt;35")-SUM(AA5:AA6))</f>
        <v/>
      </c>
      <c r="AB7" s="89" t="str">
        <f t="shared" ref="AB7:AT7" si="4">IF(COUNTIF(D$3:D$386,"&lt;35")=0,"",COUNTIF(D$3:D$386,"&lt;35")-SUM(AB5:AB6))</f>
        <v/>
      </c>
      <c r="AC7" s="89" t="str">
        <f t="shared" si="4"/>
        <v/>
      </c>
      <c r="AD7" s="89" t="str">
        <f t="shared" si="4"/>
        <v/>
      </c>
      <c r="AE7" s="89" t="str">
        <f t="shared" si="4"/>
        <v/>
      </c>
      <c r="AF7" s="89" t="str">
        <f t="shared" si="4"/>
        <v/>
      </c>
      <c r="AG7" s="89" t="str">
        <f t="shared" si="4"/>
        <v/>
      </c>
      <c r="AH7" s="89" t="str">
        <f t="shared" si="4"/>
        <v/>
      </c>
      <c r="AI7" s="89" t="str">
        <f t="shared" si="4"/>
        <v/>
      </c>
      <c r="AJ7" s="89" t="str">
        <f t="shared" si="4"/>
        <v/>
      </c>
      <c r="AK7" s="89" t="str">
        <f t="shared" si="4"/>
        <v/>
      </c>
      <c r="AL7" s="89" t="str">
        <f t="shared" si="4"/>
        <v/>
      </c>
      <c r="AM7" s="89" t="str">
        <f t="shared" si="4"/>
        <v/>
      </c>
      <c r="AN7" s="89" t="str">
        <f t="shared" si="4"/>
        <v/>
      </c>
      <c r="AO7" s="89" t="str">
        <f t="shared" si="4"/>
        <v/>
      </c>
      <c r="AP7" s="89" t="str">
        <f t="shared" si="4"/>
        <v/>
      </c>
      <c r="AQ7" s="89" t="str">
        <f t="shared" si="4"/>
        <v/>
      </c>
      <c r="AR7" s="89" t="str">
        <f t="shared" si="4"/>
        <v/>
      </c>
      <c r="AS7" s="89" t="str">
        <f t="shared" si="4"/>
        <v/>
      </c>
      <c r="AT7" s="89" t="str">
        <f t="shared" si="4"/>
        <v/>
      </c>
      <c r="AU7" s="90" t="e">
        <f t="shared" si="2"/>
        <v>#DIV/0!</v>
      </c>
      <c r="AV7" s="91" t="e">
        <f t="shared" si="3"/>
        <v>#DIV/0!</v>
      </c>
      <c r="XFD7" s="32"/>
    </row>
    <row r="8" spans="1:48 16384:16384" ht="12.75" customHeight="1">
      <c r="A8" s="85" t="str">
        <f>'Transcript table'!C8</f>
        <v>ENST00000434223</v>
      </c>
      <c r="B8" s="35" t="s">
        <v>7</v>
      </c>
      <c r="C8" s="262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13"/>
      <c r="Q8" s="13"/>
      <c r="R8" s="13"/>
      <c r="S8" s="13"/>
      <c r="T8" s="13"/>
      <c r="U8" s="86"/>
      <c r="V8" s="86"/>
      <c r="W8" s="87">
        <f>IF(ISERROR(AVERAGE('Data pre-processing'!C8:V8)),35,IF(COUNT('Data pre-processing'!C8:V8)&lt;2,"N/A",AVERAGE('Data pre-processing'!C8:V8)))</f>
        <v>35</v>
      </c>
      <c r="X8" s="87" t="str">
        <f>IF(ISERROR(STDEV('Data pre-processing'!C8:V8)),"N/A",STDEV('Data pre-processing'!C8:V8))</f>
        <v>N/A</v>
      </c>
      <c r="Z8" s="88" t="s">
        <v>118</v>
      </c>
      <c r="AA8" s="89" t="str">
        <f>IF(COUNTIF(C$3:C$386,"&lt;40")=0,"",COUNTIF(C$3:C$386,"N/A")+COUNTIF(C$3:C$386,"Undetermined")+COUNTBLANK(C$3:C$386)+COUNTIF(C$3:C$386,"&gt;=35"))</f>
        <v/>
      </c>
      <c r="AB8" s="89" t="str">
        <f t="shared" ref="AB8:AT8" si="5">IF(COUNTIF(D$3:D$386,"&lt;40")=0,"",COUNTIF(D$3:D$386,"N/A")+COUNTIF(D$3:D$386,"Undetermined")+COUNTBLANK(D$3:D$386)+COUNTIF(D$3:D$386,"&gt;=35"))</f>
        <v/>
      </c>
      <c r="AC8" s="89" t="str">
        <f t="shared" si="5"/>
        <v/>
      </c>
      <c r="AD8" s="89" t="str">
        <f t="shared" si="5"/>
        <v/>
      </c>
      <c r="AE8" s="89" t="str">
        <f t="shared" si="5"/>
        <v/>
      </c>
      <c r="AF8" s="89" t="str">
        <f t="shared" si="5"/>
        <v/>
      </c>
      <c r="AG8" s="89" t="str">
        <f t="shared" si="5"/>
        <v/>
      </c>
      <c r="AH8" s="89" t="str">
        <f t="shared" si="5"/>
        <v/>
      </c>
      <c r="AI8" s="89" t="str">
        <f t="shared" si="5"/>
        <v/>
      </c>
      <c r="AJ8" s="89" t="str">
        <f t="shared" si="5"/>
        <v/>
      </c>
      <c r="AK8" s="89" t="str">
        <f t="shared" si="5"/>
        <v/>
      </c>
      <c r="AL8" s="89" t="str">
        <f t="shared" si="5"/>
        <v/>
      </c>
      <c r="AM8" s="89" t="str">
        <f t="shared" si="5"/>
        <v/>
      </c>
      <c r="AN8" s="89" t="str">
        <f t="shared" si="5"/>
        <v/>
      </c>
      <c r="AO8" s="89" t="str">
        <f t="shared" si="5"/>
        <v/>
      </c>
      <c r="AP8" s="89" t="str">
        <f t="shared" si="5"/>
        <v/>
      </c>
      <c r="AQ8" s="89" t="str">
        <f t="shared" si="5"/>
        <v/>
      </c>
      <c r="AR8" s="89" t="str">
        <f t="shared" si="5"/>
        <v/>
      </c>
      <c r="AS8" s="89" t="str">
        <f t="shared" si="5"/>
        <v/>
      </c>
      <c r="AT8" s="89" t="str">
        <f t="shared" si="5"/>
        <v/>
      </c>
      <c r="AU8" s="90" t="e">
        <f t="shared" si="2"/>
        <v>#DIV/0!</v>
      </c>
      <c r="AV8" s="91" t="e">
        <f t="shared" si="3"/>
        <v>#DIV/0!</v>
      </c>
      <c r="XFD8" s="32"/>
    </row>
    <row r="9" spans="1:48 16384:16384" ht="12.75" customHeight="1">
      <c r="A9" s="85" t="str">
        <f>'Transcript table'!C9</f>
        <v>CTB-89H12.4</v>
      </c>
      <c r="B9" s="35" t="s">
        <v>8</v>
      </c>
      <c r="C9" s="262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13"/>
      <c r="Q9" s="13"/>
      <c r="R9" s="13"/>
      <c r="S9" s="13"/>
      <c r="T9" s="13"/>
      <c r="U9" s="86"/>
      <c r="V9" s="86"/>
      <c r="W9" s="87">
        <f>IF(ISERROR(AVERAGE('Data pre-processing'!C9:V9)),35,IF(COUNT('Data pre-processing'!C9:V9)&lt;2,"N/A",AVERAGE('Data pre-processing'!C9:V9)))</f>
        <v>35</v>
      </c>
      <c r="X9" s="87" t="str">
        <f>IF(ISERROR(STDEV('Data pre-processing'!C9:V9)),"N/A",STDEV('Data pre-processing'!C9:V9))</f>
        <v>N/A</v>
      </c>
      <c r="Z9" s="185" t="s">
        <v>731</v>
      </c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XFD9" s="32"/>
    </row>
    <row r="10" spans="1:48 16384:16384" ht="12.75" customHeight="1">
      <c r="A10" s="85" t="str">
        <f>'Transcript table'!C10</f>
        <v>CHL1-AS2</v>
      </c>
      <c r="B10" s="35" t="s">
        <v>9</v>
      </c>
      <c r="C10" s="262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13"/>
      <c r="Q10" s="13"/>
      <c r="R10" s="13"/>
      <c r="S10" s="13"/>
      <c r="T10" s="13"/>
      <c r="U10" s="86"/>
      <c r="V10" s="86"/>
      <c r="W10" s="87">
        <f>IF(ISERROR(AVERAGE('Data pre-processing'!C10:V10)),35,IF(COUNT('Data pre-processing'!C10:V10)&lt;2,"N/A",AVERAGE('Data pre-processing'!C10:V10)))</f>
        <v>35</v>
      </c>
      <c r="X10" s="87" t="str">
        <f>IF(ISERROR(STDEV('Data pre-processing'!C10:V10)),"N/A",STDEV('Data pre-processing'!C10:V10))</f>
        <v>N/A</v>
      </c>
      <c r="Z10" s="88" t="s">
        <v>115</v>
      </c>
      <c r="AA10" s="92" t="str">
        <f t="shared" ref="AA10:AT10" si="6">IF(AA5="","",AA5/SUM(AA$5:AA$8))</f>
        <v/>
      </c>
      <c r="AB10" s="92" t="str">
        <f t="shared" si="6"/>
        <v/>
      </c>
      <c r="AC10" s="92" t="str">
        <f t="shared" si="6"/>
        <v/>
      </c>
      <c r="AD10" s="92" t="str">
        <f t="shared" si="6"/>
        <v/>
      </c>
      <c r="AE10" s="92" t="str">
        <f t="shared" si="6"/>
        <v/>
      </c>
      <c r="AF10" s="92" t="str">
        <f t="shared" si="6"/>
        <v/>
      </c>
      <c r="AG10" s="92" t="str">
        <f t="shared" si="6"/>
        <v/>
      </c>
      <c r="AH10" s="92" t="str">
        <f t="shared" si="6"/>
        <v/>
      </c>
      <c r="AI10" s="92" t="str">
        <f t="shared" si="6"/>
        <v/>
      </c>
      <c r="AJ10" s="92" t="str">
        <f t="shared" si="6"/>
        <v/>
      </c>
      <c r="AK10" s="92" t="str">
        <f t="shared" si="6"/>
        <v/>
      </c>
      <c r="AL10" s="92" t="str">
        <f t="shared" si="6"/>
        <v/>
      </c>
      <c r="AM10" s="92" t="str">
        <f t="shared" si="6"/>
        <v/>
      </c>
      <c r="AN10" s="92" t="str">
        <f t="shared" si="6"/>
        <v/>
      </c>
      <c r="AO10" s="92" t="str">
        <f t="shared" si="6"/>
        <v/>
      </c>
      <c r="AP10" s="92" t="str">
        <f t="shared" si="6"/>
        <v/>
      </c>
      <c r="AQ10" s="92" t="str">
        <f t="shared" si="6"/>
        <v/>
      </c>
      <c r="AR10" s="92" t="str">
        <f t="shared" si="6"/>
        <v/>
      </c>
      <c r="AS10" s="92" t="str">
        <f t="shared" si="6"/>
        <v/>
      </c>
      <c r="AT10" s="92" t="str">
        <f t="shared" si="6"/>
        <v/>
      </c>
      <c r="AU10" s="93" t="e">
        <f>AVERAGE(AA10:AJ10)</f>
        <v>#DIV/0!</v>
      </c>
      <c r="AV10" s="93" t="e">
        <f>STDEV(AA10:AJ10)</f>
        <v>#DIV/0!</v>
      </c>
      <c r="XFD10" s="32"/>
    </row>
    <row r="11" spans="1:48 16384:16384" ht="12.75" customHeight="1">
      <c r="A11" s="85" t="str">
        <f>'Transcript table'!C11</f>
        <v>KRT7-AS</v>
      </c>
      <c r="B11" s="35" t="s">
        <v>10</v>
      </c>
      <c r="C11" s="262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13"/>
      <c r="Q11" s="13"/>
      <c r="R11" s="13"/>
      <c r="S11" s="13"/>
      <c r="T11" s="13"/>
      <c r="U11" s="86"/>
      <c r="V11" s="86"/>
      <c r="W11" s="87">
        <f>IF(ISERROR(AVERAGE('Data pre-processing'!C11:V11)),35,IF(COUNT('Data pre-processing'!C11:V11)&lt;2,"N/A",AVERAGE('Data pre-processing'!C11:V11)))</f>
        <v>35</v>
      </c>
      <c r="X11" s="87" t="str">
        <f>IF(ISERROR(STDEV('Data pre-processing'!C11:V11)),"N/A",STDEV('Data pre-processing'!C11:V11))</f>
        <v>N/A</v>
      </c>
      <c r="Z11" s="88" t="s">
        <v>116</v>
      </c>
      <c r="AA11" s="92" t="str">
        <f t="shared" ref="AA11:AT11" si="7">IF(AA6="","",AA6/SUM(AA$5:AA$8))</f>
        <v/>
      </c>
      <c r="AB11" s="92" t="str">
        <f t="shared" si="7"/>
        <v/>
      </c>
      <c r="AC11" s="92" t="str">
        <f t="shared" si="7"/>
        <v/>
      </c>
      <c r="AD11" s="92" t="str">
        <f t="shared" si="7"/>
        <v/>
      </c>
      <c r="AE11" s="92" t="str">
        <f t="shared" si="7"/>
        <v/>
      </c>
      <c r="AF11" s="92" t="str">
        <f t="shared" si="7"/>
        <v/>
      </c>
      <c r="AG11" s="92" t="str">
        <f t="shared" si="7"/>
        <v/>
      </c>
      <c r="AH11" s="92" t="str">
        <f t="shared" si="7"/>
        <v/>
      </c>
      <c r="AI11" s="92" t="str">
        <f t="shared" si="7"/>
        <v/>
      </c>
      <c r="AJ11" s="92" t="str">
        <f t="shared" si="7"/>
        <v/>
      </c>
      <c r="AK11" s="92" t="str">
        <f t="shared" si="7"/>
        <v/>
      </c>
      <c r="AL11" s="92" t="str">
        <f t="shared" si="7"/>
        <v/>
      </c>
      <c r="AM11" s="92" t="str">
        <f t="shared" si="7"/>
        <v/>
      </c>
      <c r="AN11" s="92" t="str">
        <f t="shared" si="7"/>
        <v/>
      </c>
      <c r="AO11" s="92" t="str">
        <f t="shared" si="7"/>
        <v/>
      </c>
      <c r="AP11" s="92" t="str">
        <f t="shared" si="7"/>
        <v/>
      </c>
      <c r="AQ11" s="92" t="str">
        <f t="shared" si="7"/>
        <v/>
      </c>
      <c r="AR11" s="92" t="str">
        <f t="shared" si="7"/>
        <v/>
      </c>
      <c r="AS11" s="92" t="str">
        <f t="shared" si="7"/>
        <v/>
      </c>
      <c r="AT11" s="92" t="str">
        <f t="shared" si="7"/>
        <v/>
      </c>
      <c r="AU11" s="93" t="e">
        <f>AVERAGE(AA11:AJ11)</f>
        <v>#DIV/0!</v>
      </c>
      <c r="AV11" s="93" t="e">
        <f>STDEV(AA11:AJ11)</f>
        <v>#DIV/0!</v>
      </c>
      <c r="XFD11" s="32"/>
    </row>
    <row r="12" spans="1:48 16384:16384" ht="12.75" customHeight="1">
      <c r="A12" s="85" t="str">
        <f>'Transcript table'!C12</f>
        <v>LINC00237</v>
      </c>
      <c r="B12" s="35" t="s">
        <v>11</v>
      </c>
      <c r="C12" s="262"/>
      <c r="D12" s="263"/>
      <c r="E12" s="263"/>
      <c r="F12" s="263"/>
      <c r="G12" s="263"/>
      <c r="H12" s="263"/>
      <c r="I12" s="263"/>
      <c r="J12" s="263"/>
      <c r="K12" s="263"/>
      <c r="L12" s="263"/>
      <c r="M12" s="263"/>
      <c r="N12" s="263"/>
      <c r="O12" s="263"/>
      <c r="P12" s="13"/>
      <c r="Q12" s="13"/>
      <c r="R12" s="13"/>
      <c r="S12" s="13"/>
      <c r="T12" s="13"/>
      <c r="U12" s="86"/>
      <c r="V12" s="86"/>
      <c r="W12" s="87">
        <f>IF(ISERROR(AVERAGE('Data pre-processing'!C12:V12)),35,IF(COUNT('Data pre-processing'!C12:V12)&lt;2,"N/A",AVERAGE('Data pre-processing'!C12:V12)))</f>
        <v>35</v>
      </c>
      <c r="X12" s="87" t="str">
        <f>IF(ISERROR(STDEV('Data pre-processing'!C12:V12)),"N/A",STDEV('Data pre-processing'!C12:V12))</f>
        <v>N/A</v>
      </c>
      <c r="Z12" s="88" t="s">
        <v>117</v>
      </c>
      <c r="AA12" s="92" t="str">
        <f t="shared" ref="AA12:AT12" si="8">IF(AA7="","",AA7/SUM(AA$5:AA$8))</f>
        <v/>
      </c>
      <c r="AB12" s="92" t="str">
        <f t="shared" si="8"/>
        <v/>
      </c>
      <c r="AC12" s="92" t="str">
        <f t="shared" si="8"/>
        <v/>
      </c>
      <c r="AD12" s="92" t="str">
        <f t="shared" si="8"/>
        <v/>
      </c>
      <c r="AE12" s="92" t="str">
        <f t="shared" si="8"/>
        <v/>
      </c>
      <c r="AF12" s="92" t="str">
        <f t="shared" si="8"/>
        <v/>
      </c>
      <c r="AG12" s="92" t="str">
        <f t="shared" si="8"/>
        <v/>
      </c>
      <c r="AH12" s="92" t="str">
        <f t="shared" si="8"/>
        <v/>
      </c>
      <c r="AI12" s="92" t="str">
        <f t="shared" si="8"/>
        <v/>
      </c>
      <c r="AJ12" s="92" t="str">
        <f t="shared" si="8"/>
        <v/>
      </c>
      <c r="AK12" s="92" t="str">
        <f t="shared" si="8"/>
        <v/>
      </c>
      <c r="AL12" s="92" t="str">
        <f t="shared" si="8"/>
        <v/>
      </c>
      <c r="AM12" s="92" t="str">
        <f t="shared" si="8"/>
        <v/>
      </c>
      <c r="AN12" s="92" t="str">
        <f t="shared" si="8"/>
        <v/>
      </c>
      <c r="AO12" s="92" t="str">
        <f t="shared" si="8"/>
        <v/>
      </c>
      <c r="AP12" s="92" t="str">
        <f t="shared" si="8"/>
        <v/>
      </c>
      <c r="AQ12" s="92" t="str">
        <f t="shared" si="8"/>
        <v/>
      </c>
      <c r="AR12" s="92" t="str">
        <f t="shared" si="8"/>
        <v/>
      </c>
      <c r="AS12" s="92" t="str">
        <f t="shared" si="8"/>
        <v/>
      </c>
      <c r="AT12" s="92" t="str">
        <f t="shared" si="8"/>
        <v/>
      </c>
      <c r="AU12" s="93" t="e">
        <f>AVERAGE(AA12:AJ12)</f>
        <v>#DIV/0!</v>
      </c>
      <c r="AV12" s="93" t="e">
        <f>STDEV(AA12:AJ12)</f>
        <v>#DIV/0!</v>
      </c>
      <c r="XFD12" s="32"/>
    </row>
    <row r="13" spans="1:48 16384:16384" ht="12.75" customHeight="1">
      <c r="A13" s="85" t="str">
        <f>'Transcript table'!C13</f>
        <v>KRASP1</v>
      </c>
      <c r="B13" s="35" t="s">
        <v>12</v>
      </c>
      <c r="C13" s="262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13"/>
      <c r="Q13" s="13"/>
      <c r="R13" s="13"/>
      <c r="S13" s="13"/>
      <c r="T13" s="13"/>
      <c r="U13" s="86"/>
      <c r="V13" s="86"/>
      <c r="W13" s="87">
        <f>IF(ISERROR(AVERAGE('Data pre-processing'!C13:V13)),35,IF(COUNT('Data pre-processing'!C13:V13)&lt;2,"N/A",AVERAGE('Data pre-processing'!C13:V13)))</f>
        <v>35</v>
      </c>
      <c r="X13" s="87" t="str">
        <f>IF(ISERROR(STDEV('Data pre-processing'!C13:V13)),"N/A",STDEV('Data pre-processing'!C13:V13))</f>
        <v>N/A</v>
      </c>
      <c r="Z13" s="88" t="s">
        <v>118</v>
      </c>
      <c r="AA13" s="92" t="str">
        <f t="shared" ref="AA13:AT13" si="9">IF(AA8="","",AA8/SUM(AA$5:AA$8))</f>
        <v/>
      </c>
      <c r="AB13" s="92" t="str">
        <f t="shared" si="9"/>
        <v/>
      </c>
      <c r="AC13" s="92" t="str">
        <f t="shared" si="9"/>
        <v/>
      </c>
      <c r="AD13" s="92" t="str">
        <f t="shared" si="9"/>
        <v/>
      </c>
      <c r="AE13" s="92" t="str">
        <f t="shared" si="9"/>
        <v/>
      </c>
      <c r="AF13" s="92" t="str">
        <f t="shared" si="9"/>
        <v/>
      </c>
      <c r="AG13" s="92" t="str">
        <f t="shared" si="9"/>
        <v/>
      </c>
      <c r="AH13" s="92" t="str">
        <f t="shared" si="9"/>
        <v/>
      </c>
      <c r="AI13" s="92" t="str">
        <f t="shared" si="9"/>
        <v/>
      </c>
      <c r="AJ13" s="92" t="str">
        <f t="shared" si="9"/>
        <v/>
      </c>
      <c r="AK13" s="92" t="str">
        <f t="shared" si="9"/>
        <v/>
      </c>
      <c r="AL13" s="92" t="str">
        <f t="shared" si="9"/>
        <v/>
      </c>
      <c r="AM13" s="92" t="str">
        <f t="shared" si="9"/>
        <v/>
      </c>
      <c r="AN13" s="92" t="str">
        <f t="shared" si="9"/>
        <v/>
      </c>
      <c r="AO13" s="92" t="str">
        <f t="shared" si="9"/>
        <v/>
      </c>
      <c r="AP13" s="92" t="str">
        <f t="shared" si="9"/>
        <v/>
      </c>
      <c r="AQ13" s="92" t="str">
        <f t="shared" si="9"/>
        <v/>
      </c>
      <c r="AR13" s="92" t="str">
        <f t="shared" si="9"/>
        <v/>
      </c>
      <c r="AS13" s="92" t="str">
        <f t="shared" si="9"/>
        <v/>
      </c>
      <c r="AT13" s="92" t="str">
        <f t="shared" si="9"/>
        <v/>
      </c>
      <c r="AU13" s="93" t="e">
        <f>AVERAGE(AA13:AJ13)</f>
        <v>#DIV/0!</v>
      </c>
      <c r="AV13" s="93" t="e">
        <f>STDEV(AA13:AJ13)</f>
        <v>#DIV/0!</v>
      </c>
      <c r="XFD13" s="32"/>
    </row>
    <row r="14" spans="1:48 16384:16384" ht="12.75" customHeight="1">
      <c r="A14" s="85" t="str">
        <f>'Transcript table'!C14</f>
        <v>anti-NOS2A</v>
      </c>
      <c r="B14" s="35" t="s">
        <v>13</v>
      </c>
      <c r="C14" s="262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13"/>
      <c r="Q14" s="13"/>
      <c r="R14" s="13"/>
      <c r="S14" s="13"/>
      <c r="T14" s="13"/>
      <c r="U14" s="86"/>
      <c r="V14" s="86"/>
      <c r="W14" s="87">
        <f>IF(ISERROR(AVERAGE('Data pre-processing'!C14:V14)),35,IF(COUNT('Data pre-processing'!C14:V14)&lt;2,"N/A",AVERAGE('Data pre-processing'!C14:V14)))</f>
        <v>35</v>
      </c>
      <c r="X14" s="87" t="str">
        <f>IF(ISERROR(STDEV('Data pre-processing'!C14:V14)),"N/A",STDEV('Data pre-processing'!C14:V14))</f>
        <v>N/A</v>
      </c>
      <c r="XFD14" s="32"/>
    </row>
    <row r="15" spans="1:48 16384:16384" ht="12.75" customHeight="1">
      <c r="A15" s="85" t="str">
        <f>'Transcript table'!C15</f>
        <v>BPESC1</v>
      </c>
      <c r="B15" s="35" t="s">
        <v>433</v>
      </c>
      <c r="C15" s="262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13"/>
      <c r="Q15" s="13"/>
      <c r="R15" s="13"/>
      <c r="S15" s="13"/>
      <c r="T15" s="13"/>
      <c r="U15" s="86"/>
      <c r="V15" s="86"/>
      <c r="W15" s="87">
        <f>IF(ISERROR(AVERAGE('Data pre-processing'!C15:V15)),35,IF(COUNT('Data pre-processing'!C15:V15)&lt;2,"N/A",AVERAGE('Data pre-processing'!C15:V15)))</f>
        <v>35</v>
      </c>
      <c r="X15" s="87" t="str">
        <f>IF(ISERROR(STDEV('Data pre-processing'!C15:V15)),"N/A",STDEV('Data pre-processing'!C15:V15))</f>
        <v>N/A</v>
      </c>
      <c r="XFD15" s="32"/>
    </row>
    <row r="16" spans="1:48 16384:16384" ht="12.75" customHeight="1">
      <c r="A16" s="85" t="str">
        <f>'Transcript table'!C16</f>
        <v>ABHD11-AS1</v>
      </c>
      <c r="B16" s="35" t="s">
        <v>434</v>
      </c>
      <c r="C16" s="262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13"/>
      <c r="Q16" s="13"/>
      <c r="R16" s="13"/>
      <c r="S16" s="13"/>
      <c r="T16" s="13"/>
      <c r="U16" s="86"/>
      <c r="V16" s="86"/>
      <c r="W16" s="87">
        <f>IF(ISERROR(AVERAGE('Data pre-processing'!C16:V16)),35,IF(COUNT('Data pre-processing'!C16:V16)&lt;2,"N/A",AVERAGE('Data pre-processing'!C16:V16)))</f>
        <v>35</v>
      </c>
      <c r="X16" s="87" t="str">
        <f>IF(ISERROR(STDEV('Data pre-processing'!C16:V16)),"N/A",STDEV('Data pre-processing'!C16:V16))</f>
        <v>N/A</v>
      </c>
      <c r="XFD16" s="32"/>
    </row>
    <row r="17" spans="1:24 16384:16384" ht="12.75" customHeight="1">
      <c r="A17" s="85" t="str">
        <f>'Transcript table'!C17</f>
        <v>EMX2OS</v>
      </c>
      <c r="B17" s="35" t="s">
        <v>435</v>
      </c>
      <c r="C17" s="262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13"/>
      <c r="Q17" s="13"/>
      <c r="R17" s="13"/>
      <c r="S17" s="13"/>
      <c r="T17" s="13"/>
      <c r="U17" s="86"/>
      <c r="V17" s="86"/>
      <c r="W17" s="87">
        <f>IF(ISERROR(AVERAGE('Data pre-processing'!C17:V17)),35,IF(COUNT('Data pre-processing'!C17:V17)&lt;2,"N/A",AVERAGE('Data pre-processing'!C17:V17)))</f>
        <v>35</v>
      </c>
      <c r="X17" s="87" t="str">
        <f>IF(ISERROR(STDEV('Data pre-processing'!C17:V17)),"N/A",STDEV('Data pre-processing'!C17:V17))</f>
        <v>N/A</v>
      </c>
      <c r="XFD17" s="32"/>
    </row>
    <row r="18" spans="1:24 16384:16384" ht="12.75" customHeight="1">
      <c r="A18" s="85" t="str">
        <f>'Transcript table'!C18</f>
        <v>FER1L4</v>
      </c>
      <c r="B18" s="35" t="s">
        <v>436</v>
      </c>
      <c r="C18" s="262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13"/>
      <c r="Q18" s="13"/>
      <c r="R18" s="13"/>
      <c r="S18" s="13"/>
      <c r="T18" s="13"/>
      <c r="U18" s="86"/>
      <c r="V18" s="86"/>
      <c r="W18" s="87">
        <f>IF(ISERROR(AVERAGE('Data pre-processing'!C18:V18)),35,IF(COUNT('Data pre-processing'!C18:V18)&lt;2,"N/A",AVERAGE('Data pre-processing'!C18:V18)))</f>
        <v>35</v>
      </c>
      <c r="X18" s="87" t="str">
        <f>IF(ISERROR(STDEV('Data pre-processing'!C18:V18)),"N/A",STDEV('Data pre-processing'!C18:V18))</f>
        <v>N/A</v>
      </c>
      <c r="XFD18" s="32"/>
    </row>
    <row r="19" spans="1:24 16384:16384" ht="12.75" customHeight="1">
      <c r="A19" s="85" t="str">
        <f>'Transcript table'!C19</f>
        <v xml:space="preserve">ATXN8OS </v>
      </c>
      <c r="B19" s="35" t="s">
        <v>437</v>
      </c>
      <c r="C19" s="262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13"/>
      <c r="Q19" s="13"/>
      <c r="R19" s="13"/>
      <c r="S19" s="13"/>
      <c r="T19" s="13"/>
      <c r="U19" s="86"/>
      <c r="V19" s="86"/>
      <c r="W19" s="87">
        <f>IF(ISERROR(AVERAGE('Data pre-processing'!C19:V19)),35,IF(COUNT('Data pre-processing'!C19:V19)&lt;2,"N/A",AVERAGE('Data pre-processing'!C19:V19)))</f>
        <v>35</v>
      </c>
      <c r="X19" s="87" t="str">
        <f>IF(ISERROR(STDEV('Data pre-processing'!C19:V19)),"N/A",STDEV('Data pre-processing'!C19:V19))</f>
        <v>N/A</v>
      </c>
      <c r="XFD19" s="32"/>
    </row>
    <row r="20" spans="1:24 16384:16384" ht="12.75" customHeight="1">
      <c r="A20" s="85" t="str">
        <f>'Transcript table'!C20</f>
        <v>HIF1A-AS1</v>
      </c>
      <c r="B20" s="35" t="s">
        <v>438</v>
      </c>
      <c r="C20" s="262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13"/>
      <c r="Q20" s="13"/>
      <c r="R20" s="13"/>
      <c r="S20" s="13"/>
      <c r="T20" s="13"/>
      <c r="U20" s="86"/>
      <c r="V20" s="86"/>
      <c r="W20" s="87">
        <f>IF(ISERROR(AVERAGE('Data pre-processing'!C20:V20)),35,IF(COUNT('Data pre-processing'!C20:V20)&lt;2,"N/A",AVERAGE('Data pre-processing'!C20:V20)))</f>
        <v>35</v>
      </c>
      <c r="X20" s="87" t="str">
        <f>IF(ISERROR(STDEV('Data pre-processing'!C20:V20)),"N/A",STDEV('Data pre-processing'!C20:V20))</f>
        <v>N/A</v>
      </c>
      <c r="XFD20" s="32"/>
    </row>
    <row r="21" spans="1:24 16384:16384" ht="12.75" customHeight="1">
      <c r="A21" s="85" t="str">
        <f>'Transcript table'!C21</f>
        <v>CECR3</v>
      </c>
      <c r="B21" s="35" t="s">
        <v>439</v>
      </c>
      <c r="C21" s="262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13"/>
      <c r="Q21" s="13"/>
      <c r="R21" s="13"/>
      <c r="S21" s="13"/>
      <c r="T21" s="13"/>
      <c r="U21" s="86"/>
      <c r="V21" s="86"/>
      <c r="W21" s="87">
        <f>IF(ISERROR(AVERAGE('Data pre-processing'!C21:V21)),35,IF(COUNT('Data pre-processing'!C21:V21)&lt;2,"N/A",AVERAGE('Data pre-processing'!C21:V21)))</f>
        <v>35</v>
      </c>
      <c r="X21" s="87" t="str">
        <f>IF(ISERROR(STDEV('Data pre-processing'!C21:V21)),"N/A",STDEV('Data pre-processing'!C21:V21))</f>
        <v>N/A</v>
      </c>
      <c r="XFD21" s="32"/>
    </row>
    <row r="22" spans="1:24 16384:16384" ht="12.75" customHeight="1">
      <c r="A22" s="85" t="str">
        <f>'Transcript table'!C22</f>
        <v xml:space="preserve">LINC00707 </v>
      </c>
      <c r="B22" s="35" t="s">
        <v>440</v>
      </c>
      <c r="C22" s="262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13"/>
      <c r="Q22" s="13"/>
      <c r="R22" s="13"/>
      <c r="S22" s="13"/>
      <c r="T22" s="13"/>
      <c r="U22" s="86"/>
      <c r="V22" s="86"/>
      <c r="W22" s="87">
        <f>IF(ISERROR(AVERAGE('Data pre-processing'!C22:V22)),35,IF(COUNT('Data pre-processing'!C22:V22)&lt;2,"N/A",AVERAGE('Data pre-processing'!C22:V22)))</f>
        <v>35</v>
      </c>
      <c r="X22" s="87" t="str">
        <f>IF(ISERROR(STDEV('Data pre-processing'!C22:V22)),"N/A",STDEV('Data pre-processing'!C22:V22))</f>
        <v>N/A</v>
      </c>
      <c r="XFD22" s="32"/>
    </row>
    <row r="23" spans="1:24 16384:16384" ht="12.75" customHeight="1">
      <c r="A23" s="85" t="str">
        <f>'Transcript table'!C23</f>
        <v>FAS-AS1 (SAF)</v>
      </c>
      <c r="B23" s="35" t="s">
        <v>441</v>
      </c>
      <c r="C23" s="262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13"/>
      <c r="Q23" s="13"/>
      <c r="R23" s="13"/>
      <c r="S23" s="13"/>
      <c r="T23" s="13"/>
      <c r="U23" s="86"/>
      <c r="V23" s="86"/>
      <c r="W23" s="87">
        <f>IF(ISERROR(AVERAGE('Data pre-processing'!C23:V23)),35,IF(COUNT('Data pre-processing'!C23:V23)&lt;2,"N/A",AVERAGE('Data pre-processing'!C23:V23)))</f>
        <v>35</v>
      </c>
      <c r="X23" s="87" t="str">
        <f>IF(ISERROR(STDEV('Data pre-processing'!C23:V23)),"N/A",STDEV('Data pre-processing'!C23:V23))</f>
        <v>N/A</v>
      </c>
      <c r="XFD23" s="32"/>
    </row>
    <row r="24" spans="1:24 16384:16384" ht="12.75" customHeight="1">
      <c r="A24" s="85" t="str">
        <f>'Transcript table'!C24</f>
        <v>BOK-AS1</v>
      </c>
      <c r="B24" s="35" t="s">
        <v>442</v>
      </c>
      <c r="C24" s="262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13"/>
      <c r="Q24" s="13"/>
      <c r="R24" s="13"/>
      <c r="S24" s="13"/>
      <c r="T24" s="13"/>
      <c r="U24" s="86"/>
      <c r="V24" s="86"/>
      <c r="W24" s="87">
        <f>IF(ISERROR(AVERAGE('Data pre-processing'!C24:V24)),35,IF(COUNT('Data pre-processing'!C24:V24)&lt;2,"N/A",AVERAGE('Data pre-processing'!C24:V24)))</f>
        <v>35</v>
      </c>
      <c r="X24" s="87" t="str">
        <f>IF(ISERROR(STDEV('Data pre-processing'!C24:V24)),"N/A",STDEV('Data pre-processing'!C24:V24))</f>
        <v>N/A</v>
      </c>
      <c r="XFD24" s="32"/>
    </row>
    <row r="25" spans="1:24 16384:16384" ht="12.75" customHeight="1">
      <c r="A25" s="85" t="str">
        <f>'Transcript table'!C25</f>
        <v>LINC00032</v>
      </c>
      <c r="B25" s="35" t="s">
        <v>443</v>
      </c>
      <c r="C25" s="262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13"/>
      <c r="Q25" s="13"/>
      <c r="R25" s="13"/>
      <c r="S25" s="13"/>
      <c r="T25" s="13"/>
      <c r="U25" s="86"/>
      <c r="V25" s="86"/>
      <c r="W25" s="87">
        <f>IF(ISERROR(AVERAGE('Data pre-processing'!C25:V25)),35,IF(COUNT('Data pre-processing'!C25:V25)&lt;2,"N/A",AVERAGE('Data pre-processing'!C25:V25)))</f>
        <v>35</v>
      </c>
      <c r="X25" s="87" t="str">
        <f>IF(ISERROR(STDEV('Data pre-processing'!C25:V25)),"N/A",STDEV('Data pre-processing'!C25:V25))</f>
        <v>N/A</v>
      </c>
      <c r="XFD25" s="32"/>
    </row>
    <row r="26" spans="1:24 16384:16384" ht="12.75" customHeight="1">
      <c r="A26" s="85" t="str">
        <f>'Transcript table'!C26</f>
        <v>DISC2</v>
      </c>
      <c r="B26" s="35" t="s">
        <v>444</v>
      </c>
      <c r="C26" s="262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13"/>
      <c r="Q26" s="13"/>
      <c r="R26" s="13"/>
      <c r="S26" s="13"/>
      <c r="T26" s="13"/>
      <c r="U26" s="86"/>
      <c r="V26" s="86"/>
      <c r="W26" s="87">
        <f>IF(ISERROR(AVERAGE('Data pre-processing'!C26:V26)),35,IF(COUNT('Data pre-processing'!C26:V26)&lt;2,"N/A",AVERAGE('Data pre-processing'!C26:V26)))</f>
        <v>35</v>
      </c>
      <c r="X26" s="87" t="str">
        <f>IF(ISERROR(STDEV('Data pre-processing'!C26:V26)),"N/A",STDEV('Data pre-processing'!C26:V26))</f>
        <v>N/A</v>
      </c>
      <c r="XFD26" s="32"/>
    </row>
    <row r="27" spans="1:24 16384:16384" ht="12.75" customHeight="1">
      <c r="A27" s="85" t="str">
        <f>'Transcript table'!C27</f>
        <v>DANCR</v>
      </c>
      <c r="B27" s="35" t="s">
        <v>14</v>
      </c>
      <c r="C27" s="262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13"/>
      <c r="Q27" s="13"/>
      <c r="R27" s="13"/>
      <c r="S27" s="13"/>
      <c r="T27" s="13"/>
      <c r="U27" s="86"/>
      <c r="V27" s="86"/>
      <c r="W27" s="87">
        <f>IF(ISERROR(AVERAGE('Data pre-processing'!C27:V27)),35,IF(COUNT('Data pre-processing'!C27:V27)&lt;2,"N/A",AVERAGE('Data pre-processing'!C27:V27)))</f>
        <v>35</v>
      </c>
      <c r="X27" s="87" t="str">
        <f>IF(ISERROR(STDEV('Data pre-processing'!C27:V27)),"N/A",STDEV('Data pre-processing'!C27:V27))</f>
        <v>N/A</v>
      </c>
      <c r="XFD27" s="32"/>
    </row>
    <row r="28" spans="1:24 16384:16384" ht="12.75" customHeight="1">
      <c r="A28" s="85" t="str">
        <f>'Transcript table'!C28</f>
        <v>HULC</v>
      </c>
      <c r="B28" s="35" t="s">
        <v>15</v>
      </c>
      <c r="C28" s="262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13"/>
      <c r="Q28" s="13"/>
      <c r="R28" s="13"/>
      <c r="S28" s="13"/>
      <c r="T28" s="13"/>
      <c r="U28" s="86"/>
      <c r="V28" s="86"/>
      <c r="W28" s="87">
        <f>IF(ISERROR(AVERAGE('Data pre-processing'!C28:V28)),35,IF(COUNT('Data pre-processing'!C28:V28)&lt;2,"N/A",AVERAGE('Data pre-processing'!C28:V28)))</f>
        <v>35</v>
      </c>
      <c r="X28" s="87" t="str">
        <f>IF(ISERROR(STDEV('Data pre-processing'!C28:V28)),"N/A",STDEV('Data pre-processing'!C28:V28))</f>
        <v>N/A</v>
      </c>
      <c r="XFD28" s="32"/>
    </row>
    <row r="29" spans="1:24 16384:16384" ht="12.75" customHeight="1">
      <c r="A29" s="85" t="str">
        <f>'Transcript table'!C29</f>
        <v>KCNIP4-IT1</v>
      </c>
      <c r="B29" s="35" t="s">
        <v>16</v>
      </c>
      <c r="C29" s="262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13"/>
      <c r="Q29" s="13"/>
      <c r="R29" s="13"/>
      <c r="S29" s="13"/>
      <c r="T29" s="13"/>
      <c r="U29" s="86"/>
      <c r="V29" s="86"/>
      <c r="W29" s="87">
        <f>IF(ISERROR(AVERAGE('Data pre-processing'!C29:V29)),35,IF(COUNT('Data pre-processing'!C29:V29)&lt;2,"N/A",AVERAGE('Data pre-processing'!C29:V29)))</f>
        <v>35</v>
      </c>
      <c r="X29" s="87" t="str">
        <f>IF(ISERROR(STDEV('Data pre-processing'!C29:V29)),"N/A",STDEV('Data pre-processing'!C29:V29))</f>
        <v>N/A</v>
      </c>
      <c r="XFD29" s="32"/>
    </row>
    <row r="30" spans="1:24 16384:16384" ht="12.75" customHeight="1">
      <c r="A30" s="85" t="str">
        <f>'Transcript table'!C30</f>
        <v>DIO3OS</v>
      </c>
      <c r="B30" s="35" t="s">
        <v>17</v>
      </c>
      <c r="C30" s="262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13"/>
      <c r="Q30" s="13"/>
      <c r="R30" s="13"/>
      <c r="S30" s="13"/>
      <c r="T30" s="13"/>
      <c r="U30" s="86"/>
      <c r="V30" s="86"/>
      <c r="W30" s="87">
        <f>IF(ISERROR(AVERAGE('Data pre-processing'!C30:V30)),35,IF(COUNT('Data pre-processing'!C30:V30)&lt;2,"N/A",AVERAGE('Data pre-processing'!C30:V30)))</f>
        <v>35</v>
      </c>
      <c r="X30" s="87" t="str">
        <f>IF(ISERROR(STDEV('Data pre-processing'!C30:V30)),"N/A",STDEV('Data pre-processing'!C30:V30))</f>
        <v>N/A</v>
      </c>
      <c r="XFD30" s="32"/>
    </row>
    <row r="31" spans="1:24 16384:16384" ht="12.75" customHeight="1">
      <c r="A31" s="85" t="str">
        <f>'Transcript table'!C31</f>
        <v>HOTTIP</v>
      </c>
      <c r="B31" s="35" t="s">
        <v>18</v>
      </c>
      <c r="C31" s="262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13"/>
      <c r="Q31" s="13"/>
      <c r="R31" s="13"/>
      <c r="S31" s="13"/>
      <c r="T31" s="13"/>
      <c r="U31" s="86"/>
      <c r="V31" s="86"/>
      <c r="W31" s="87">
        <f>IF(ISERROR(AVERAGE('Data pre-processing'!C31:V31)),35,IF(COUNT('Data pre-processing'!C31:V31)&lt;2,"N/A",AVERAGE('Data pre-processing'!C31:V31)))</f>
        <v>35</v>
      </c>
      <c r="X31" s="87" t="str">
        <f>IF(ISERROR(STDEV('Data pre-processing'!C31:V31)),"N/A",STDEV('Data pre-processing'!C31:V31))</f>
        <v>N/A</v>
      </c>
      <c r="XFD31" s="32"/>
    </row>
    <row r="32" spans="1:24 16384:16384" ht="12.75" customHeight="1">
      <c r="A32" s="85" t="str">
        <f>'Transcript table'!C32</f>
        <v>LINC00312</v>
      </c>
      <c r="B32" s="35" t="s">
        <v>19</v>
      </c>
      <c r="C32" s="262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13"/>
      <c r="Q32" s="13"/>
      <c r="R32" s="13"/>
      <c r="S32" s="13"/>
      <c r="T32" s="13"/>
      <c r="U32" s="86"/>
      <c r="V32" s="86"/>
      <c r="W32" s="87">
        <f>IF(ISERROR(AVERAGE('Data pre-processing'!C32:V32)),35,IF(COUNT('Data pre-processing'!C32:V32)&lt;2,"N/A",AVERAGE('Data pre-processing'!C32:V32)))</f>
        <v>35</v>
      </c>
      <c r="X32" s="87" t="str">
        <f>IF(ISERROR(STDEV('Data pre-processing'!C32:V32)),"N/A",STDEV('Data pre-processing'!C32:V32))</f>
        <v>N/A</v>
      </c>
      <c r="XFD32" s="32"/>
    </row>
    <row r="33" spans="1:24 16384:16384" ht="12.75" customHeight="1">
      <c r="A33" s="85" t="str">
        <f>'Transcript table'!C33</f>
        <v>HCP5</v>
      </c>
      <c r="B33" s="35" t="s">
        <v>20</v>
      </c>
      <c r="C33" s="262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13"/>
      <c r="Q33" s="13"/>
      <c r="R33" s="13"/>
      <c r="S33" s="13"/>
      <c r="T33" s="13"/>
      <c r="U33" s="86"/>
      <c r="V33" s="86"/>
      <c r="W33" s="87">
        <f>IF(ISERROR(AVERAGE('Data pre-processing'!C33:V33)),35,IF(COUNT('Data pre-processing'!C33:V33)&lt;2,"N/A",AVERAGE('Data pre-processing'!C33:V33)))</f>
        <v>35</v>
      </c>
      <c r="X33" s="87" t="str">
        <f>IF(ISERROR(STDEV('Data pre-processing'!C33:V33)),"N/A",STDEV('Data pre-processing'!C33:V33))</f>
        <v>N/A</v>
      </c>
      <c r="XFD33" s="32"/>
    </row>
    <row r="34" spans="1:24 16384:16384" ht="12.75" customHeight="1">
      <c r="A34" s="85" t="str">
        <f>'Transcript table'!C34</f>
        <v>GNAS-AS1</v>
      </c>
      <c r="B34" s="35" t="s">
        <v>21</v>
      </c>
      <c r="C34" s="262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13"/>
      <c r="Q34" s="13"/>
      <c r="R34" s="13"/>
      <c r="S34" s="13"/>
      <c r="T34" s="13"/>
      <c r="U34" s="86"/>
      <c r="V34" s="86"/>
      <c r="W34" s="87">
        <f>IF(ISERROR(AVERAGE('Data pre-processing'!C34:V34)),35,IF(COUNT('Data pre-processing'!C34:V34)&lt;2,"N/A",AVERAGE('Data pre-processing'!C34:V34)))</f>
        <v>35</v>
      </c>
      <c r="X34" s="87" t="str">
        <f>IF(ISERROR(STDEV('Data pre-processing'!C34:V34)),"N/A",STDEV('Data pre-processing'!C34:V34))</f>
        <v>N/A</v>
      </c>
      <c r="XFD34" s="32"/>
    </row>
    <row r="35" spans="1:24 16384:16384" ht="12.75" customHeight="1">
      <c r="A35" s="85" t="str">
        <f>'Transcript table'!C35</f>
        <v>IPW</v>
      </c>
      <c r="B35" s="35" t="s">
        <v>22</v>
      </c>
      <c r="C35" s="262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13"/>
      <c r="Q35" s="13"/>
      <c r="R35" s="13"/>
      <c r="S35" s="13"/>
      <c r="T35" s="13"/>
      <c r="U35" s="86"/>
      <c r="V35" s="86"/>
      <c r="W35" s="87">
        <f>IF(ISERROR(AVERAGE('Data pre-processing'!C35:V35)),35,IF(COUNT('Data pre-processing'!C35:V35)&lt;2,"N/A",AVERAGE('Data pre-processing'!C35:V35)))</f>
        <v>35</v>
      </c>
      <c r="X35" s="87" t="str">
        <f>IF(ISERROR(STDEV('Data pre-processing'!C35:V35)),"N/A",STDEV('Data pre-processing'!C35:V35))</f>
        <v>N/A</v>
      </c>
      <c r="XFD35" s="32"/>
    </row>
    <row r="36" spans="1:24 16384:16384" ht="12.75" customHeight="1">
      <c r="A36" s="85" t="str">
        <f>'Transcript table'!C36</f>
        <v>HYMAI</v>
      </c>
      <c r="B36" s="35" t="s">
        <v>23</v>
      </c>
      <c r="C36" s="262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13"/>
      <c r="Q36" s="13"/>
      <c r="R36" s="13"/>
      <c r="S36" s="13"/>
      <c r="T36" s="13"/>
      <c r="U36" s="86"/>
      <c r="V36" s="86"/>
      <c r="W36" s="87">
        <f>IF(ISERROR(AVERAGE('Data pre-processing'!C36:V36)),35,IF(COUNT('Data pre-processing'!C36:V36)&lt;2,"N/A",AVERAGE('Data pre-processing'!C36:V36)))</f>
        <v>35</v>
      </c>
      <c r="X36" s="87" t="str">
        <f>IF(ISERROR(STDEV('Data pre-processing'!C36:V36)),"N/A",STDEV('Data pre-processing'!C36:V36))</f>
        <v>N/A</v>
      </c>
      <c r="XFD36" s="32"/>
    </row>
    <row r="37" spans="1:24 16384:16384" ht="12.75" customHeight="1">
      <c r="A37" s="85" t="str">
        <f>'Transcript table'!C37</f>
        <v>BANCR</v>
      </c>
      <c r="B37" s="35" t="s">
        <v>24</v>
      </c>
      <c r="C37" s="262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13"/>
      <c r="Q37" s="13"/>
      <c r="R37" s="13"/>
      <c r="S37" s="13"/>
      <c r="T37" s="13"/>
      <c r="U37" s="86"/>
      <c r="V37" s="86"/>
      <c r="W37" s="87">
        <f>IF(ISERROR(AVERAGE('Data pre-processing'!C37:V37)),35,IF(COUNT('Data pre-processing'!C37:V37)&lt;2,"N/A",AVERAGE('Data pre-processing'!C37:V37)))</f>
        <v>35</v>
      </c>
      <c r="X37" s="87" t="str">
        <f>IF(ISERROR(STDEV('Data pre-processing'!C37:V37)),"N/A",STDEV('Data pre-processing'!C37:V37))</f>
        <v>N/A</v>
      </c>
      <c r="XFD37" s="32"/>
    </row>
    <row r="38" spans="1:24 16384:16384" ht="12.75" customHeight="1">
      <c r="A38" s="85" t="str">
        <f>'Transcript table'!C38</f>
        <v xml:space="preserve">LINC00570 </v>
      </c>
      <c r="B38" s="35" t="s">
        <v>25</v>
      </c>
      <c r="C38" s="262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13"/>
      <c r="Q38" s="13"/>
      <c r="R38" s="13"/>
      <c r="S38" s="13"/>
      <c r="T38" s="13"/>
      <c r="U38" s="86"/>
      <c r="V38" s="86"/>
      <c r="W38" s="87">
        <f>IF(ISERROR(AVERAGE('Data pre-processing'!C38:V38)),35,IF(COUNT('Data pre-processing'!C38:V38)&lt;2,"N/A",AVERAGE('Data pre-processing'!C38:V38)))</f>
        <v>35</v>
      </c>
      <c r="X38" s="87" t="str">
        <f>IF(ISERROR(STDEV('Data pre-processing'!C38:V38)),"N/A",STDEV('Data pre-processing'!C38:V38))</f>
        <v>N/A</v>
      </c>
      <c r="XFD38" s="32"/>
    </row>
    <row r="39" spans="1:24 16384:16384" ht="12.75" customHeight="1">
      <c r="A39" s="85" t="str">
        <f>'Transcript table'!C39</f>
        <v>HAS2-AS1</v>
      </c>
      <c r="B39" s="35" t="s">
        <v>170</v>
      </c>
      <c r="C39" s="262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13"/>
      <c r="Q39" s="13"/>
      <c r="R39" s="13"/>
      <c r="S39" s="13"/>
      <c r="T39" s="13"/>
      <c r="U39" s="86"/>
      <c r="V39" s="86"/>
      <c r="W39" s="87">
        <f>IF(ISERROR(AVERAGE('Data pre-processing'!C39:V39)),35,IF(COUNT('Data pre-processing'!C39:V39)&lt;2,"N/A",AVERAGE('Data pre-processing'!C39:V39)))</f>
        <v>35</v>
      </c>
      <c r="X39" s="87" t="str">
        <f>IF(ISERROR(STDEV('Data pre-processing'!C39:V39)),"N/A",STDEV('Data pre-processing'!C39:V39))</f>
        <v>N/A</v>
      </c>
      <c r="XFD39" s="32"/>
    </row>
    <row r="40" spans="1:24 16384:16384" ht="12.75" customHeight="1">
      <c r="A40" s="85" t="str">
        <f>'Transcript table'!C40</f>
        <v>AFAP1-AS1</v>
      </c>
      <c r="B40" s="35" t="s">
        <v>171</v>
      </c>
      <c r="C40" s="265"/>
      <c r="D40" s="264"/>
      <c r="E40" s="264"/>
      <c r="F40" s="263"/>
      <c r="G40" s="264"/>
      <c r="H40" s="263"/>
      <c r="I40" s="263"/>
      <c r="J40" s="264"/>
      <c r="K40" s="264"/>
      <c r="L40" s="264"/>
      <c r="M40" s="263"/>
      <c r="N40" s="263"/>
      <c r="O40" s="264"/>
      <c r="P40" s="13"/>
      <c r="Q40" s="13"/>
      <c r="R40" s="13"/>
      <c r="S40" s="13"/>
      <c r="T40" s="13"/>
      <c r="U40" s="86"/>
      <c r="V40" s="86"/>
      <c r="W40" s="87">
        <f>IF(ISERROR(AVERAGE('Data pre-processing'!C40:V40)),35,IF(COUNT('Data pre-processing'!C40:V40)&lt;2,"N/A",AVERAGE('Data pre-processing'!C40:V40)))</f>
        <v>35</v>
      </c>
      <c r="X40" s="87" t="str">
        <f>IF(ISERROR(STDEV('Data pre-processing'!C40:V40)),"N/A",STDEV('Data pre-processing'!C40:V40))</f>
        <v>N/A</v>
      </c>
      <c r="XFD40" s="32"/>
    </row>
    <row r="41" spans="1:24 16384:16384" ht="12.75" customHeight="1">
      <c r="A41" s="85" t="str">
        <f>'Transcript table'!C41</f>
        <v>LINC00271</v>
      </c>
      <c r="B41" s="35" t="s">
        <v>172</v>
      </c>
      <c r="C41" s="262"/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13"/>
      <c r="Q41" s="13"/>
      <c r="R41" s="13"/>
      <c r="S41" s="13"/>
      <c r="T41" s="13"/>
      <c r="U41" s="86"/>
      <c r="V41" s="86"/>
      <c r="W41" s="87">
        <f>IF(ISERROR(AVERAGE('Data pre-processing'!C41:V41)),35,IF(COUNT('Data pre-processing'!C41:V41)&lt;2,"N/A",AVERAGE('Data pre-processing'!C41:V41)))</f>
        <v>35</v>
      </c>
      <c r="X41" s="87" t="str">
        <f>IF(ISERROR(STDEV('Data pre-processing'!C41:V41)),"N/A",STDEV('Data pre-processing'!C41:V41))</f>
        <v>N/A</v>
      </c>
      <c r="XFD41" s="32"/>
    </row>
    <row r="42" spans="1:24 16384:16384" ht="12.75" customHeight="1">
      <c r="A42" s="85" t="str">
        <f>'Transcript table'!C42</f>
        <v>EGOT</v>
      </c>
      <c r="B42" s="35" t="s">
        <v>173</v>
      </c>
      <c r="C42" s="262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13"/>
      <c r="Q42" s="13"/>
      <c r="R42" s="13"/>
      <c r="S42" s="13"/>
      <c r="T42" s="13"/>
      <c r="U42" s="86"/>
      <c r="V42" s="86"/>
      <c r="W42" s="87">
        <f>IF(ISERROR(AVERAGE('Data pre-processing'!C42:V42)),35,IF(COUNT('Data pre-processing'!C42:V42)&lt;2,"N/A",AVERAGE('Data pre-processing'!C42:V42)))</f>
        <v>35</v>
      </c>
      <c r="X42" s="87" t="str">
        <f>IF(ISERROR(STDEV('Data pre-processing'!C42:V42)),"N/A",STDEV('Data pre-processing'!C42:V42))</f>
        <v>N/A</v>
      </c>
      <c r="XFD42" s="32"/>
    </row>
    <row r="43" spans="1:24 16384:16384" ht="12.75" customHeight="1">
      <c r="A43" s="85" t="str">
        <f>'Transcript table'!C43</f>
        <v>HIF1A-AS2</v>
      </c>
      <c r="B43" s="35" t="s">
        <v>174</v>
      </c>
      <c r="C43" s="262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13"/>
      <c r="Q43" s="13"/>
      <c r="R43" s="13"/>
      <c r="S43" s="13"/>
      <c r="T43" s="13"/>
      <c r="U43" s="86"/>
      <c r="V43" s="86"/>
      <c r="W43" s="87">
        <f>IF(ISERROR(AVERAGE('Data pre-processing'!C43:V43)),35,IF(COUNT('Data pre-processing'!C43:V43)&lt;2,"N/A",AVERAGE('Data pre-processing'!C43:V43)))</f>
        <v>35</v>
      </c>
      <c r="X43" s="87" t="str">
        <f>IF(ISERROR(STDEV('Data pre-processing'!C43:V43)),"N/A",STDEV('Data pre-processing'!C43:V43))</f>
        <v>N/A</v>
      </c>
      <c r="XFD43" s="32"/>
    </row>
    <row r="44" spans="1:24 16384:16384" ht="12.75" customHeight="1">
      <c r="A44" s="85" t="str">
        <f>'Transcript table'!C44</f>
        <v>GATA6-AS1</v>
      </c>
      <c r="B44" s="35" t="s">
        <v>175</v>
      </c>
      <c r="C44" s="262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13"/>
      <c r="Q44" s="13"/>
      <c r="R44" s="13"/>
      <c r="S44" s="13"/>
      <c r="T44" s="13"/>
      <c r="U44" s="86"/>
      <c r="V44" s="86"/>
      <c r="W44" s="87">
        <f>IF(ISERROR(AVERAGE('Data pre-processing'!C44:V44)),35,IF(COUNT('Data pre-processing'!C44:V44)&lt;2,"N/A",AVERAGE('Data pre-processing'!C44:V44)))</f>
        <v>35</v>
      </c>
      <c r="X44" s="87" t="str">
        <f>IF(ISERROR(STDEV('Data pre-processing'!C44:V44)),"N/A",STDEV('Data pre-processing'!C44:V44))</f>
        <v>N/A</v>
      </c>
      <c r="XFD44" s="32"/>
    </row>
    <row r="45" spans="1:24 16384:16384" ht="12.75" customHeight="1">
      <c r="A45" s="85" t="str">
        <f>'Transcript table'!C45</f>
        <v>KCNQ1DN</v>
      </c>
      <c r="B45" s="35" t="s">
        <v>176</v>
      </c>
      <c r="C45" s="262"/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13"/>
      <c r="Q45" s="13"/>
      <c r="R45" s="13"/>
      <c r="S45" s="13"/>
      <c r="T45" s="13"/>
      <c r="U45" s="86"/>
      <c r="V45" s="86"/>
      <c r="W45" s="87">
        <f>IF(ISERROR(AVERAGE('Data pre-processing'!C45:V45)),35,IF(COUNT('Data pre-processing'!C45:V45)&lt;2,"N/A",AVERAGE('Data pre-processing'!C45:V45)))</f>
        <v>35</v>
      </c>
      <c r="X45" s="87" t="str">
        <f>IF(ISERROR(STDEV('Data pre-processing'!C45:V45)),"N/A",STDEV('Data pre-processing'!C45:V45))</f>
        <v>N/A</v>
      </c>
      <c r="XFD45" s="32"/>
    </row>
    <row r="46" spans="1:24 16384:16384" ht="12.75" customHeight="1">
      <c r="A46" s="85" t="str">
        <f>'Transcript table'!C46</f>
        <v>DLX6-AS1</v>
      </c>
      <c r="B46" s="35" t="s">
        <v>177</v>
      </c>
      <c r="C46" s="262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13"/>
      <c r="Q46" s="13"/>
      <c r="R46" s="13"/>
      <c r="S46" s="13"/>
      <c r="T46" s="13"/>
      <c r="U46" s="86"/>
      <c r="V46" s="86"/>
      <c r="W46" s="87">
        <f>IF(ISERROR(AVERAGE('Data pre-processing'!C46:V46)),35,IF(COUNT('Data pre-processing'!C46:V46)&lt;2,"N/A",AVERAGE('Data pre-processing'!C46:V46)))</f>
        <v>35</v>
      </c>
      <c r="X46" s="87" t="str">
        <f>IF(ISERROR(STDEV('Data pre-processing'!C46:V46)),"N/A",STDEV('Data pre-processing'!C46:V46))</f>
        <v>N/A</v>
      </c>
      <c r="XFD46" s="32"/>
    </row>
    <row r="47" spans="1:24 16384:16384" ht="12.75" customHeight="1">
      <c r="A47" s="85" t="str">
        <f>'Transcript table'!C47</f>
        <v>HOXA11-AS</v>
      </c>
      <c r="B47" s="35" t="s">
        <v>178</v>
      </c>
      <c r="C47" s="262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13"/>
      <c r="Q47" s="13"/>
      <c r="R47" s="13"/>
      <c r="S47" s="13"/>
      <c r="T47" s="13"/>
      <c r="U47" s="86"/>
      <c r="V47" s="86"/>
      <c r="W47" s="87">
        <f>IF(ISERROR(AVERAGE('Data pre-processing'!C47:V47)),35,IF(COUNT('Data pre-processing'!C47:V47)&lt;2,"N/A",AVERAGE('Data pre-processing'!C47:V47)))</f>
        <v>35</v>
      </c>
      <c r="X47" s="87" t="str">
        <f>IF(ISERROR(STDEV('Data pre-processing'!C47:V47)),"N/A",STDEV('Data pre-processing'!C47:V47))</f>
        <v>N/A</v>
      </c>
      <c r="XFD47" s="32"/>
    </row>
    <row r="48" spans="1:24 16384:16384" ht="12.75" customHeight="1">
      <c r="A48" s="85" t="str">
        <f>'Transcript table'!C48</f>
        <v>HAR1B (HAR1R)</v>
      </c>
      <c r="B48" s="35" t="s">
        <v>179</v>
      </c>
      <c r="C48" s="262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13"/>
      <c r="Q48" s="13"/>
      <c r="R48" s="13"/>
      <c r="S48" s="13"/>
      <c r="T48" s="13"/>
      <c r="U48" s="86"/>
      <c r="V48" s="86"/>
      <c r="W48" s="87">
        <f>IF(ISERROR(AVERAGE('Data pre-processing'!C48:V48)),35,IF(COUNT('Data pre-processing'!C48:V48)&lt;2,"N/A",AVERAGE('Data pre-processing'!C48:V48)))</f>
        <v>35</v>
      </c>
      <c r="X48" s="87" t="str">
        <f>IF(ISERROR(STDEV('Data pre-processing'!C48:V48)),"N/A",STDEV('Data pre-processing'!C48:V48))</f>
        <v>N/A</v>
      </c>
      <c r="XFD48" s="32"/>
    </row>
    <row r="49" spans="1:24 16384:16384" ht="12.75" customHeight="1">
      <c r="A49" s="85" t="str">
        <f>'Transcript table'!C49</f>
        <v>LINC01133</v>
      </c>
      <c r="B49" s="35" t="s">
        <v>180</v>
      </c>
      <c r="C49" s="262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13"/>
      <c r="Q49" s="13"/>
      <c r="R49" s="13"/>
      <c r="S49" s="13"/>
      <c r="T49" s="13"/>
      <c r="U49" s="86"/>
      <c r="V49" s="86"/>
      <c r="W49" s="87">
        <f>IF(ISERROR(AVERAGE('Data pre-processing'!C49:V49)),35,IF(COUNT('Data pre-processing'!C49:V49)&lt;2,"N/A",AVERAGE('Data pre-processing'!C49:V49)))</f>
        <v>35</v>
      </c>
      <c r="X49" s="87" t="str">
        <f>IF(ISERROR(STDEV('Data pre-processing'!C49:V49)),"N/A",STDEV('Data pre-processing'!C49:V49))</f>
        <v>N/A</v>
      </c>
      <c r="XFD49" s="32"/>
    </row>
    <row r="50" spans="1:24 16384:16384" ht="12.75" customHeight="1">
      <c r="A50" s="85" t="str">
        <f>'Transcript table'!C50</f>
        <v>EPB41L4A-AS1</v>
      </c>
      <c r="B50" s="35" t="s">
        <v>181</v>
      </c>
      <c r="C50" s="262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13"/>
      <c r="Q50" s="13"/>
      <c r="R50" s="13"/>
      <c r="S50" s="13"/>
      <c r="T50" s="13"/>
      <c r="U50" s="86"/>
      <c r="V50" s="86"/>
      <c r="W50" s="87">
        <f>IF(ISERROR(AVERAGE('Data pre-processing'!C50:V50)),35,IF(COUNT('Data pre-processing'!C50:V50)&lt;2,"N/A",AVERAGE('Data pre-processing'!C50:V50)))</f>
        <v>35</v>
      </c>
      <c r="X50" s="87" t="str">
        <f>IF(ISERROR(STDEV('Data pre-processing'!C50:V50)),"N/A",STDEV('Data pre-processing'!C50:V50))</f>
        <v>N/A</v>
      </c>
      <c r="XFD50" s="32"/>
    </row>
    <row r="51" spans="1:24 16384:16384" ht="12.75" customHeight="1">
      <c r="A51" s="85" t="str">
        <f>'Transcript table'!C51</f>
        <v>DAOA-AS1</v>
      </c>
      <c r="B51" s="35" t="s">
        <v>26</v>
      </c>
      <c r="C51" s="262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13"/>
      <c r="Q51" s="13"/>
      <c r="R51" s="13"/>
      <c r="S51" s="13"/>
      <c r="T51" s="13"/>
      <c r="U51" s="86"/>
      <c r="V51" s="86"/>
      <c r="W51" s="87">
        <f>IF(ISERROR(AVERAGE('Data pre-processing'!C51:V51)),35,IF(COUNT('Data pre-processing'!C51:V51)&lt;2,"N/A",AVERAGE('Data pre-processing'!C51:V51)))</f>
        <v>35</v>
      </c>
      <c r="X51" s="87" t="str">
        <f>IF(ISERROR(STDEV('Data pre-processing'!C51:V51)),"N/A",STDEV('Data pre-processing'!C51:V51))</f>
        <v>N/A</v>
      </c>
      <c r="XFD51" s="32"/>
    </row>
    <row r="52" spans="1:24 16384:16384" ht="12.75" customHeight="1">
      <c r="A52" s="85" t="str">
        <f>'Transcript table'!C52</f>
        <v>FALEC</v>
      </c>
      <c r="B52" s="35" t="s">
        <v>27</v>
      </c>
      <c r="C52" s="262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13"/>
      <c r="Q52" s="13"/>
      <c r="R52" s="13"/>
      <c r="S52" s="13"/>
      <c r="T52" s="13"/>
      <c r="U52" s="86"/>
      <c r="V52" s="86"/>
      <c r="W52" s="87">
        <f>IF(ISERROR(AVERAGE('Data pre-processing'!C52:V52)),35,IF(COUNT('Data pre-processing'!C52:V52)&lt;2,"N/A",AVERAGE('Data pre-processing'!C52:V52)))</f>
        <v>35</v>
      </c>
      <c r="X52" s="87" t="str">
        <f>IF(ISERROR(STDEV('Data pre-processing'!C52:V52)),"N/A",STDEV('Data pre-processing'!C52:V52))</f>
        <v>N/A</v>
      </c>
      <c r="XFD52" s="32"/>
    </row>
    <row r="53" spans="1:24 16384:16384" ht="12.75" customHeight="1">
      <c r="A53" s="85" t="str">
        <f>'Transcript table'!C53</f>
        <v>EWSAT1</v>
      </c>
      <c r="B53" s="35" t="s">
        <v>28</v>
      </c>
      <c r="C53" s="262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13"/>
      <c r="Q53" s="13"/>
      <c r="R53" s="13"/>
      <c r="S53" s="13"/>
      <c r="T53" s="13"/>
      <c r="U53" s="86"/>
      <c r="V53" s="86"/>
      <c r="W53" s="87">
        <f>IF(ISERROR(AVERAGE('Data pre-processing'!C53:V53)),35,IF(COUNT('Data pre-processing'!C53:V53)&lt;2,"N/A",AVERAGE('Data pre-processing'!C53:V53)))</f>
        <v>35</v>
      </c>
      <c r="X53" s="87" t="str">
        <f>IF(ISERROR(STDEV('Data pre-processing'!C53:V53)),"N/A",STDEV('Data pre-processing'!C53:V53))</f>
        <v>N/A</v>
      </c>
      <c r="XFD53" s="32"/>
    </row>
    <row r="54" spans="1:24 16384:16384" ht="12.75" customHeight="1">
      <c r="A54" s="85" t="str">
        <f>'Transcript table'!C54</f>
        <v>FENDRR</v>
      </c>
      <c r="B54" s="35" t="s">
        <v>29</v>
      </c>
      <c r="C54" s="262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13"/>
      <c r="Q54" s="13"/>
      <c r="R54" s="13"/>
      <c r="S54" s="13"/>
      <c r="T54" s="13"/>
      <c r="U54" s="86"/>
      <c r="V54" s="86"/>
      <c r="W54" s="87">
        <f>IF(ISERROR(AVERAGE('Data pre-processing'!C54:V54)),35,IF(COUNT('Data pre-processing'!C54:V54)&lt;2,"N/A",AVERAGE('Data pre-processing'!C54:V54)))</f>
        <v>35</v>
      </c>
      <c r="X54" s="87" t="str">
        <f>IF(ISERROR(STDEV('Data pre-processing'!C54:V54)),"N/A",STDEV('Data pre-processing'!C54:V54))</f>
        <v>N/A</v>
      </c>
      <c r="XFD54" s="32"/>
    </row>
    <row r="55" spans="1:24 16384:16384" ht="12.75" customHeight="1">
      <c r="A55" s="85" t="str">
        <f>'Transcript table'!C55</f>
        <v>GHET1</v>
      </c>
      <c r="B55" s="35" t="s">
        <v>30</v>
      </c>
      <c r="C55" s="262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13"/>
      <c r="Q55" s="13"/>
      <c r="R55" s="13"/>
      <c r="S55" s="13"/>
      <c r="T55" s="13"/>
      <c r="U55" s="86"/>
      <c r="V55" s="86"/>
      <c r="W55" s="87">
        <f>IF(ISERROR(AVERAGE('Data pre-processing'!C55:V55)),35,IF(COUNT('Data pre-processing'!C55:V55)&lt;2,"N/A",AVERAGE('Data pre-processing'!C55:V55)))</f>
        <v>35</v>
      </c>
      <c r="X55" s="87" t="str">
        <f>IF(ISERROR(STDEV('Data pre-processing'!C55:V55)),"N/A",STDEV('Data pre-processing'!C55:V55))</f>
        <v>N/A</v>
      </c>
      <c r="XFD55" s="32"/>
    </row>
    <row r="56" spans="1:24 16384:16384" ht="12.75" customHeight="1">
      <c r="A56" s="85" t="str">
        <f>'Transcript table'!C56</f>
        <v>GACAT2</v>
      </c>
      <c r="B56" s="35" t="s">
        <v>31</v>
      </c>
      <c r="C56" s="262"/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13"/>
      <c r="Q56" s="13"/>
      <c r="R56" s="13"/>
      <c r="S56" s="13"/>
      <c r="T56" s="13"/>
      <c r="U56" s="86"/>
      <c r="V56" s="86"/>
      <c r="W56" s="87">
        <f>IF(ISERROR(AVERAGE('Data pre-processing'!C56:V56)),35,IF(COUNT('Data pre-processing'!C56:V56)&lt;2,"N/A",AVERAGE('Data pre-processing'!C56:V56)))</f>
        <v>35</v>
      </c>
      <c r="X56" s="87" t="str">
        <f>IF(ISERROR(STDEV('Data pre-processing'!C56:V56)),"N/A",STDEV('Data pre-processing'!C56:V56))</f>
        <v>N/A</v>
      </c>
      <c r="XFD56" s="32"/>
    </row>
    <row r="57" spans="1:24 16384:16384" ht="12.75" customHeight="1">
      <c r="A57" s="85" t="str">
        <f>'Transcript table'!C57</f>
        <v>GACAT3</v>
      </c>
      <c r="B57" s="35" t="s">
        <v>32</v>
      </c>
      <c r="C57" s="262"/>
      <c r="D57" s="263"/>
      <c r="E57" s="263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13"/>
      <c r="Q57" s="13"/>
      <c r="R57" s="13"/>
      <c r="S57" s="13"/>
      <c r="T57" s="13"/>
      <c r="U57" s="86"/>
      <c r="V57" s="86"/>
      <c r="W57" s="87">
        <f>IF(ISERROR(AVERAGE('Data pre-processing'!C57:V57)),35,IF(COUNT('Data pre-processing'!C57:V57)&lt;2,"N/A",AVERAGE('Data pre-processing'!C57:V57)))</f>
        <v>35</v>
      </c>
      <c r="X57" s="87" t="str">
        <f>IF(ISERROR(STDEV('Data pre-processing'!C57:V57)),"N/A",STDEV('Data pre-processing'!C57:V57))</f>
        <v>N/A</v>
      </c>
      <c r="XFD57" s="32"/>
    </row>
    <row r="58" spans="1:24 16384:16384" ht="12.75" customHeight="1">
      <c r="A58" s="85" t="str">
        <f>'Transcript table'!C58</f>
        <v>BACE1‑AS</v>
      </c>
      <c r="B58" s="35" t="s">
        <v>33</v>
      </c>
      <c r="C58" s="262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13"/>
      <c r="Q58" s="13"/>
      <c r="R58" s="13"/>
      <c r="S58" s="13"/>
      <c r="T58" s="13"/>
      <c r="U58" s="86"/>
      <c r="V58" s="86"/>
      <c r="W58" s="87">
        <f>IF(ISERROR(AVERAGE('Data pre-processing'!C58:V58)),35,IF(COUNT('Data pre-processing'!C58:V58)&lt;2,"N/A",AVERAGE('Data pre-processing'!C58:V58)))</f>
        <v>35</v>
      </c>
      <c r="X58" s="87" t="str">
        <f>IF(ISERROR(STDEV('Data pre-processing'!C58:V58)),"N/A",STDEV('Data pre-processing'!C58:V58))</f>
        <v>N/A</v>
      </c>
      <c r="XFD58" s="32"/>
    </row>
    <row r="59" spans="1:24 16384:16384" ht="12.75" customHeight="1">
      <c r="A59" s="85" t="str">
        <f>'Transcript table'!C59</f>
        <v>lincRNA-p21</v>
      </c>
      <c r="B59" s="35" t="s">
        <v>34</v>
      </c>
      <c r="C59" s="262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13"/>
      <c r="Q59" s="13"/>
      <c r="R59" s="13"/>
      <c r="S59" s="13"/>
      <c r="T59" s="13"/>
      <c r="U59" s="86"/>
      <c r="V59" s="86"/>
      <c r="W59" s="87">
        <f>IF(ISERROR(AVERAGE('Data pre-processing'!C59:V59)),35,IF(COUNT('Data pre-processing'!C59:V59)&lt;2,"N/A",AVERAGE('Data pre-processing'!C59:V59)))</f>
        <v>35</v>
      </c>
      <c r="X59" s="87" t="str">
        <f>IF(ISERROR(STDEV('Data pre-processing'!C59:V59)),"N/A",STDEV('Data pre-processing'!C59:V59))</f>
        <v>N/A</v>
      </c>
      <c r="XFD59" s="32"/>
    </row>
    <row r="60" spans="1:24 16384:16384" ht="12.75" customHeight="1">
      <c r="A60" s="85" t="str">
        <f>'Transcript table'!C60</f>
        <v>Centromeric alpha-satellite RNA</v>
      </c>
      <c r="B60" s="35" t="s">
        <v>35</v>
      </c>
      <c r="C60" s="262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13"/>
      <c r="Q60" s="13"/>
      <c r="R60" s="13"/>
      <c r="S60" s="13"/>
      <c r="T60" s="13"/>
      <c r="U60" s="86"/>
      <c r="V60" s="86"/>
      <c r="W60" s="87">
        <f>IF(ISERROR(AVERAGE('Data pre-processing'!C60:V60)),35,IF(COUNT('Data pre-processing'!C60:V60)&lt;2,"N/A",AVERAGE('Data pre-processing'!C60:V60)))</f>
        <v>35</v>
      </c>
      <c r="X60" s="87" t="str">
        <f>IF(ISERROR(STDEV('Data pre-processing'!C60:V60)),"N/A",STDEV('Data pre-processing'!C60:V60))</f>
        <v>N/A</v>
      </c>
      <c r="XFD60" s="32"/>
    </row>
    <row r="61" spans="1:24 16384:16384" ht="12.75" customHeight="1">
      <c r="A61" s="85" t="str">
        <f>'Transcript table'!C61</f>
        <v>AA174084</v>
      </c>
      <c r="B61" s="35" t="s">
        <v>36</v>
      </c>
      <c r="C61" s="262"/>
      <c r="D61" s="263"/>
      <c r="E61" s="263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13"/>
      <c r="Q61" s="13"/>
      <c r="R61" s="13"/>
      <c r="S61" s="13"/>
      <c r="T61" s="13"/>
      <c r="U61" s="86"/>
      <c r="V61" s="86"/>
      <c r="W61" s="87">
        <f>IF(ISERROR(AVERAGE('Data pre-processing'!C61:V61)),35,IF(COUNT('Data pre-processing'!C61:V61)&lt;2,"N/A",AVERAGE('Data pre-processing'!C61:V61)))</f>
        <v>35</v>
      </c>
      <c r="X61" s="87" t="str">
        <f>IF(ISERROR(STDEV('Data pre-processing'!C61:V61)),"N/A",STDEV('Data pre-processing'!C61:V61))</f>
        <v>N/A</v>
      </c>
      <c r="XFD61" s="32"/>
    </row>
    <row r="62" spans="1:24 16384:16384" ht="12.75" customHeight="1">
      <c r="A62" s="85" t="str">
        <f>'Transcript table'!C62</f>
        <v>DRAIC (LOC145837)</v>
      </c>
      <c r="B62" s="35" t="s">
        <v>37</v>
      </c>
      <c r="C62" s="262"/>
      <c r="D62" s="263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13"/>
      <c r="Q62" s="13"/>
      <c r="R62" s="13"/>
      <c r="S62" s="13"/>
      <c r="T62" s="13"/>
      <c r="U62" s="86"/>
      <c r="V62" s="86"/>
      <c r="W62" s="87">
        <f>IF(ISERROR(AVERAGE('Data pre-processing'!C62:V62)),35,IF(COUNT('Data pre-processing'!C62:V62)&lt;2,"N/A",AVERAGE('Data pre-processing'!C62:V62)))</f>
        <v>35</v>
      </c>
      <c r="X62" s="87" t="str">
        <f>IF(ISERROR(STDEV('Data pre-processing'!C62:V62)),"N/A",STDEV('Data pre-processing'!C62:V62))</f>
        <v>N/A</v>
      </c>
      <c r="XFD62" s="32"/>
    </row>
    <row r="63" spans="1:24 16384:16384" ht="12.75" customHeight="1">
      <c r="A63" s="85" t="str">
        <f>'Transcript table'!C63</f>
        <v>FOXCUT</v>
      </c>
      <c r="B63" s="35" t="s">
        <v>524</v>
      </c>
      <c r="C63" s="262"/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13"/>
      <c r="Q63" s="13"/>
      <c r="R63" s="13"/>
      <c r="S63" s="13"/>
      <c r="T63" s="13"/>
      <c r="U63" s="86"/>
      <c r="V63" s="86"/>
      <c r="W63" s="87">
        <f>IF(ISERROR(AVERAGE('Data pre-processing'!C63:V63)),35,IF(COUNT('Data pre-processing'!C63:V63)&lt;2,"N/A",AVERAGE('Data pre-processing'!C63:V63)))</f>
        <v>35</v>
      </c>
      <c r="X63" s="87" t="str">
        <f>IF(ISERROR(STDEV('Data pre-processing'!C63:V63)),"N/A",STDEV('Data pre-processing'!C63:V63))</f>
        <v>N/A</v>
      </c>
      <c r="XFD63" s="32"/>
    </row>
    <row r="64" spans="1:24 16384:16384" ht="12.75" customHeight="1">
      <c r="A64" s="85" t="str">
        <f>'Transcript table'!C64</f>
        <v>ACTA2-AS1</v>
      </c>
      <c r="B64" s="35" t="s">
        <v>526</v>
      </c>
      <c r="C64" s="262"/>
      <c r="D64" s="263"/>
      <c r="E64" s="263"/>
      <c r="F64" s="263"/>
      <c r="G64" s="263"/>
      <c r="H64" s="263"/>
      <c r="I64" s="263"/>
      <c r="J64" s="263"/>
      <c r="K64" s="263"/>
      <c r="L64" s="263"/>
      <c r="M64" s="263"/>
      <c r="N64" s="263"/>
      <c r="O64" s="263"/>
      <c r="P64" s="13"/>
      <c r="Q64" s="13"/>
      <c r="R64" s="13"/>
      <c r="S64" s="13"/>
      <c r="T64" s="13"/>
      <c r="U64" s="86"/>
      <c r="V64" s="86"/>
      <c r="W64" s="87">
        <f>IF(ISERROR(AVERAGE('Data pre-processing'!C64:V64)),35,IF(COUNT('Data pre-processing'!C64:V64)&lt;2,"N/A",AVERAGE('Data pre-processing'!C64:V64)))</f>
        <v>35</v>
      </c>
      <c r="X64" s="87" t="str">
        <f>IF(ISERROR(STDEV('Data pre-processing'!C64:V64)),"N/A",STDEV('Data pre-processing'!C64:V64))</f>
        <v>N/A</v>
      </c>
      <c r="XFD64" s="32"/>
    </row>
    <row r="65" spans="1:24 16384:16384" ht="12.75" customHeight="1">
      <c r="A65" s="85" t="str">
        <f>'Transcript table'!C65</f>
        <v>lincRNA-RoR</v>
      </c>
      <c r="B65" s="35" t="s">
        <v>528</v>
      </c>
      <c r="C65" s="262"/>
      <c r="D65" s="263"/>
      <c r="E65" s="263"/>
      <c r="F65" s="263"/>
      <c r="G65" s="263"/>
      <c r="H65" s="263"/>
      <c r="I65" s="263"/>
      <c r="J65" s="263"/>
      <c r="K65" s="263"/>
      <c r="L65" s="263"/>
      <c r="M65" s="263"/>
      <c r="N65" s="263"/>
      <c r="O65" s="263"/>
      <c r="P65" s="13"/>
      <c r="Q65" s="13"/>
      <c r="R65" s="13"/>
      <c r="S65" s="13"/>
      <c r="T65" s="13"/>
      <c r="U65" s="86"/>
      <c r="V65" s="86"/>
      <c r="W65" s="87">
        <f>IF(ISERROR(AVERAGE('Data pre-processing'!C65:V65)),35,IF(COUNT('Data pre-processing'!C65:V65)&lt;2,"N/A",AVERAGE('Data pre-processing'!C65:V65)))</f>
        <v>35</v>
      </c>
      <c r="X65" s="87" t="str">
        <f>IF(ISERROR(STDEV('Data pre-processing'!C65:V65)),"N/A",STDEV('Data pre-processing'!C65:V65))</f>
        <v>N/A</v>
      </c>
      <c r="XFD65" s="32"/>
    </row>
    <row r="66" spans="1:24 16384:16384" ht="12.75" customHeight="1">
      <c r="A66" s="85" t="str">
        <f>'Transcript table'!C66</f>
        <v>HLX-AS1</v>
      </c>
      <c r="B66" s="35" t="s">
        <v>530</v>
      </c>
      <c r="C66" s="262"/>
      <c r="D66" s="263"/>
      <c r="E66" s="263"/>
      <c r="F66" s="263"/>
      <c r="G66" s="263"/>
      <c r="H66" s="263"/>
      <c r="I66" s="263"/>
      <c r="J66" s="263"/>
      <c r="K66" s="263"/>
      <c r="L66" s="263"/>
      <c r="M66" s="263"/>
      <c r="N66" s="263"/>
      <c r="O66" s="263"/>
      <c r="P66" s="13"/>
      <c r="Q66" s="13"/>
      <c r="R66" s="13"/>
      <c r="S66" s="13"/>
      <c r="T66" s="13"/>
      <c r="U66" s="86"/>
      <c r="V66" s="86"/>
      <c r="W66" s="87">
        <f>IF(ISERROR(AVERAGE('Data pre-processing'!C66:V66)),35,IF(COUNT('Data pre-processing'!C66:V66)&lt;2,"N/A",AVERAGE('Data pre-processing'!C66:V66)))</f>
        <v>35</v>
      </c>
      <c r="X66" s="87" t="str">
        <f>IF(ISERROR(STDEV('Data pre-processing'!C66:V66)),"N/A",STDEV('Data pre-processing'!C66:V66))</f>
        <v>N/A</v>
      </c>
      <c r="XFD66" s="32"/>
    </row>
    <row r="67" spans="1:24 16384:16384" ht="12.75" customHeight="1">
      <c r="A67" s="85" t="str">
        <f>'Transcript table'!C67</f>
        <v>lincRNA-EPS</v>
      </c>
      <c r="B67" s="35" t="s">
        <v>532</v>
      </c>
      <c r="C67" s="262"/>
      <c r="D67" s="263"/>
      <c r="E67" s="263"/>
      <c r="F67" s="263"/>
      <c r="G67" s="263"/>
      <c r="H67" s="263"/>
      <c r="I67" s="263"/>
      <c r="J67" s="263"/>
      <c r="K67" s="263"/>
      <c r="L67" s="263"/>
      <c r="M67" s="263"/>
      <c r="N67" s="263"/>
      <c r="O67" s="263"/>
      <c r="P67" s="13"/>
      <c r="Q67" s="13"/>
      <c r="R67" s="13"/>
      <c r="S67" s="13"/>
      <c r="T67" s="13"/>
      <c r="U67" s="86"/>
      <c r="V67" s="86"/>
      <c r="W67" s="87">
        <f>IF(ISERROR(AVERAGE('Data pre-processing'!C67:V67)),35,IF(COUNT('Data pre-processing'!C67:V67)&lt;2,"N/A",AVERAGE('Data pre-processing'!C67:V67)))</f>
        <v>35</v>
      </c>
      <c r="X67" s="87" t="str">
        <f>IF(ISERROR(STDEV('Data pre-processing'!C67:V67)),"N/A",STDEV('Data pre-processing'!C67:V67))</f>
        <v>N/A</v>
      </c>
      <c r="XFD67" s="32"/>
    </row>
    <row r="68" spans="1:24 16384:16384" ht="12.75" customHeight="1">
      <c r="A68" s="85" t="str">
        <f>'Transcript table'!C68</f>
        <v>LINC01262</v>
      </c>
      <c r="B68" s="35" t="s">
        <v>533</v>
      </c>
      <c r="C68" s="262"/>
      <c r="D68" s="263"/>
      <c r="E68" s="263"/>
      <c r="F68" s="263"/>
      <c r="G68" s="263"/>
      <c r="H68" s="263"/>
      <c r="I68" s="263"/>
      <c r="J68" s="263"/>
      <c r="K68" s="263"/>
      <c r="L68" s="263"/>
      <c r="M68" s="263"/>
      <c r="N68" s="263"/>
      <c r="O68" s="263"/>
      <c r="P68" s="13"/>
      <c r="Q68" s="13"/>
      <c r="R68" s="13"/>
      <c r="S68" s="13"/>
      <c r="T68" s="13"/>
      <c r="U68" s="86"/>
      <c r="V68" s="86"/>
      <c r="W68" s="87">
        <f>IF(ISERROR(AVERAGE('Data pre-processing'!C68:V68)),35,IF(COUNT('Data pre-processing'!C68:V68)&lt;2,"N/A",AVERAGE('Data pre-processing'!C68:V68)))</f>
        <v>35</v>
      </c>
      <c r="X68" s="87" t="str">
        <f>IF(ISERROR(STDEV('Data pre-processing'!C68:V68)),"N/A",STDEV('Data pre-processing'!C68:V68))</f>
        <v>N/A</v>
      </c>
      <c r="XFD68" s="32"/>
    </row>
    <row r="69" spans="1:24 16384:16384" ht="12.75" customHeight="1">
      <c r="A69" s="85" t="str">
        <f>'Transcript table'!C69</f>
        <v>BGLT3</v>
      </c>
      <c r="B69" s="35" t="s">
        <v>535</v>
      </c>
      <c r="C69" s="262"/>
      <c r="D69" s="263"/>
      <c r="E69" s="263"/>
      <c r="F69" s="263"/>
      <c r="G69" s="263"/>
      <c r="H69" s="263"/>
      <c r="I69" s="263"/>
      <c r="J69" s="263"/>
      <c r="K69" s="263"/>
      <c r="L69" s="263"/>
      <c r="M69" s="263"/>
      <c r="N69" s="263"/>
      <c r="O69" s="263"/>
      <c r="P69" s="13"/>
      <c r="Q69" s="13"/>
      <c r="R69" s="13"/>
      <c r="S69" s="13"/>
      <c r="T69" s="13"/>
      <c r="U69" s="86"/>
      <c r="V69" s="86"/>
      <c r="W69" s="87">
        <f>IF(ISERROR(AVERAGE('Data pre-processing'!C69:V69)),35,IF(COUNT('Data pre-processing'!C69:V69)&lt;2,"N/A",AVERAGE('Data pre-processing'!C69:V69)))</f>
        <v>35</v>
      </c>
      <c r="X69" s="87" t="str">
        <f>IF(ISERROR(STDEV('Data pre-processing'!C69:V69)),"N/A",STDEV('Data pre-processing'!C69:V69))</f>
        <v>N/A</v>
      </c>
      <c r="XFD69" s="32"/>
    </row>
    <row r="70" spans="1:24 16384:16384" ht="12.75" customHeight="1">
      <c r="A70" s="85" t="str">
        <f>'Transcript table'!C70</f>
        <v xml:space="preserve">LINC00901 </v>
      </c>
      <c r="B70" s="35" t="s">
        <v>537</v>
      </c>
      <c r="C70" s="262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13"/>
      <c r="Q70" s="13"/>
      <c r="R70" s="13"/>
      <c r="S70" s="13"/>
      <c r="T70" s="13"/>
      <c r="U70" s="86"/>
      <c r="V70" s="86"/>
      <c r="W70" s="87">
        <f>IF(ISERROR(AVERAGE('Data pre-processing'!C70:V70)),35,IF(COUNT('Data pre-processing'!C70:V70)&lt;2,"N/A",AVERAGE('Data pre-processing'!C70:V70)))</f>
        <v>35</v>
      </c>
      <c r="X70" s="87" t="str">
        <f>IF(ISERROR(STDEV('Data pre-processing'!C70:V70)),"N/A",STDEV('Data pre-processing'!C70:V70))</f>
        <v>N/A</v>
      </c>
      <c r="XFD70" s="32"/>
    </row>
    <row r="71" spans="1:24 16384:16384" ht="12.75" customHeight="1">
      <c r="A71" s="85" t="str">
        <f>'Transcript table'!C71</f>
        <v>CTBP1-AS</v>
      </c>
      <c r="B71" s="35" t="s">
        <v>538</v>
      </c>
      <c r="C71" s="262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13"/>
      <c r="Q71" s="13"/>
      <c r="R71" s="13"/>
      <c r="S71" s="13"/>
      <c r="T71" s="13"/>
      <c r="U71" s="86"/>
      <c r="V71" s="86"/>
      <c r="W71" s="87">
        <f>IF(ISERROR(AVERAGE('Data pre-processing'!C71:V71)),35,IF(COUNT('Data pre-processing'!C71:V71)&lt;2,"N/A",AVERAGE('Data pre-processing'!C71:V71)))</f>
        <v>35</v>
      </c>
      <c r="X71" s="87" t="str">
        <f>IF(ISERROR(STDEV('Data pre-processing'!C71:V71)),"N/A",STDEV('Data pre-processing'!C71:V71))</f>
        <v>N/A</v>
      </c>
      <c r="XFD71" s="32"/>
    </row>
    <row r="72" spans="1:24 16384:16384" ht="12.75" customHeight="1">
      <c r="A72" s="85" t="str">
        <f>'Transcript table'!C72</f>
        <v>LINC00970</v>
      </c>
      <c r="B72" s="35" t="s">
        <v>540</v>
      </c>
      <c r="C72" s="262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13"/>
      <c r="Q72" s="13"/>
      <c r="R72" s="13"/>
      <c r="S72" s="13"/>
      <c r="T72" s="13"/>
      <c r="U72" s="86"/>
      <c r="V72" s="86"/>
      <c r="W72" s="87">
        <f>IF(ISERROR(AVERAGE('Data pre-processing'!C72:V72)),35,IF(COUNT('Data pre-processing'!C72:V72)&lt;2,"N/A",AVERAGE('Data pre-processing'!C72:V72)))</f>
        <v>35</v>
      </c>
      <c r="X72" s="87" t="str">
        <f>IF(ISERROR(STDEV('Data pre-processing'!C72:V72)),"N/A",STDEV('Data pre-processing'!C72:V72))</f>
        <v>N/A</v>
      </c>
      <c r="XFD72" s="32"/>
    </row>
    <row r="73" spans="1:24 16384:16384" ht="12.75" customHeight="1">
      <c r="A73" s="85" t="str">
        <f>'Transcript table'!C73</f>
        <v>BLACAT1</v>
      </c>
      <c r="B73" s="35" t="s">
        <v>542</v>
      </c>
      <c r="C73" s="262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13"/>
      <c r="Q73" s="13"/>
      <c r="R73" s="13"/>
      <c r="S73" s="13"/>
      <c r="T73" s="13"/>
      <c r="U73" s="86"/>
      <c r="V73" s="86"/>
      <c r="W73" s="87">
        <f>IF(ISERROR(AVERAGE('Data pre-processing'!C73:V73)),35,IF(COUNT('Data pre-processing'!C73:V73)&lt;2,"N/A",AVERAGE('Data pre-processing'!C73:V73)))</f>
        <v>35</v>
      </c>
      <c r="X73" s="87" t="str">
        <f>IF(ISERROR(STDEV('Data pre-processing'!C73:V73)),"N/A",STDEV('Data pre-processing'!C73:V73))</f>
        <v>N/A</v>
      </c>
      <c r="XFD73" s="32"/>
    </row>
    <row r="74" spans="1:24 16384:16384" ht="12.75" customHeight="1">
      <c r="A74" s="85" t="str">
        <f>'Transcript table'!C74</f>
        <v>FEZF1-AS1</v>
      </c>
      <c r="B74" s="35" t="s">
        <v>544</v>
      </c>
      <c r="C74" s="262"/>
      <c r="D74" s="263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O74" s="263"/>
      <c r="P74" s="13"/>
      <c r="Q74" s="13"/>
      <c r="R74" s="13"/>
      <c r="S74" s="13"/>
      <c r="T74" s="13"/>
      <c r="U74" s="86"/>
      <c r="V74" s="86"/>
      <c r="W74" s="87">
        <f>IF(ISERROR(AVERAGE('Data pre-processing'!C74:V74)),35,IF(COUNT('Data pre-processing'!C74:V74)&lt;2,"N/A",AVERAGE('Data pre-processing'!C74:V74)))</f>
        <v>35</v>
      </c>
      <c r="X74" s="87" t="str">
        <f>IF(ISERROR(STDEV('Data pre-processing'!C74:V74)),"N/A",STDEV('Data pre-processing'!C74:V74))</f>
        <v>N/A</v>
      </c>
      <c r="XFD74" s="32"/>
    </row>
    <row r="75" spans="1:24 16384:16384" ht="12.75" customHeight="1">
      <c r="A75" s="85" t="str">
        <f>'Transcript table'!C75</f>
        <v>FIRRE</v>
      </c>
      <c r="B75" s="35" t="s">
        <v>38</v>
      </c>
      <c r="C75" s="262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13"/>
      <c r="Q75" s="13"/>
      <c r="R75" s="13"/>
      <c r="S75" s="13"/>
      <c r="T75" s="13"/>
      <c r="U75" s="86"/>
      <c r="V75" s="86"/>
      <c r="W75" s="87">
        <f>IF(ISERROR(AVERAGE('Data pre-processing'!C75:V75)),35,IF(COUNT('Data pre-processing'!C75:V75)&lt;2,"N/A",AVERAGE('Data pre-processing'!C75:V75)))</f>
        <v>35</v>
      </c>
      <c r="X75" s="87" t="str">
        <f>IF(ISERROR(STDEV('Data pre-processing'!C75:V75)),"N/A",STDEV('Data pre-processing'!C75:V75))</f>
        <v>N/A</v>
      </c>
      <c r="XFD75" s="32"/>
    </row>
    <row r="76" spans="1:24 16384:16384" ht="12.75" customHeight="1">
      <c r="A76" s="85" t="str">
        <f>'Transcript table'!C76</f>
        <v>CCAT2</v>
      </c>
      <c r="B76" s="35" t="s">
        <v>39</v>
      </c>
      <c r="C76" s="262"/>
      <c r="D76" s="263"/>
      <c r="E76" s="263"/>
      <c r="F76" s="263"/>
      <c r="G76" s="263"/>
      <c r="H76" s="263"/>
      <c r="I76" s="263"/>
      <c r="J76" s="263"/>
      <c r="K76" s="263"/>
      <c r="L76" s="263"/>
      <c r="M76" s="263"/>
      <c r="N76" s="263"/>
      <c r="O76" s="263"/>
      <c r="P76" s="13"/>
      <c r="Q76" s="13"/>
      <c r="R76" s="13"/>
      <c r="S76" s="13"/>
      <c r="T76" s="13"/>
      <c r="U76" s="86"/>
      <c r="V76" s="86"/>
      <c r="W76" s="87">
        <f>IF(ISERROR(AVERAGE('Data pre-processing'!C76:V76)),35,IF(COUNT('Data pre-processing'!C76:V76)&lt;2,"N/A",AVERAGE('Data pre-processing'!C76:V76)))</f>
        <v>35</v>
      </c>
      <c r="X76" s="87" t="str">
        <f>IF(ISERROR(STDEV('Data pre-processing'!C76:V76)),"N/A",STDEV('Data pre-processing'!C76:V76))</f>
        <v>N/A</v>
      </c>
      <c r="XFD76" s="32"/>
    </row>
    <row r="77" spans="1:24 16384:16384" ht="12.75" customHeight="1">
      <c r="A77" s="85" t="str">
        <f>'Transcript table'!C77</f>
        <v>LINC00467</v>
      </c>
      <c r="B77" s="35" t="s">
        <v>40</v>
      </c>
      <c r="C77" s="262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13"/>
      <c r="Q77" s="13"/>
      <c r="R77" s="13"/>
      <c r="S77" s="13"/>
      <c r="T77" s="13"/>
      <c r="U77" s="86"/>
      <c r="V77" s="86"/>
      <c r="W77" s="87">
        <f>IF(ISERROR(AVERAGE('Data pre-processing'!C77:V77)),35,IF(COUNT('Data pre-processing'!C77:V77)&lt;2,"N/A",AVERAGE('Data pre-processing'!C77:V77)))</f>
        <v>35</v>
      </c>
      <c r="X77" s="87" t="str">
        <f>IF(ISERROR(STDEV('Data pre-processing'!C77:V77)),"N/A",STDEV('Data pre-processing'!C77:V77))</f>
        <v>N/A</v>
      </c>
      <c r="XFD77" s="32"/>
    </row>
    <row r="78" spans="1:24 16384:16384" ht="12.75" customHeight="1">
      <c r="A78" s="85" t="str">
        <f>'Transcript table'!C78</f>
        <v>FGF10-AS1</v>
      </c>
      <c r="B78" s="35" t="s">
        <v>41</v>
      </c>
      <c r="C78" s="262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263"/>
      <c r="P78" s="13"/>
      <c r="Q78" s="13"/>
      <c r="R78" s="13"/>
      <c r="S78" s="13"/>
      <c r="T78" s="13"/>
      <c r="U78" s="86"/>
      <c r="V78" s="86"/>
      <c r="W78" s="87">
        <f>IF(ISERROR(AVERAGE('Data pre-processing'!C78:V78)),35,IF(COUNT('Data pre-processing'!C78:V78)&lt;2,"N/A",AVERAGE('Data pre-processing'!C78:V78)))</f>
        <v>35</v>
      </c>
      <c r="X78" s="87" t="str">
        <f>IF(ISERROR(STDEV('Data pre-processing'!C78:V78)),"N/A",STDEV('Data pre-processing'!C78:V78))</f>
        <v>N/A</v>
      </c>
      <c r="XFD78" s="32"/>
    </row>
    <row r="79" spans="1:24 16384:16384" ht="12.75" customHeight="1">
      <c r="A79" s="85" t="str">
        <f>'Transcript table'!C79</f>
        <v>LINC00581</v>
      </c>
      <c r="B79" s="35" t="s">
        <v>42</v>
      </c>
      <c r="C79" s="262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13"/>
      <c r="Q79" s="13"/>
      <c r="R79" s="13"/>
      <c r="S79" s="13"/>
      <c r="T79" s="13"/>
      <c r="U79" s="86"/>
      <c r="V79" s="86"/>
      <c r="W79" s="87">
        <f>IF(ISERROR(AVERAGE('Data pre-processing'!C79:V79)),35,IF(COUNT('Data pre-processing'!C79:V79)&lt;2,"N/A",AVERAGE('Data pre-processing'!C79:V79)))</f>
        <v>35</v>
      </c>
      <c r="X79" s="87" t="str">
        <f>IF(ISERROR(STDEV('Data pre-processing'!C79:V79)),"N/A",STDEV('Data pre-processing'!C79:V79))</f>
        <v>N/A</v>
      </c>
      <c r="XFD79" s="32"/>
    </row>
    <row r="80" spans="1:24 16384:16384" ht="12.75" customHeight="1">
      <c r="A80" s="85" t="str">
        <f>'Transcript table'!C80</f>
        <v>EGFR-AS1</v>
      </c>
      <c r="B80" s="35" t="s">
        <v>43</v>
      </c>
      <c r="C80" s="262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263"/>
      <c r="P80" s="13"/>
      <c r="Q80" s="13"/>
      <c r="R80" s="13"/>
      <c r="S80" s="13"/>
      <c r="T80" s="13"/>
      <c r="U80" s="86"/>
      <c r="V80" s="86"/>
      <c r="W80" s="87">
        <f>IF(ISERROR(AVERAGE('Data pre-processing'!C80:V80)),35,IF(COUNT('Data pre-processing'!C80:V80)&lt;2,"N/A",AVERAGE('Data pre-processing'!C80:V80)))</f>
        <v>35</v>
      </c>
      <c r="X80" s="87" t="str">
        <f>IF(ISERROR(STDEV('Data pre-processing'!C80:V80)),"N/A",STDEV('Data pre-processing'!C80:V80))</f>
        <v>N/A</v>
      </c>
      <c r="XFD80" s="32"/>
    </row>
    <row r="81" spans="1:24 16384:16384" ht="12.75" customHeight="1">
      <c r="A81" s="85" t="str">
        <f>'Transcript table'!C81</f>
        <v>LINC00507</v>
      </c>
      <c r="B81" s="35" t="s">
        <v>44</v>
      </c>
      <c r="C81" s="262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13"/>
      <c r="Q81" s="13"/>
      <c r="R81" s="13"/>
      <c r="S81" s="13"/>
      <c r="T81" s="13"/>
      <c r="U81" s="86"/>
      <c r="V81" s="86"/>
      <c r="W81" s="87">
        <f>IF(ISERROR(AVERAGE('Data pre-processing'!C81:V81)),35,IF(COUNT('Data pre-processing'!C81:V81)&lt;2,"N/A",AVERAGE('Data pre-processing'!C81:V81)))</f>
        <v>35</v>
      </c>
      <c r="X81" s="87" t="str">
        <f>IF(ISERROR(STDEV('Data pre-processing'!C81:V81)),"N/A",STDEV('Data pre-processing'!C81:V81))</f>
        <v>N/A</v>
      </c>
      <c r="XFD81" s="32"/>
    </row>
    <row r="82" spans="1:24 16384:16384" ht="12.75" customHeight="1">
      <c r="A82" s="85" t="str">
        <f>'Transcript table'!C82</f>
        <v>LINC00951</v>
      </c>
      <c r="B82" s="35" t="s">
        <v>45</v>
      </c>
      <c r="C82" s="262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13"/>
      <c r="Q82" s="13"/>
      <c r="R82" s="13"/>
      <c r="S82" s="13"/>
      <c r="T82" s="13"/>
      <c r="U82" s="86"/>
      <c r="V82" s="86"/>
      <c r="W82" s="87">
        <f>IF(ISERROR(AVERAGE('Data pre-processing'!C82:V82)),35,IF(COUNT('Data pre-processing'!C82:V82)&lt;2,"N/A",AVERAGE('Data pre-processing'!C82:V82)))</f>
        <v>35</v>
      </c>
      <c r="X82" s="87" t="str">
        <f>IF(ISERROR(STDEV('Data pre-processing'!C82:V82)),"N/A",STDEV('Data pre-processing'!C82:V82))</f>
        <v>N/A</v>
      </c>
      <c r="XFD82" s="32"/>
    </row>
    <row r="83" spans="1:24 16384:16384" ht="12.75" customHeight="1">
      <c r="A83" s="85" t="str">
        <f>'Transcript table'!C83</f>
        <v>ADAMTS9-AS2</v>
      </c>
      <c r="B83" s="35" t="s">
        <v>46</v>
      </c>
      <c r="C83" s="262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13"/>
      <c r="Q83" s="13"/>
      <c r="R83" s="13"/>
      <c r="S83" s="13"/>
      <c r="T83" s="13"/>
      <c r="U83" s="86"/>
      <c r="V83" s="86"/>
      <c r="W83" s="87">
        <f>IF(ISERROR(AVERAGE('Data pre-processing'!C83:V83)),35,IF(COUNT('Data pre-processing'!C83:V83)&lt;2,"N/A",AVERAGE('Data pre-processing'!C83:V83)))</f>
        <v>35</v>
      </c>
      <c r="X83" s="87" t="str">
        <f>IF(ISERROR(STDEV('Data pre-processing'!C83:V83)),"N/A",STDEV('Data pre-processing'!C83:V83))</f>
        <v>N/A</v>
      </c>
      <c r="XFD83" s="32"/>
    </row>
    <row r="84" spans="1:24 16384:16384" ht="12.75" customHeight="1">
      <c r="A84" s="85" t="str">
        <f>'Transcript table'!C84</f>
        <v>DPP10-AS1</v>
      </c>
      <c r="B84" s="35" t="s">
        <v>47</v>
      </c>
      <c r="C84" s="262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13"/>
      <c r="Q84" s="13"/>
      <c r="R84" s="13"/>
      <c r="S84" s="13"/>
      <c r="T84" s="13"/>
      <c r="U84" s="86"/>
      <c r="V84" s="86"/>
      <c r="W84" s="87">
        <f>IF(ISERROR(AVERAGE('Data pre-processing'!C84:V84)),35,IF(COUNT('Data pre-processing'!C84:V84)&lt;2,"N/A",AVERAGE('Data pre-processing'!C84:V84)))</f>
        <v>35</v>
      </c>
      <c r="X84" s="87" t="str">
        <f>IF(ISERROR(STDEV('Data pre-processing'!C84:V84)),"N/A",STDEV('Data pre-processing'!C84:V84))</f>
        <v>N/A</v>
      </c>
      <c r="XFD84" s="32"/>
    </row>
    <row r="85" spans="1:24 16384:16384" ht="12.75" customHeight="1">
      <c r="A85" s="85" t="str">
        <f>'Transcript table'!C85</f>
        <v>LINC00473</v>
      </c>
      <c r="B85" s="35" t="s">
        <v>48</v>
      </c>
      <c r="C85" s="262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263"/>
      <c r="P85" s="13"/>
      <c r="Q85" s="13"/>
      <c r="R85" s="13"/>
      <c r="S85" s="13"/>
      <c r="T85" s="13"/>
      <c r="U85" s="86"/>
      <c r="V85" s="86"/>
      <c r="W85" s="87">
        <f>IF(ISERROR(AVERAGE('Data pre-processing'!C85:V85)),35,IF(COUNT('Data pre-processing'!C85:V85)&lt;2,"N/A",AVERAGE('Data pre-processing'!C85:V85)))</f>
        <v>35</v>
      </c>
      <c r="X85" s="87" t="str">
        <f>IF(ISERROR(STDEV('Data pre-processing'!C85:V85)),"N/A",STDEV('Data pre-processing'!C85:V85))</f>
        <v>N/A</v>
      </c>
      <c r="XFD85" s="32"/>
    </row>
    <row r="86" spans="1:24 16384:16384" ht="12.75" customHeight="1">
      <c r="A86" s="85" t="str">
        <f>'Transcript table'!C86</f>
        <v>LINC00323</v>
      </c>
      <c r="B86" s="35" t="s">
        <v>49</v>
      </c>
      <c r="C86" s="262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263"/>
      <c r="P86" s="13"/>
      <c r="Q86" s="13"/>
      <c r="R86" s="13"/>
      <c r="S86" s="13"/>
      <c r="T86" s="13"/>
      <c r="U86" s="86"/>
      <c r="V86" s="86"/>
      <c r="W86" s="87">
        <f>IF(ISERROR(AVERAGE('Data pre-processing'!C86:V86)),35,IF(COUNT('Data pre-processing'!C86:V86)&lt;2,"N/A",AVERAGE('Data pre-processing'!C86:V86)))</f>
        <v>35</v>
      </c>
      <c r="X86" s="87" t="str">
        <f>IF(ISERROR(STDEV('Data pre-processing'!C86:V86)),"N/A",STDEV('Data pre-processing'!C86:V86))</f>
        <v>N/A</v>
      </c>
      <c r="XFD86" s="32"/>
    </row>
    <row r="87" spans="1:24 16384:16384" ht="12.75" customHeight="1">
      <c r="A87" s="85" t="str">
        <f>'Transcript table'!C87</f>
        <v>LINC00299</v>
      </c>
      <c r="B87" s="35" t="s">
        <v>182</v>
      </c>
      <c r="C87" s="262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13"/>
      <c r="Q87" s="13"/>
      <c r="R87" s="13"/>
      <c r="S87" s="13"/>
      <c r="T87" s="13"/>
      <c r="U87" s="86"/>
      <c r="V87" s="86"/>
      <c r="W87" s="87">
        <f>IF(ISERROR(AVERAGE('Data pre-processing'!C87:V87)),35,IF(COUNT('Data pre-processing'!C87:V87)&lt;2,"N/A",AVERAGE('Data pre-processing'!C87:V87)))</f>
        <v>35</v>
      </c>
      <c r="X87" s="87" t="str">
        <f>IF(ISERROR(STDEV('Data pre-processing'!C87:V87)),"N/A",STDEV('Data pre-processing'!C87:V87))</f>
        <v>N/A</v>
      </c>
      <c r="XFD87" s="32"/>
    </row>
    <row r="88" spans="1:24 16384:16384" ht="12.75" customHeight="1">
      <c r="A88" s="85" t="str">
        <f>'Transcript table'!C88</f>
        <v>LINC00850</v>
      </c>
      <c r="B88" s="35" t="s">
        <v>183</v>
      </c>
      <c r="C88" s="262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263"/>
      <c r="P88" s="13"/>
      <c r="Q88" s="13"/>
      <c r="R88" s="13"/>
      <c r="S88" s="13"/>
      <c r="T88" s="13"/>
      <c r="U88" s="86"/>
      <c r="V88" s="86"/>
      <c r="W88" s="87">
        <f>IF(ISERROR(AVERAGE('Data pre-processing'!C88:V88)),35,IF(COUNT('Data pre-processing'!C88:V88)&lt;2,"N/A",AVERAGE('Data pre-processing'!C88:V88)))</f>
        <v>35</v>
      </c>
      <c r="X88" s="87" t="str">
        <f>IF(ISERROR(STDEV('Data pre-processing'!C88:V88)),"N/A",STDEV('Data pre-processing'!C88:V88))</f>
        <v>N/A</v>
      </c>
      <c r="XFD88" s="32"/>
    </row>
    <row r="89" spans="1:24 16384:16384" ht="12.75" customHeight="1">
      <c r="A89" s="85" t="str">
        <f>'Transcript table'!C89</f>
        <v>LINC00857</v>
      </c>
      <c r="B89" s="35" t="s">
        <v>184</v>
      </c>
      <c r="C89" s="262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13"/>
      <c r="Q89" s="13"/>
      <c r="R89" s="13"/>
      <c r="S89" s="13"/>
      <c r="T89" s="13"/>
      <c r="U89" s="86"/>
      <c r="V89" s="86"/>
      <c r="W89" s="87">
        <f>IF(ISERROR(AVERAGE('Data pre-processing'!C89:V89)),35,IF(COUNT('Data pre-processing'!C89:V89)&lt;2,"N/A",AVERAGE('Data pre-processing'!C89:V89)))</f>
        <v>35</v>
      </c>
      <c r="X89" s="87" t="str">
        <f>IF(ISERROR(STDEV('Data pre-processing'!C89:V89)),"N/A",STDEV('Data pre-processing'!C89:V89))</f>
        <v>N/A</v>
      </c>
      <c r="XFD89" s="32"/>
    </row>
    <row r="90" spans="1:24 16384:16384" ht="12.75" customHeight="1">
      <c r="A90" s="85" t="str">
        <f>'Transcript table'!C90</f>
        <v>FGF14-AS2</v>
      </c>
      <c r="B90" s="35" t="s">
        <v>185</v>
      </c>
      <c r="C90" s="262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13"/>
      <c r="Q90" s="13"/>
      <c r="R90" s="13"/>
      <c r="S90" s="13"/>
      <c r="T90" s="13"/>
      <c r="U90" s="86"/>
      <c r="V90" s="86"/>
      <c r="W90" s="87">
        <f>IF(ISERROR(AVERAGE('Data pre-processing'!C90:V90)),35,IF(COUNT('Data pre-processing'!C90:V90)&lt;2,"N/A",AVERAGE('Data pre-processing'!C90:V90)))</f>
        <v>35</v>
      </c>
      <c r="X90" s="87" t="str">
        <f>IF(ISERROR(STDEV('Data pre-processing'!C90:V90)),"N/A",STDEV('Data pre-processing'!C90:V90))</f>
        <v>N/A</v>
      </c>
      <c r="XFD90" s="32"/>
    </row>
    <row r="91" spans="1:24 16384:16384" ht="12.75" customHeight="1">
      <c r="A91" s="85" t="str">
        <f>'Transcript table'!C91</f>
        <v>EPB41L4A-AS2</v>
      </c>
      <c r="B91" s="35" t="s">
        <v>186</v>
      </c>
      <c r="C91" s="262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13"/>
      <c r="Q91" s="13"/>
      <c r="R91" s="13"/>
      <c r="S91" s="13"/>
      <c r="T91" s="13"/>
      <c r="U91" s="86"/>
      <c r="V91" s="86"/>
      <c r="W91" s="87">
        <f>IF(ISERROR(AVERAGE('Data pre-processing'!C91:V91)),35,IF(COUNT('Data pre-processing'!C91:V91)&lt;2,"N/A",AVERAGE('Data pre-processing'!C91:V91)))</f>
        <v>35</v>
      </c>
      <c r="X91" s="87" t="str">
        <f>IF(ISERROR(STDEV('Data pre-processing'!C91:V91)),"N/A",STDEV('Data pre-processing'!C91:V91))</f>
        <v>N/A</v>
      </c>
      <c r="XFD91" s="32"/>
    </row>
    <row r="92" spans="1:24 16384:16384" ht="12.75" customHeight="1">
      <c r="A92" s="85" t="str">
        <f>'Transcript table'!C92</f>
        <v>HNF1A-AS1</v>
      </c>
      <c r="B92" s="35" t="s">
        <v>187</v>
      </c>
      <c r="C92" s="262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13"/>
      <c r="Q92" s="13"/>
      <c r="R92" s="13"/>
      <c r="S92" s="13"/>
      <c r="T92" s="13"/>
      <c r="U92" s="86"/>
      <c r="V92" s="86"/>
      <c r="W92" s="87">
        <f>IF(ISERROR(AVERAGE('Data pre-processing'!C92:V92)),35,IF(COUNT('Data pre-processing'!C92:V92)&lt;2,"N/A",AVERAGE('Data pre-processing'!C92:V92)))</f>
        <v>35</v>
      </c>
      <c r="X92" s="87" t="str">
        <f>IF(ISERROR(STDEV('Data pre-processing'!C92:V92)),"N/A",STDEV('Data pre-processing'!C92:V92))</f>
        <v>N/A</v>
      </c>
      <c r="XFD92" s="32"/>
    </row>
    <row r="93" spans="1:24 16384:16384" ht="12.75" customHeight="1">
      <c r="A93" s="85" t="str">
        <f>'Transcript table'!C93</f>
        <v>GAS8-AS1</v>
      </c>
      <c r="B93" s="35" t="s">
        <v>188</v>
      </c>
      <c r="C93" s="262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13"/>
      <c r="Q93" s="13"/>
      <c r="R93" s="13"/>
      <c r="S93" s="13"/>
      <c r="T93" s="13"/>
      <c r="U93" s="86"/>
      <c r="V93" s="86"/>
      <c r="W93" s="87">
        <f>IF(ISERROR(AVERAGE('Data pre-processing'!C93:V93)),35,IF(COUNT('Data pre-processing'!C93:V93)&lt;2,"N/A",AVERAGE('Data pre-processing'!C93:V93)))</f>
        <v>35</v>
      </c>
      <c r="X93" s="87" t="str">
        <f>IF(ISERROR(STDEV('Data pre-processing'!C93:V93)),"N/A",STDEV('Data pre-processing'!C93:V93))</f>
        <v>N/A</v>
      </c>
      <c r="XFD93" s="32"/>
    </row>
    <row r="94" spans="1:24 16384:16384" ht="12.75" customHeight="1">
      <c r="A94" s="85" t="str">
        <f>'Transcript table'!C94</f>
        <v>APOA1-AS</v>
      </c>
      <c r="B94" s="35" t="s">
        <v>189</v>
      </c>
      <c r="C94" s="262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263"/>
      <c r="P94" s="13"/>
      <c r="Q94" s="13"/>
      <c r="R94" s="13"/>
      <c r="S94" s="13"/>
      <c r="T94" s="13"/>
      <c r="U94" s="86"/>
      <c r="V94" s="86"/>
      <c r="W94" s="87">
        <f>IF(ISERROR(AVERAGE('Data pre-processing'!C94:V94)),35,IF(COUNT('Data pre-processing'!C94:V94)&lt;2,"N/A",AVERAGE('Data pre-processing'!C94:V94)))</f>
        <v>35</v>
      </c>
      <c r="X94" s="87" t="str">
        <f>IF(ISERROR(STDEV('Data pre-processing'!C94:V94)),"N/A",STDEV('Data pre-processing'!C94:V94))</f>
        <v>N/A</v>
      </c>
      <c r="XFD94" s="32"/>
    </row>
    <row r="95" spans="1:24 16384:16384" ht="12.75" customHeight="1">
      <c r="A95" s="85" t="str">
        <f>'Transcript table'!C95</f>
        <v xml:space="preserve">HOXA-AS2 </v>
      </c>
      <c r="B95" s="35" t="s">
        <v>190</v>
      </c>
      <c r="C95" s="262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263"/>
      <c r="P95" s="13"/>
      <c r="Q95" s="13"/>
      <c r="R95" s="13"/>
      <c r="S95" s="13"/>
      <c r="T95" s="13"/>
      <c r="U95" s="86"/>
      <c r="V95" s="86"/>
      <c r="W95" s="87">
        <f>IF(ISERROR(AVERAGE('Data pre-processing'!C95:V95)),35,IF(COUNT('Data pre-processing'!C95:V95)&lt;2,"N/A",AVERAGE('Data pre-processing'!C95:V95)))</f>
        <v>35</v>
      </c>
      <c r="X95" s="87" t="str">
        <f>IF(ISERROR(STDEV('Data pre-processing'!C95:V95)),"N/A",STDEV('Data pre-processing'!C95:V95))</f>
        <v>N/A</v>
      </c>
      <c r="XFD95" s="32"/>
    </row>
    <row r="96" spans="1:24 16384:16384" ht="12.75" customHeight="1">
      <c r="A96" s="85" t="str">
        <f>'Transcript table'!C96</f>
        <v>FTX</v>
      </c>
      <c r="B96" s="35" t="s">
        <v>191</v>
      </c>
      <c r="C96" s="262"/>
      <c r="D96" s="263"/>
      <c r="E96" s="263"/>
      <c r="F96" s="263"/>
      <c r="G96" s="263"/>
      <c r="H96" s="263"/>
      <c r="I96" s="263"/>
      <c r="J96" s="263"/>
      <c r="K96" s="263"/>
      <c r="L96" s="263"/>
      <c r="M96" s="263"/>
      <c r="N96" s="263"/>
      <c r="O96" s="263"/>
      <c r="P96" s="13"/>
      <c r="Q96" s="13"/>
      <c r="R96" s="13"/>
      <c r="S96" s="13"/>
      <c r="T96" s="13"/>
      <c r="U96" s="86"/>
      <c r="V96" s="86"/>
      <c r="W96" s="87">
        <f>IF(ISERROR(AVERAGE('Data pre-processing'!C96:V96)),35,IF(COUNT('Data pre-processing'!C96:V96)&lt;2,"N/A",AVERAGE('Data pre-processing'!C96:V96)))</f>
        <v>35</v>
      </c>
      <c r="X96" s="87" t="str">
        <f>IF(ISERROR(STDEV('Data pre-processing'!C96:V96)),"N/A",STDEV('Data pre-processing'!C96:V96))</f>
        <v>N/A</v>
      </c>
      <c r="XFD96" s="32"/>
    </row>
    <row r="97" spans="1:24 16384:16384" ht="12.75" customHeight="1">
      <c r="A97" s="85" t="str">
        <f>'Transcript table'!C97</f>
        <v>LINC00673</v>
      </c>
      <c r="B97" s="35" t="s">
        <v>192</v>
      </c>
      <c r="C97" s="265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13"/>
      <c r="Q97" s="13"/>
      <c r="R97" s="13"/>
      <c r="S97" s="13"/>
      <c r="T97" s="13"/>
      <c r="U97" s="86"/>
      <c r="V97" s="86"/>
      <c r="W97" s="87">
        <f>IF(ISERROR(AVERAGE('Data pre-processing'!C97:V97)),35,IF(COUNT('Data pre-processing'!C97:V97)&lt;2,"N/A",AVERAGE('Data pre-processing'!C97:V97)))</f>
        <v>35</v>
      </c>
      <c r="X97" s="87" t="str">
        <f>IF(ISERROR(STDEV('Data pre-processing'!C97:V97)),"N/A",STDEV('Data pre-processing'!C97:V97))</f>
        <v>N/A</v>
      </c>
      <c r="XFD97" s="32"/>
    </row>
    <row r="98" spans="1:24 16384:16384" ht="12.75" customHeight="1">
      <c r="A98" s="85" t="str">
        <f>'Transcript table'!C98</f>
        <v>17A</v>
      </c>
      <c r="B98" s="35" t="s">
        <v>193</v>
      </c>
      <c r="C98" s="265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13"/>
      <c r="Q98" s="13"/>
      <c r="R98" s="13"/>
      <c r="S98" s="13"/>
      <c r="T98" s="13"/>
      <c r="U98" s="86"/>
      <c r="V98" s="86"/>
      <c r="W98" s="87">
        <f>IF(ISERROR(AVERAGE('Data pre-processing'!C98:V98)),35,IF(COUNT('Data pre-processing'!C98:V98)&lt;2,"N/A",AVERAGE('Data pre-processing'!C98:V98)))</f>
        <v>35</v>
      </c>
      <c r="X98" s="87" t="str">
        <f>IF(ISERROR(STDEV('Data pre-processing'!C98:V98)),"N/A",STDEV('Data pre-processing'!C98:V98))</f>
        <v>N/A</v>
      </c>
      <c r="XFD98" s="32"/>
    </row>
    <row r="99" spans="1:24 16384:16384" ht="12.75" customHeight="1">
      <c r="A99" s="85" t="str">
        <f>'Transcript table'!C99</f>
        <v>51A</v>
      </c>
      <c r="B99" s="35" t="s">
        <v>50</v>
      </c>
      <c r="C99" s="262"/>
      <c r="D99" s="263"/>
      <c r="E99" s="263"/>
      <c r="F99" s="263"/>
      <c r="G99" s="263"/>
      <c r="H99" s="263"/>
      <c r="I99" s="263"/>
      <c r="J99" s="263"/>
      <c r="K99" s="263"/>
      <c r="L99" s="263"/>
      <c r="M99" s="263"/>
      <c r="N99" s="263"/>
      <c r="O99" s="263"/>
      <c r="P99" s="13"/>
      <c r="Q99" s="13"/>
      <c r="R99" s="13"/>
      <c r="S99" s="13"/>
      <c r="T99" s="13"/>
      <c r="U99" s="86"/>
      <c r="V99" s="86"/>
      <c r="W99" s="87">
        <f>IF(ISERROR(AVERAGE('Data pre-processing'!C99:V99)),35,IF(COUNT('Data pre-processing'!C99:V99)&lt;2,"N/A",AVERAGE('Data pre-processing'!C99:V99)))</f>
        <v>35</v>
      </c>
      <c r="X99" s="87" t="str">
        <f>IF(ISERROR(STDEV('Data pre-processing'!C99:V99)),"N/A",STDEV('Data pre-processing'!C99:V99))</f>
        <v>N/A</v>
      </c>
      <c r="XFD99" s="32"/>
    </row>
    <row r="100" spans="1:24 16384:16384" ht="12.75" customHeight="1">
      <c r="A100" s="85" t="str">
        <f>'Transcript table'!C100</f>
        <v>7SK</v>
      </c>
      <c r="B100" s="35" t="s">
        <v>51</v>
      </c>
      <c r="C100" s="262"/>
      <c r="D100" s="263"/>
      <c r="E100" s="263"/>
      <c r="F100" s="263"/>
      <c r="G100" s="263"/>
      <c r="H100" s="263"/>
      <c r="I100" s="263"/>
      <c r="J100" s="263"/>
      <c r="K100" s="263"/>
      <c r="L100" s="263"/>
      <c r="M100" s="263"/>
      <c r="N100" s="263"/>
      <c r="O100" s="263"/>
      <c r="P100" s="13"/>
      <c r="Q100" s="13"/>
      <c r="R100" s="13"/>
      <c r="S100" s="13"/>
      <c r="T100" s="13"/>
      <c r="U100" s="86"/>
      <c r="V100" s="86"/>
      <c r="W100" s="87">
        <f>IF(ISERROR(AVERAGE('Data pre-processing'!C100:V100)),35,IF(COUNT('Data pre-processing'!C100:V100)&lt;2,"N/A",AVERAGE('Data pre-processing'!C100:V100)))</f>
        <v>35</v>
      </c>
      <c r="X100" s="87" t="str">
        <f>IF(ISERROR(STDEV('Data pre-processing'!C100:V100)),"N/A",STDEV('Data pre-processing'!C100:V100))</f>
        <v>N/A</v>
      </c>
      <c r="XFD100" s="32"/>
    </row>
    <row r="101" spans="1:24 16384:16384" ht="12.75" customHeight="1">
      <c r="A101" s="85" t="str">
        <f>'Transcript table'!C101</f>
        <v>CCEPR</v>
      </c>
      <c r="B101" s="35" t="s">
        <v>52</v>
      </c>
      <c r="C101" s="262"/>
      <c r="D101" s="263"/>
      <c r="E101" s="263"/>
      <c r="F101" s="263"/>
      <c r="G101" s="263"/>
      <c r="H101" s="263"/>
      <c r="I101" s="263"/>
      <c r="J101" s="263"/>
      <c r="K101" s="263"/>
      <c r="L101" s="263"/>
      <c r="M101" s="263"/>
      <c r="N101" s="263"/>
      <c r="O101" s="263"/>
      <c r="P101" s="13"/>
      <c r="Q101" s="13"/>
      <c r="R101" s="13"/>
      <c r="S101" s="13"/>
      <c r="T101" s="13"/>
      <c r="U101" s="86"/>
      <c r="V101" s="86"/>
      <c r="W101" s="87">
        <f>IF(ISERROR(AVERAGE('Data pre-processing'!C101:V101)),35,IF(COUNT('Data pre-processing'!C101:V101)&lt;2,"N/A",AVERAGE('Data pre-processing'!C101:V101)))</f>
        <v>35</v>
      </c>
      <c r="X101" s="87" t="str">
        <f>IF(ISERROR(STDEV('Data pre-processing'!C101:V101)),"N/A",STDEV('Data pre-processing'!C101:V101))</f>
        <v>N/A</v>
      </c>
      <c r="XFD101" s="32"/>
    </row>
    <row r="102" spans="1:24 16384:16384" ht="12.75" customHeight="1">
      <c r="A102" s="85" t="str">
        <f>'Transcript table'!C102</f>
        <v>ENST00000480739</v>
      </c>
      <c r="B102" s="35" t="s">
        <v>53</v>
      </c>
      <c r="C102" s="262"/>
      <c r="D102" s="263"/>
      <c r="E102" s="263"/>
      <c r="F102" s="263"/>
      <c r="G102" s="263"/>
      <c r="H102" s="263"/>
      <c r="I102" s="263"/>
      <c r="J102" s="263"/>
      <c r="K102" s="263"/>
      <c r="L102" s="263"/>
      <c r="M102" s="263"/>
      <c r="N102" s="263"/>
      <c r="O102" s="263"/>
      <c r="P102" s="13"/>
      <c r="Q102" s="13"/>
      <c r="R102" s="13"/>
      <c r="S102" s="13"/>
      <c r="T102" s="13"/>
      <c r="U102" s="86"/>
      <c r="V102" s="86"/>
      <c r="W102" s="87">
        <f>IF(ISERROR(AVERAGE('Data pre-processing'!C102:V102)),35,IF(COUNT('Data pre-processing'!C102:V102)&lt;2,"N/A",AVERAGE('Data pre-processing'!C102:V102)))</f>
        <v>35</v>
      </c>
      <c r="X102" s="87" t="str">
        <f>IF(ISERROR(STDEV('Data pre-processing'!C102:V102)),"N/A",STDEV('Data pre-processing'!C102:V102))</f>
        <v>N/A</v>
      </c>
      <c r="XFD102" s="32"/>
    </row>
    <row r="103" spans="1:24 16384:16384" ht="12.75" customHeight="1">
      <c r="A103" s="85" t="str">
        <f>'Transcript table'!C103</f>
        <v>GAS5</v>
      </c>
      <c r="B103" s="35" t="s">
        <v>54</v>
      </c>
      <c r="C103" s="262"/>
      <c r="D103" s="263"/>
      <c r="E103" s="263"/>
      <c r="F103" s="263"/>
      <c r="G103" s="263"/>
      <c r="H103" s="263"/>
      <c r="I103" s="264"/>
      <c r="J103" s="263"/>
      <c r="K103" s="264"/>
      <c r="L103" s="263"/>
      <c r="M103" s="263"/>
      <c r="N103" s="263"/>
      <c r="O103" s="263"/>
      <c r="P103" s="13"/>
      <c r="Q103" s="13"/>
      <c r="R103" s="13"/>
      <c r="S103" s="13"/>
      <c r="T103" s="13"/>
      <c r="U103" s="86"/>
      <c r="V103" s="86"/>
      <c r="W103" s="87">
        <f>IF(ISERROR(AVERAGE('Data pre-processing'!C103:V103)),35,IF(COUNT('Data pre-processing'!C103:V103)&lt;2,"N/A",AVERAGE('Data pre-processing'!C103:V103)))</f>
        <v>35</v>
      </c>
      <c r="X103" s="87" t="str">
        <f>IF(ISERROR(STDEV('Data pre-processing'!C103:V103)),"N/A",STDEV('Data pre-processing'!C103:V103))</f>
        <v>N/A</v>
      </c>
      <c r="XFD103" s="32"/>
    </row>
    <row r="104" spans="1:24 16384:16384" ht="12.75" customHeight="1">
      <c r="A104" s="85" t="str">
        <f>'Transcript table'!C104</f>
        <v>KCNQ1OT1</v>
      </c>
      <c r="B104" s="35" t="s">
        <v>55</v>
      </c>
      <c r="C104" s="262"/>
      <c r="D104" s="263"/>
      <c r="E104" s="263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13"/>
      <c r="Q104" s="13"/>
      <c r="R104" s="13"/>
      <c r="S104" s="13"/>
      <c r="T104" s="13"/>
      <c r="U104" s="86"/>
      <c r="V104" s="86"/>
      <c r="W104" s="87">
        <f>IF(ISERROR(AVERAGE('Data pre-processing'!C104:V104)),35,IF(COUNT('Data pre-processing'!C104:V104)&lt;2,"N/A",AVERAGE('Data pre-processing'!C104:V104)))</f>
        <v>35</v>
      </c>
      <c r="X104" s="87" t="str">
        <f>IF(ISERROR(STDEV('Data pre-processing'!C104:V104)),"N/A",STDEV('Data pre-processing'!C104:V104))</f>
        <v>N/A</v>
      </c>
      <c r="XFD104" s="32"/>
    </row>
    <row r="105" spans="1:24 16384:16384" ht="12.75" customHeight="1">
      <c r="A105" s="85" t="str">
        <f>'Transcript table'!C105</f>
        <v>CCAT1</v>
      </c>
      <c r="B105" s="35" t="s">
        <v>56</v>
      </c>
      <c r="C105" s="262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13"/>
      <c r="Q105" s="13"/>
      <c r="R105" s="13"/>
      <c r="S105" s="13"/>
      <c r="T105" s="13"/>
      <c r="U105" s="86"/>
      <c r="V105" s="86"/>
      <c r="W105" s="87">
        <f>IF(ISERROR(AVERAGE('Data pre-processing'!C105:V105)),35,IF(COUNT('Data pre-processing'!C105:V105)&lt;2,"N/A",AVERAGE('Data pre-processing'!C105:V105)))</f>
        <v>35</v>
      </c>
      <c r="X105" s="87" t="str">
        <f>IF(ISERROR(STDEV('Data pre-processing'!C105:V105)),"N/A",STDEV('Data pre-processing'!C105:V105))</f>
        <v>N/A</v>
      </c>
      <c r="XFD105" s="32"/>
    </row>
    <row r="106" spans="1:24 16384:16384" ht="12.75" customHeight="1">
      <c r="A106" s="85" t="str">
        <f>'Transcript table'!C106</f>
        <v>ALIEN</v>
      </c>
      <c r="B106" s="35" t="s">
        <v>57</v>
      </c>
      <c r="C106" s="262"/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13"/>
      <c r="Q106" s="13"/>
      <c r="R106" s="13"/>
      <c r="S106" s="13"/>
      <c r="T106" s="13"/>
      <c r="U106" s="86"/>
      <c r="V106" s="86"/>
      <c r="W106" s="87">
        <f>IF(ISERROR(AVERAGE('Data pre-processing'!C106:V106)),35,IF(COUNT('Data pre-processing'!C106:V106)&lt;2,"N/A",AVERAGE('Data pre-processing'!C106:V106)))</f>
        <v>35</v>
      </c>
      <c r="X106" s="87" t="str">
        <f>IF(ISERROR(STDEV('Data pre-processing'!C106:V106)),"N/A",STDEV('Data pre-processing'!C106:V106))</f>
        <v>N/A</v>
      </c>
      <c r="XFD106" s="32"/>
    </row>
    <row r="107" spans="1:24 16384:16384" ht="12.75" customHeight="1">
      <c r="A107" s="85" t="str">
        <f>'Transcript table'!C107</f>
        <v>HAR1A</v>
      </c>
      <c r="B107" s="35" t="s">
        <v>58</v>
      </c>
      <c r="C107" s="262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13"/>
      <c r="Q107" s="13"/>
      <c r="R107" s="13"/>
      <c r="S107" s="13"/>
      <c r="T107" s="13"/>
      <c r="U107" s="86"/>
      <c r="V107" s="86"/>
      <c r="W107" s="87">
        <f>IF(ISERROR(AVERAGE('Data pre-processing'!C107:V107)),35,IF(COUNT('Data pre-processing'!C107:V107)&lt;2,"N/A",AVERAGE('Data pre-processing'!C107:V107)))</f>
        <v>35</v>
      </c>
      <c r="X107" s="87" t="str">
        <f>IF(ISERROR(STDEV('Data pre-processing'!C107:V107)),"N/A",STDEV('Data pre-processing'!C107:V107))</f>
        <v>N/A</v>
      </c>
      <c r="XFD107" s="32"/>
    </row>
    <row r="108" spans="1:24 16384:16384" ht="12.75" customHeight="1">
      <c r="A108" s="85" t="str">
        <f>'Transcript table'!C108</f>
        <v>KRT18P55</v>
      </c>
      <c r="B108" s="35" t="s">
        <v>59</v>
      </c>
      <c r="C108" s="262"/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13"/>
      <c r="Q108" s="13"/>
      <c r="R108" s="13"/>
      <c r="S108" s="13"/>
      <c r="T108" s="13"/>
      <c r="U108" s="86"/>
      <c r="V108" s="86"/>
      <c r="W108" s="87">
        <f>IF(ISERROR(AVERAGE('Data pre-processing'!C108:V108)),35,IF(COUNT('Data pre-processing'!C108:V108)&lt;2,"N/A",AVERAGE('Data pre-processing'!C108:V108)))</f>
        <v>35</v>
      </c>
      <c r="X108" s="87" t="str">
        <f>IF(ISERROR(STDEV('Data pre-processing'!C108:V108)),"N/A",STDEV('Data pre-processing'!C108:V108))</f>
        <v>N/A</v>
      </c>
      <c r="XFD108" s="32"/>
    </row>
    <row r="109" spans="1:24 16384:16384" ht="12.75" customHeight="1">
      <c r="A109" s="85" t="str">
        <f>'Transcript table'!C109</f>
        <v>LINC00668</v>
      </c>
      <c r="B109" s="35" t="s">
        <v>60</v>
      </c>
      <c r="C109" s="262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13"/>
      <c r="Q109" s="13"/>
      <c r="R109" s="13"/>
      <c r="S109" s="13"/>
      <c r="T109" s="13"/>
      <c r="U109" s="86"/>
      <c r="V109" s="86"/>
      <c r="W109" s="87">
        <f>IF(ISERROR(AVERAGE('Data pre-processing'!C109:V109)),35,IF(COUNT('Data pre-processing'!C109:V109)&lt;2,"N/A",AVERAGE('Data pre-processing'!C109:V109)))</f>
        <v>35</v>
      </c>
      <c r="X109" s="87" t="str">
        <f>IF(ISERROR(STDEV('Data pre-processing'!C109:V109)),"N/A",STDEV('Data pre-processing'!C109:V109))</f>
        <v>N/A</v>
      </c>
      <c r="XFD109" s="32"/>
    </row>
    <row r="110" spans="1:24 16384:16384" ht="12.75" customHeight="1">
      <c r="A110" s="85" t="str">
        <f>'Transcript table'!C110</f>
        <v>GUSBP2</v>
      </c>
      <c r="B110" s="35" t="s">
        <v>61</v>
      </c>
      <c r="C110" s="262"/>
      <c r="D110" s="263"/>
      <c r="E110" s="263"/>
      <c r="F110" s="263"/>
      <c r="G110" s="263"/>
      <c r="H110" s="263"/>
      <c r="I110" s="263"/>
      <c r="J110" s="263"/>
      <c r="K110" s="263"/>
      <c r="L110" s="263"/>
      <c r="M110" s="263"/>
      <c r="N110" s="263"/>
      <c r="O110" s="263"/>
      <c r="P110" s="13"/>
      <c r="Q110" s="13"/>
      <c r="R110" s="13"/>
      <c r="S110" s="13"/>
      <c r="T110" s="13"/>
      <c r="U110" s="86"/>
      <c r="V110" s="86"/>
      <c r="W110" s="87">
        <f>IF(ISERROR(AVERAGE('Data pre-processing'!C110:V110)),35,IF(COUNT('Data pre-processing'!C110:V110)&lt;2,"N/A",AVERAGE('Data pre-processing'!C110:V110)))</f>
        <v>35</v>
      </c>
      <c r="X110" s="87" t="str">
        <f>IF(ISERROR(STDEV('Data pre-processing'!C110:V110)),"N/A",STDEV('Data pre-processing'!C110:V110))</f>
        <v>N/A</v>
      </c>
      <c r="XFD110" s="32"/>
    </row>
    <row r="111" spans="1:24 16384:16384" ht="12.75" customHeight="1">
      <c r="A111" s="85" t="str">
        <f>'Transcript table'!C111</f>
        <v>ecCEBPA</v>
      </c>
      <c r="B111" s="35" t="s">
        <v>194</v>
      </c>
      <c r="C111" s="262"/>
      <c r="D111" s="263"/>
      <c r="E111" s="263"/>
      <c r="F111" s="263"/>
      <c r="G111" s="263"/>
      <c r="H111" s="263"/>
      <c r="I111" s="263"/>
      <c r="J111" s="263"/>
      <c r="K111" s="263"/>
      <c r="L111" s="263"/>
      <c r="M111" s="263"/>
      <c r="N111" s="263"/>
      <c r="O111" s="263"/>
      <c r="P111" s="13"/>
      <c r="Q111" s="13"/>
      <c r="R111" s="13"/>
      <c r="S111" s="13"/>
      <c r="T111" s="13"/>
      <c r="U111" s="86"/>
      <c r="V111" s="86"/>
      <c r="W111" s="87">
        <f>IF(ISERROR(AVERAGE('Data pre-processing'!C111:V111)),35,IF(COUNT('Data pre-processing'!C111:V111)&lt;2,"N/A",AVERAGE('Data pre-processing'!C111:V111)))</f>
        <v>35</v>
      </c>
      <c r="X111" s="87" t="str">
        <f>IF(ISERROR(STDEV('Data pre-processing'!C111:V111)),"N/A",STDEV('Data pre-processing'!C111:V111))</f>
        <v>N/A</v>
      </c>
      <c r="XFD111" s="32"/>
    </row>
    <row r="112" spans="1:24 16384:16384" ht="12.75" customHeight="1">
      <c r="A112" s="85" t="str">
        <f>'Transcript table'!C112</f>
        <v>lncRNA-CTD903</v>
      </c>
      <c r="B112" s="35" t="s">
        <v>195</v>
      </c>
      <c r="C112" s="262"/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13"/>
      <c r="Q112" s="13"/>
      <c r="R112" s="13"/>
      <c r="S112" s="13"/>
      <c r="T112" s="13"/>
      <c r="U112" s="86"/>
      <c r="V112" s="86"/>
      <c r="W112" s="87">
        <f>IF(ISERROR(AVERAGE('Data pre-processing'!C112:V112)),35,IF(COUNT('Data pre-processing'!C112:V112)&lt;2,"N/A",AVERAGE('Data pre-processing'!C112:V112)))</f>
        <v>35</v>
      </c>
      <c r="X112" s="87" t="str">
        <f>IF(ISERROR(STDEV('Data pre-processing'!C112:V112)),"N/A",STDEV('Data pre-processing'!C112:V112))</f>
        <v>N/A</v>
      </c>
      <c r="XFD112" s="32"/>
    </row>
    <row r="113" spans="1:24 16384:16384" ht="12.75" customHeight="1">
      <c r="A113" s="85" t="str">
        <f>'Transcript table'!C113</f>
        <v>lncRNA-HEIH</v>
      </c>
      <c r="B113" s="35" t="s">
        <v>196</v>
      </c>
      <c r="C113" s="262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13"/>
      <c r="Q113" s="13"/>
      <c r="R113" s="13"/>
      <c r="S113" s="13"/>
      <c r="T113" s="13"/>
      <c r="U113" s="86"/>
      <c r="V113" s="86"/>
      <c r="W113" s="87">
        <f>IF(ISERROR(AVERAGE('Data pre-processing'!C113:V113)),35,IF(COUNT('Data pre-processing'!C113:V113)&lt;2,"N/A",AVERAGE('Data pre-processing'!C113:V113)))</f>
        <v>35</v>
      </c>
      <c r="X113" s="87" t="str">
        <f>IF(ISERROR(STDEV('Data pre-processing'!C113:V113)),"N/A",STDEV('Data pre-processing'!C113:V113))</f>
        <v>N/A</v>
      </c>
      <c r="XFD113" s="32"/>
    </row>
    <row r="114" spans="1:24 16384:16384" ht="12.75" customHeight="1">
      <c r="A114" s="85" t="str">
        <f>'Transcript table'!C114</f>
        <v>LOC100130476</v>
      </c>
      <c r="B114" s="35" t="s">
        <v>197</v>
      </c>
      <c r="C114" s="262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13"/>
      <c r="Q114" s="13"/>
      <c r="R114" s="13"/>
      <c r="S114" s="13"/>
      <c r="T114" s="13"/>
      <c r="U114" s="86"/>
      <c r="V114" s="86"/>
      <c r="W114" s="87">
        <f>IF(ISERROR(AVERAGE('Data pre-processing'!C114:V114)),35,IF(COUNT('Data pre-processing'!C114:V114)&lt;2,"N/A",AVERAGE('Data pre-processing'!C114:V114)))</f>
        <v>35</v>
      </c>
      <c r="X114" s="87" t="str">
        <f>IF(ISERROR(STDEV('Data pre-processing'!C114:V114)),"N/A",STDEV('Data pre-processing'!C114:V114))</f>
        <v>N/A</v>
      </c>
      <c r="XFD114" s="32"/>
    </row>
    <row r="115" spans="1:24 16384:16384" ht="12.75" customHeight="1">
      <c r="A115" s="85" t="str">
        <f>'Transcript table'!C115</f>
        <v>LOC100507537</v>
      </c>
      <c r="B115" s="35" t="s">
        <v>198</v>
      </c>
      <c r="C115" s="262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13"/>
      <c r="Q115" s="13"/>
      <c r="R115" s="13"/>
      <c r="S115" s="13"/>
      <c r="T115" s="13"/>
      <c r="U115" s="86"/>
      <c r="V115" s="86"/>
      <c r="W115" s="87">
        <f>IF(ISERROR(AVERAGE('Data pre-processing'!C115:V115)),35,IF(COUNT('Data pre-processing'!C115:V115)&lt;2,"N/A",AVERAGE('Data pre-processing'!C115:V115)))</f>
        <v>35</v>
      </c>
      <c r="X115" s="87" t="str">
        <f>IF(ISERROR(STDEV('Data pre-processing'!C115:V115)),"N/A",STDEV('Data pre-processing'!C115:V115))</f>
        <v>N/A</v>
      </c>
      <c r="XFD115" s="32"/>
    </row>
    <row r="116" spans="1:24 16384:16384" ht="12.75" customHeight="1">
      <c r="A116" s="85" t="str">
        <f>'Transcript table'!C116</f>
        <v>LOC100507661 </v>
      </c>
      <c r="B116" s="35" t="s">
        <v>199</v>
      </c>
      <c r="C116" s="262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13"/>
      <c r="Q116" s="13"/>
      <c r="R116" s="13"/>
      <c r="S116" s="13"/>
      <c r="T116" s="13"/>
      <c r="U116" s="86"/>
      <c r="V116" s="86"/>
      <c r="W116" s="87">
        <f>IF(ISERROR(AVERAGE('Data pre-processing'!C116:V116)),35,IF(COUNT('Data pre-processing'!C116:V116)&lt;2,"N/A",AVERAGE('Data pre-processing'!C116:V116)))</f>
        <v>35</v>
      </c>
      <c r="X116" s="87" t="str">
        <f>IF(ISERROR(STDEV('Data pre-processing'!C116:V116)),"N/A",STDEV('Data pre-processing'!C116:V116))</f>
        <v>N/A</v>
      </c>
      <c r="XFD116" s="32"/>
    </row>
    <row r="117" spans="1:24 16384:16384" ht="12.75" customHeight="1">
      <c r="A117" s="85" t="str">
        <f>'Transcript table'!C117</f>
        <v xml:space="preserve">LOC101054525 </v>
      </c>
      <c r="B117" s="35" t="s">
        <v>200</v>
      </c>
      <c r="C117" s="262"/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13"/>
      <c r="Q117" s="13"/>
      <c r="R117" s="13"/>
      <c r="S117" s="13"/>
      <c r="T117" s="13"/>
      <c r="U117" s="86"/>
      <c r="V117" s="86"/>
      <c r="W117" s="87">
        <f>IF(ISERROR(AVERAGE('Data pre-processing'!C117:V117)),35,IF(COUNT('Data pre-processing'!C117:V117)&lt;2,"N/A",AVERAGE('Data pre-processing'!C117:V117)))</f>
        <v>35</v>
      </c>
      <c r="X117" s="87" t="str">
        <f>IF(ISERROR(STDEV('Data pre-processing'!C117:V117)),"N/A",STDEV('Data pre-processing'!C117:V117))</f>
        <v>N/A</v>
      </c>
      <c r="XFD117" s="32"/>
    </row>
    <row r="118" spans="1:24 16384:16384" ht="12.75" customHeight="1">
      <c r="A118" s="85" t="str">
        <f>'Transcript table'!C118</f>
        <v>LOC101926975</v>
      </c>
      <c r="B118" s="35" t="s">
        <v>201</v>
      </c>
      <c r="C118" s="262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13"/>
      <c r="Q118" s="13"/>
      <c r="R118" s="13"/>
      <c r="S118" s="13"/>
      <c r="T118" s="13"/>
      <c r="U118" s="86"/>
      <c r="V118" s="86"/>
      <c r="W118" s="87">
        <f>IF(ISERROR(AVERAGE('Data pre-processing'!C118:V118)),35,IF(COUNT('Data pre-processing'!C118:V118)&lt;2,"N/A",AVERAGE('Data pre-processing'!C118:V118)))</f>
        <v>35</v>
      </c>
      <c r="X118" s="87" t="str">
        <f>IF(ISERROR(STDEV('Data pre-processing'!C118:V118)),"N/A",STDEV('Data pre-processing'!C118:V118))</f>
        <v>N/A</v>
      </c>
      <c r="XFD118" s="32"/>
    </row>
    <row r="119" spans="1:24 16384:16384" ht="12.75" customHeight="1">
      <c r="A119" s="85" t="str">
        <f>'Transcript table'!C119</f>
        <v>LOC102546298</v>
      </c>
      <c r="B119" s="35" t="s">
        <v>202</v>
      </c>
      <c r="C119" s="262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13"/>
      <c r="Q119" s="13"/>
      <c r="R119" s="13"/>
      <c r="S119" s="13"/>
      <c r="T119" s="13"/>
      <c r="U119" s="86"/>
      <c r="V119" s="86"/>
      <c r="W119" s="87">
        <f>IF(ISERROR(AVERAGE('Data pre-processing'!C119:V119)),35,IF(COUNT('Data pre-processing'!C119:V119)&lt;2,"N/A",AVERAGE('Data pre-processing'!C119:V119)))</f>
        <v>35</v>
      </c>
      <c r="X119" s="87" t="str">
        <f>IF(ISERROR(STDEV('Data pre-processing'!C119:V119)),"N/A",STDEV('Data pre-processing'!C119:V119))</f>
        <v>N/A</v>
      </c>
      <c r="XFD119" s="32"/>
    </row>
    <row r="120" spans="1:24 16384:16384" ht="12.75" customHeight="1">
      <c r="A120" s="85" t="str">
        <f>'Transcript table'!C120</f>
        <v>LSINCT5</v>
      </c>
      <c r="B120" s="35" t="s">
        <v>203</v>
      </c>
      <c r="C120" s="262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13"/>
      <c r="Q120" s="13"/>
      <c r="R120" s="13"/>
      <c r="S120" s="13"/>
      <c r="T120" s="13"/>
      <c r="U120" s="86"/>
      <c r="V120" s="86"/>
      <c r="W120" s="87">
        <f>IF(ISERROR(AVERAGE('Data pre-processing'!C120:V120)),35,IF(COUNT('Data pre-processing'!C120:V120)&lt;2,"N/A",AVERAGE('Data pre-processing'!C120:V120)))</f>
        <v>35</v>
      </c>
      <c r="X120" s="87" t="str">
        <f>IF(ISERROR(STDEV('Data pre-processing'!C120:V120)),"N/A",STDEV('Data pre-processing'!C120:V120))</f>
        <v>N/A</v>
      </c>
      <c r="XFD120" s="32"/>
    </row>
    <row r="121" spans="1:24 16384:16384" ht="12.75" customHeight="1">
      <c r="A121" s="85" t="str">
        <f>'Transcript table'!C121</f>
        <v>LUNAR1</v>
      </c>
      <c r="B121" s="35" t="s">
        <v>204</v>
      </c>
      <c r="C121" s="262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13"/>
      <c r="Q121" s="13"/>
      <c r="R121" s="13"/>
      <c r="S121" s="13"/>
      <c r="T121" s="13"/>
      <c r="U121" s="86"/>
      <c r="V121" s="86"/>
      <c r="W121" s="87">
        <f>IF(ISERROR(AVERAGE('Data pre-processing'!C121:V121)),35,IF(COUNT('Data pre-processing'!C121:V121)&lt;2,"N/A",AVERAGE('Data pre-processing'!C121:V121)))</f>
        <v>35</v>
      </c>
      <c r="X121" s="87" t="str">
        <f>IF(ISERROR(STDEV('Data pre-processing'!C121:V121)),"N/A",STDEV('Data pre-processing'!C121:V121))</f>
        <v>N/A</v>
      </c>
      <c r="XFD121" s="32"/>
    </row>
    <row r="122" spans="1:24 16384:16384" ht="12.75" customHeight="1">
      <c r="A122" s="85" t="str">
        <f>'Transcript table'!C122</f>
        <v>M18204</v>
      </c>
      <c r="B122" s="35" t="s">
        <v>205</v>
      </c>
      <c r="C122" s="262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13"/>
      <c r="Q122" s="13"/>
      <c r="R122" s="13"/>
      <c r="S122" s="13"/>
      <c r="T122" s="13"/>
      <c r="U122" s="86"/>
      <c r="V122" s="86"/>
      <c r="W122" s="87">
        <f>IF(ISERROR(AVERAGE('Data pre-processing'!C122:V122)),35,IF(COUNT('Data pre-processing'!C122:V122)&lt;2,"N/A",AVERAGE('Data pre-processing'!C122:V122)))</f>
        <v>35</v>
      </c>
      <c r="X122" s="87" t="str">
        <f>IF(ISERROR(STDEV('Data pre-processing'!C122:V122)),"N/A",STDEV('Data pre-processing'!C122:V122))</f>
        <v>N/A</v>
      </c>
      <c r="XFD122" s="32"/>
    </row>
    <row r="123" spans="1:24 16384:16384" ht="12.75" customHeight="1">
      <c r="A123" s="85" t="str">
        <f>'Transcript table'!C123</f>
        <v>MAFTRR</v>
      </c>
      <c r="B123" s="35" t="s">
        <v>62</v>
      </c>
      <c r="C123" s="262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13"/>
      <c r="Q123" s="13"/>
      <c r="R123" s="13"/>
      <c r="S123" s="13"/>
      <c r="T123" s="13"/>
      <c r="U123" s="86"/>
      <c r="V123" s="86"/>
      <c r="W123" s="87">
        <f>IF(ISERROR(AVERAGE('Data pre-processing'!C123:V123)),35,IF(COUNT('Data pre-processing'!C123:V123)&lt;2,"N/A",AVERAGE('Data pre-processing'!C123:V123)))</f>
        <v>35</v>
      </c>
      <c r="X123" s="87" t="str">
        <f>IF(ISERROR(STDEV('Data pre-processing'!C123:V123)),"N/A",STDEV('Data pre-processing'!C123:V123))</f>
        <v>N/A</v>
      </c>
      <c r="XFD123" s="32"/>
    </row>
    <row r="124" spans="1:24 16384:16384" ht="12.75" customHeight="1">
      <c r="A124" s="85" t="str">
        <f>'Transcript table'!C124</f>
        <v>MALAT1</v>
      </c>
      <c r="B124" s="35" t="s">
        <v>63</v>
      </c>
      <c r="C124" s="262"/>
      <c r="D124" s="263"/>
      <c r="E124" s="263"/>
      <c r="F124" s="263"/>
      <c r="G124" s="263"/>
      <c r="H124" s="263"/>
      <c r="I124" s="263"/>
      <c r="J124" s="263"/>
      <c r="K124" s="263"/>
      <c r="L124" s="263"/>
      <c r="M124" s="263"/>
      <c r="N124" s="263"/>
      <c r="O124" s="263"/>
      <c r="P124" s="13"/>
      <c r="Q124" s="13"/>
      <c r="R124" s="13"/>
      <c r="S124" s="13"/>
      <c r="T124" s="13"/>
      <c r="U124" s="86"/>
      <c r="V124" s="86"/>
      <c r="W124" s="87">
        <f>IF(ISERROR(AVERAGE('Data pre-processing'!C124:V124)),35,IF(COUNT('Data pre-processing'!C124:V124)&lt;2,"N/A",AVERAGE('Data pre-processing'!C124:V124)))</f>
        <v>35</v>
      </c>
      <c r="X124" s="87" t="str">
        <f>IF(ISERROR(STDEV('Data pre-processing'!C124:V124)),"N/A",STDEV('Data pre-processing'!C124:V124))</f>
        <v>N/A</v>
      </c>
      <c r="XFD124" s="32"/>
    </row>
    <row r="125" spans="1:24 16384:16384" ht="12.75" customHeight="1">
      <c r="A125" s="85" t="str">
        <f>'Transcript table'!C125</f>
        <v>MEG8</v>
      </c>
      <c r="B125" s="35" t="s">
        <v>64</v>
      </c>
      <c r="C125" s="262"/>
      <c r="D125" s="263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63"/>
      <c r="P125" s="13"/>
      <c r="Q125" s="13"/>
      <c r="R125" s="13"/>
      <c r="S125" s="13"/>
      <c r="T125" s="13"/>
      <c r="U125" s="86"/>
      <c r="V125" s="86"/>
      <c r="W125" s="87">
        <f>IF(ISERROR(AVERAGE('Data pre-processing'!C125:V125)),35,IF(COUNT('Data pre-processing'!C125:V125)&lt;2,"N/A",AVERAGE('Data pre-processing'!C125:V125)))</f>
        <v>35</v>
      </c>
      <c r="X125" s="87" t="str">
        <f>IF(ISERROR(STDEV('Data pre-processing'!C125:V125)),"N/A",STDEV('Data pre-processing'!C125:V125))</f>
        <v>N/A</v>
      </c>
    </row>
    <row r="126" spans="1:24 16384:16384" ht="14.1" customHeight="1">
      <c r="A126" s="85" t="str">
        <f>'Transcript table'!C126</f>
        <v>MEG9</v>
      </c>
      <c r="B126" s="35" t="s">
        <v>65</v>
      </c>
      <c r="C126" s="262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13"/>
      <c r="Q126" s="13"/>
      <c r="R126" s="13"/>
      <c r="S126" s="13"/>
      <c r="T126" s="13"/>
      <c r="U126" s="86"/>
      <c r="V126" s="86"/>
      <c r="W126" s="87">
        <f>IF(ISERROR(AVERAGE('Data pre-processing'!C126:V126)),35,IF(COUNT('Data pre-processing'!C126:V126)&lt;2,"N/A",AVERAGE('Data pre-processing'!C126:V126)))</f>
        <v>35</v>
      </c>
      <c r="X126" s="87" t="str">
        <f>IF(ISERROR(STDEV('Data pre-processing'!C126:V126)),"N/A",STDEV('Data pre-processing'!C126:V126))</f>
        <v>N/A</v>
      </c>
    </row>
    <row r="127" spans="1:24 16384:16384" ht="14.1" customHeight="1">
      <c r="A127" s="85" t="str">
        <f>'Transcript table'!C127</f>
        <v>MESTIT1</v>
      </c>
      <c r="B127" s="35" t="s">
        <v>66</v>
      </c>
      <c r="C127" s="262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13"/>
      <c r="Q127" s="13"/>
      <c r="R127" s="13"/>
      <c r="S127" s="13"/>
      <c r="T127" s="13"/>
      <c r="U127" s="86"/>
      <c r="V127" s="86"/>
      <c r="W127" s="87">
        <f>IF(ISERROR(AVERAGE('Data pre-processing'!C127:V127)),35,IF(COUNT('Data pre-processing'!C127:V127)&lt;2,"N/A",AVERAGE('Data pre-processing'!C127:V127)))</f>
        <v>35</v>
      </c>
      <c r="X127" s="87" t="str">
        <f>IF(ISERROR(STDEV('Data pre-processing'!C127:V127)),"N/A",STDEV('Data pre-processing'!C127:V127))</f>
        <v>N/A</v>
      </c>
    </row>
    <row r="128" spans="1:24 16384:16384" ht="14.1" customHeight="1">
      <c r="A128" s="85" t="str">
        <f>'Transcript table'!C128</f>
        <v>MHRT</v>
      </c>
      <c r="B128" s="35" t="s">
        <v>67</v>
      </c>
      <c r="C128" s="262"/>
      <c r="D128" s="263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63"/>
      <c r="P128" s="13"/>
      <c r="Q128" s="13"/>
      <c r="R128" s="13"/>
      <c r="S128" s="13"/>
      <c r="T128" s="13"/>
      <c r="U128" s="86"/>
      <c r="V128" s="86"/>
      <c r="W128" s="87">
        <f>IF(ISERROR(AVERAGE('Data pre-processing'!C128:V128)),35,IF(COUNT('Data pre-processing'!C128:V128)&lt;2,"N/A",AVERAGE('Data pre-processing'!C128:V128)))</f>
        <v>35</v>
      </c>
      <c r="X128" s="87" t="str">
        <f>IF(ISERROR(STDEV('Data pre-processing'!C128:V128)),"N/A",STDEV('Data pre-processing'!C128:V128))</f>
        <v>N/A</v>
      </c>
    </row>
    <row r="129" spans="1:24" ht="14.1" customHeight="1">
      <c r="A129" s="85" t="str">
        <f>'Transcript table'!C129</f>
        <v>MINA</v>
      </c>
      <c r="B129" s="35" t="s">
        <v>68</v>
      </c>
      <c r="C129" s="262"/>
      <c r="D129" s="263"/>
      <c r="E129" s="263"/>
      <c r="F129" s="263"/>
      <c r="G129" s="263"/>
      <c r="H129" s="263"/>
      <c r="I129" s="263"/>
      <c r="J129" s="263"/>
      <c r="K129" s="263"/>
      <c r="L129" s="263"/>
      <c r="M129" s="263"/>
      <c r="N129" s="263"/>
      <c r="O129" s="263"/>
      <c r="P129" s="13"/>
      <c r="Q129" s="13"/>
      <c r="R129" s="13"/>
      <c r="S129" s="13"/>
      <c r="T129" s="13"/>
      <c r="U129" s="86"/>
      <c r="V129" s="86"/>
      <c r="W129" s="87">
        <f>IF(ISERROR(AVERAGE('Data pre-processing'!C129:V129)),35,IF(COUNT('Data pre-processing'!C129:V129)&lt;2,"N/A",AVERAGE('Data pre-processing'!C129:V129)))</f>
        <v>35</v>
      </c>
      <c r="X129" s="87" t="str">
        <f>IF(ISERROR(STDEV('Data pre-processing'!C129:V129)),"N/A",STDEV('Data pre-processing'!C129:V129))</f>
        <v>N/A</v>
      </c>
    </row>
    <row r="130" spans="1:24" ht="14.1" customHeight="1">
      <c r="A130" s="85" t="str">
        <f>'Transcript table'!C130</f>
        <v>MIR100HG</v>
      </c>
      <c r="B130" s="35" t="s">
        <v>69</v>
      </c>
      <c r="C130" s="262"/>
      <c r="D130" s="263"/>
      <c r="E130" s="263"/>
      <c r="F130" s="263"/>
      <c r="G130" s="263"/>
      <c r="H130" s="263"/>
      <c r="I130" s="263"/>
      <c r="J130" s="263"/>
      <c r="K130" s="263"/>
      <c r="L130" s="263"/>
      <c r="M130" s="263"/>
      <c r="N130" s="263"/>
      <c r="O130" s="263"/>
      <c r="P130" s="13"/>
      <c r="Q130" s="13"/>
      <c r="R130" s="13"/>
      <c r="S130" s="13"/>
      <c r="T130" s="13"/>
      <c r="U130" s="86"/>
      <c r="V130" s="86"/>
      <c r="W130" s="87">
        <f>IF(ISERROR(AVERAGE('Data pre-processing'!C130:V130)),35,IF(COUNT('Data pre-processing'!C130:V130)&lt;2,"N/A",AVERAGE('Data pre-processing'!C130:V130)))</f>
        <v>35</v>
      </c>
      <c r="X130" s="87" t="str">
        <f>IF(ISERROR(STDEV('Data pre-processing'!C130:V130)),"N/A",STDEV('Data pre-processing'!C130:V130))</f>
        <v>N/A</v>
      </c>
    </row>
    <row r="131" spans="1:24" ht="14.1" customHeight="1">
      <c r="A131" s="85" t="str">
        <f>'Transcript table'!C131</f>
        <v>MIR155HG</v>
      </c>
      <c r="B131" s="35" t="s">
        <v>70</v>
      </c>
      <c r="C131" s="262"/>
      <c r="D131" s="263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13"/>
      <c r="Q131" s="13"/>
      <c r="R131" s="13"/>
      <c r="S131" s="13"/>
      <c r="T131" s="13"/>
      <c r="U131" s="86"/>
      <c r="V131" s="86"/>
      <c r="W131" s="87">
        <f>IF(ISERROR(AVERAGE('Data pre-processing'!C131:V131)),35,IF(COUNT('Data pre-processing'!C131:V131)&lt;2,"N/A",AVERAGE('Data pre-processing'!C131:V131)))</f>
        <v>35</v>
      </c>
      <c r="X131" s="87" t="str">
        <f>IF(ISERROR(STDEV('Data pre-processing'!C131:V131)),"N/A",STDEV('Data pre-processing'!C131:V131))</f>
        <v>N/A</v>
      </c>
    </row>
    <row r="132" spans="1:24" ht="14.1" customHeight="1">
      <c r="A132" s="85" t="str">
        <f>'Transcript table'!C132</f>
        <v>MIR222HG</v>
      </c>
      <c r="B132" s="35" t="s">
        <v>71</v>
      </c>
      <c r="C132" s="262"/>
      <c r="D132" s="263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13"/>
      <c r="Q132" s="13"/>
      <c r="R132" s="13"/>
      <c r="S132" s="13"/>
      <c r="T132" s="13"/>
      <c r="U132" s="86"/>
      <c r="V132" s="86"/>
      <c r="W132" s="87">
        <f>IF(ISERROR(AVERAGE('Data pre-processing'!C132:V132)),35,IF(COUNT('Data pre-processing'!C132:V132)&lt;2,"N/A",AVERAGE('Data pre-processing'!C132:V132)))</f>
        <v>35</v>
      </c>
      <c r="X132" s="87" t="str">
        <f>IF(ISERROR(STDEV('Data pre-processing'!C132:V132)),"N/A",STDEV('Data pre-processing'!C132:V132))</f>
        <v>N/A</v>
      </c>
    </row>
    <row r="133" spans="1:24" ht="14.1" customHeight="1">
      <c r="A133" s="85" t="str">
        <f>'Transcript table'!C133</f>
        <v>MIR31HG</v>
      </c>
      <c r="B133" s="35" t="s">
        <v>72</v>
      </c>
      <c r="C133" s="262"/>
      <c r="D133" s="263"/>
      <c r="E133" s="263"/>
      <c r="F133" s="263"/>
      <c r="G133" s="263"/>
      <c r="H133" s="263"/>
      <c r="I133" s="263"/>
      <c r="J133" s="263"/>
      <c r="K133" s="263"/>
      <c r="L133" s="263"/>
      <c r="M133" s="263"/>
      <c r="N133" s="263"/>
      <c r="O133" s="263"/>
      <c r="P133" s="13"/>
      <c r="Q133" s="13"/>
      <c r="R133" s="13"/>
      <c r="S133" s="13"/>
      <c r="T133" s="13"/>
      <c r="U133" s="86"/>
      <c r="V133" s="86"/>
      <c r="W133" s="87">
        <f>IF(ISERROR(AVERAGE('Data pre-processing'!C133:V133)),35,IF(COUNT('Data pre-processing'!C133:V133)&lt;2,"N/A",AVERAGE('Data pre-processing'!C133:V133)))</f>
        <v>35</v>
      </c>
      <c r="X133" s="87" t="str">
        <f>IF(ISERROR(STDEV('Data pre-processing'!C133:V133)),"N/A",STDEV('Data pre-processing'!C133:V133))</f>
        <v>N/A</v>
      </c>
    </row>
    <row r="134" spans="1:24" ht="14.1" customHeight="1">
      <c r="A134" s="85" t="str">
        <f>'Transcript table'!C134</f>
        <v>MIR7-3HG</v>
      </c>
      <c r="B134" s="35" t="s">
        <v>73</v>
      </c>
      <c r="C134" s="262"/>
      <c r="D134" s="263"/>
      <c r="E134" s="263"/>
      <c r="F134" s="263"/>
      <c r="G134" s="263"/>
      <c r="H134" s="263"/>
      <c r="I134" s="263"/>
      <c r="J134" s="263"/>
      <c r="K134" s="263"/>
      <c r="L134" s="263"/>
      <c r="M134" s="263"/>
      <c r="N134" s="263"/>
      <c r="O134" s="263"/>
      <c r="P134" s="13"/>
      <c r="Q134" s="13"/>
      <c r="R134" s="13"/>
      <c r="S134" s="13"/>
      <c r="T134" s="13"/>
      <c r="U134" s="86"/>
      <c r="V134" s="86"/>
      <c r="W134" s="87">
        <f>IF(ISERROR(AVERAGE('Data pre-processing'!C134:V134)),35,IF(COUNT('Data pre-processing'!C134:V134)&lt;2,"N/A",AVERAGE('Data pre-processing'!C134:V134)))</f>
        <v>35</v>
      </c>
      <c r="X134" s="87" t="str">
        <f>IF(ISERROR(STDEV('Data pre-processing'!C134:V134)),"N/A",STDEV('Data pre-processing'!C134:V134))</f>
        <v>N/A</v>
      </c>
    </row>
    <row r="135" spans="1:24" ht="14.1" customHeight="1">
      <c r="A135" s="85" t="str">
        <f>'Transcript table'!C135</f>
        <v>MKRN3-AS1</v>
      </c>
      <c r="B135" s="35" t="s">
        <v>206</v>
      </c>
      <c r="C135" s="262"/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13"/>
      <c r="Q135" s="13"/>
      <c r="R135" s="13"/>
      <c r="S135" s="13"/>
      <c r="T135" s="13"/>
      <c r="U135" s="86"/>
      <c r="V135" s="86"/>
      <c r="W135" s="87">
        <f>IF(ISERROR(AVERAGE('Data pre-processing'!C135:V135)),35,IF(COUNT('Data pre-processing'!C135:V135)&lt;2,"N/A",AVERAGE('Data pre-processing'!C135:V135)))</f>
        <v>35</v>
      </c>
      <c r="X135" s="87" t="str">
        <f>IF(ISERROR(STDEV('Data pre-processing'!C135:V135)),"N/A",STDEV('Data pre-processing'!C135:V135))</f>
        <v>N/A</v>
      </c>
    </row>
    <row r="136" spans="1:24" ht="14.1" customHeight="1">
      <c r="A136" s="85" t="str">
        <f>'Transcript table'!C136</f>
        <v>MT1JP</v>
      </c>
      <c r="B136" s="35" t="s">
        <v>207</v>
      </c>
      <c r="C136" s="265"/>
      <c r="D136" s="264"/>
      <c r="E136" s="264"/>
      <c r="F136" s="263"/>
      <c r="G136" s="264"/>
      <c r="H136" s="263"/>
      <c r="I136" s="263"/>
      <c r="J136" s="264"/>
      <c r="K136" s="264"/>
      <c r="L136" s="264"/>
      <c r="M136" s="263"/>
      <c r="N136" s="263"/>
      <c r="O136" s="264"/>
      <c r="P136" s="13"/>
      <c r="Q136" s="13"/>
      <c r="R136" s="13"/>
      <c r="S136" s="13"/>
      <c r="T136" s="13"/>
      <c r="U136" s="86"/>
      <c r="V136" s="86"/>
      <c r="W136" s="87">
        <f>IF(ISERROR(AVERAGE('Data pre-processing'!C136:V136)),35,IF(COUNT('Data pre-processing'!C136:V136)&lt;2,"N/A",AVERAGE('Data pre-processing'!C136:V136)))</f>
        <v>35</v>
      </c>
      <c r="X136" s="87" t="str">
        <f>IF(ISERROR(STDEV('Data pre-processing'!C136:V136)),"N/A",STDEV('Data pre-processing'!C136:V136))</f>
        <v>N/A</v>
      </c>
    </row>
    <row r="137" spans="1:24" ht="14.1" customHeight="1">
      <c r="A137" s="85" t="str">
        <f>'Transcript table'!C137</f>
        <v>MYCNUT</v>
      </c>
      <c r="B137" s="35" t="s">
        <v>208</v>
      </c>
      <c r="C137" s="262"/>
      <c r="D137" s="263"/>
      <c r="E137" s="263"/>
      <c r="F137" s="263"/>
      <c r="G137" s="263"/>
      <c r="H137" s="263"/>
      <c r="I137" s="263"/>
      <c r="J137" s="263"/>
      <c r="K137" s="263"/>
      <c r="L137" s="263"/>
      <c r="M137" s="263"/>
      <c r="N137" s="263"/>
      <c r="O137" s="263"/>
      <c r="P137" s="13"/>
      <c r="Q137" s="13"/>
      <c r="R137" s="13"/>
      <c r="S137" s="13"/>
      <c r="T137" s="13"/>
      <c r="U137" s="86"/>
      <c r="V137" s="86"/>
      <c r="W137" s="87">
        <f>IF(ISERROR(AVERAGE('Data pre-processing'!C137:V137)),35,IF(COUNT('Data pre-processing'!C137:V137)&lt;2,"N/A",AVERAGE('Data pre-processing'!C137:V137)))</f>
        <v>35</v>
      </c>
      <c r="X137" s="87" t="str">
        <f>IF(ISERROR(STDEV('Data pre-processing'!C137:V137)),"N/A",STDEV('Data pre-processing'!C137:V137))</f>
        <v>N/A</v>
      </c>
    </row>
    <row r="138" spans="1:24" ht="14.1" customHeight="1">
      <c r="A138" s="85" t="str">
        <f>'Transcript table'!C138</f>
        <v>NAT-RAD18</v>
      </c>
      <c r="B138" s="35" t="s">
        <v>209</v>
      </c>
      <c r="C138" s="262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13"/>
      <c r="Q138" s="13"/>
      <c r="R138" s="13"/>
      <c r="S138" s="13"/>
      <c r="T138" s="13"/>
      <c r="U138" s="86"/>
      <c r="V138" s="86"/>
      <c r="W138" s="87">
        <f>IF(ISERROR(AVERAGE('Data pre-processing'!C138:V138)),35,IF(COUNT('Data pre-processing'!C138:V138)&lt;2,"N/A",AVERAGE('Data pre-processing'!C138:V138)))</f>
        <v>35</v>
      </c>
      <c r="X138" s="87" t="str">
        <f>IF(ISERROR(STDEV('Data pre-processing'!C138:V138)),"N/A",STDEV('Data pre-processing'!C138:V138))</f>
        <v>N/A</v>
      </c>
    </row>
    <row r="139" spans="1:24" ht="14.1" customHeight="1">
      <c r="A139" s="85" t="str">
        <f>'Transcript table'!C139</f>
        <v>NBAT1</v>
      </c>
      <c r="B139" s="35" t="s">
        <v>210</v>
      </c>
      <c r="C139" s="262"/>
      <c r="D139" s="263"/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  <c r="O139" s="263"/>
      <c r="P139" s="13"/>
      <c r="Q139" s="13"/>
      <c r="R139" s="13"/>
      <c r="S139" s="13"/>
      <c r="T139" s="13"/>
      <c r="U139" s="86"/>
      <c r="V139" s="86"/>
      <c r="W139" s="87">
        <f>IF(ISERROR(AVERAGE('Data pre-processing'!C139:V139)),35,IF(COUNT('Data pre-processing'!C139:V139)&lt;2,"N/A",AVERAGE('Data pre-processing'!C139:V139)))</f>
        <v>35</v>
      </c>
      <c r="X139" s="87" t="str">
        <f>IF(ISERROR(STDEV('Data pre-processing'!C139:V139)),"N/A",STDEV('Data pre-processing'!C139:V139))</f>
        <v>N/A</v>
      </c>
    </row>
    <row r="140" spans="1:24" ht="14.1" customHeight="1">
      <c r="A140" s="85" t="str">
        <f>'Transcript table'!C140</f>
        <v>NDM29</v>
      </c>
      <c r="B140" s="35" t="s">
        <v>211</v>
      </c>
      <c r="C140" s="262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13"/>
      <c r="Q140" s="13"/>
      <c r="R140" s="13"/>
      <c r="S140" s="13"/>
      <c r="T140" s="13"/>
      <c r="U140" s="86"/>
      <c r="V140" s="86"/>
      <c r="W140" s="87">
        <f>IF(ISERROR(AVERAGE('Data pre-processing'!C140:V140)),35,IF(COUNT('Data pre-processing'!C140:V140)&lt;2,"N/A",AVERAGE('Data pre-processing'!C140:V140)))</f>
        <v>35</v>
      </c>
      <c r="X140" s="87" t="str">
        <f>IF(ISERROR(STDEV('Data pre-processing'!C140:V140)),"N/A",STDEV('Data pre-processing'!C140:V140))</f>
        <v>N/A</v>
      </c>
    </row>
    <row r="141" spans="1:24" ht="14.1" customHeight="1">
      <c r="A141" s="85" t="str">
        <f>'Transcript table'!C141</f>
        <v>NKILA</v>
      </c>
      <c r="B141" s="35" t="s">
        <v>212</v>
      </c>
      <c r="C141" s="262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13"/>
      <c r="Q141" s="13"/>
      <c r="R141" s="13"/>
      <c r="S141" s="13"/>
      <c r="T141" s="13"/>
      <c r="U141" s="86"/>
      <c r="V141" s="86"/>
      <c r="W141" s="87">
        <f>IF(ISERROR(AVERAGE('Data pre-processing'!C141:V141)),35,IF(COUNT('Data pre-processing'!C141:V141)&lt;2,"N/A",AVERAGE('Data pre-processing'!C141:V141)))</f>
        <v>35</v>
      </c>
      <c r="X141" s="87" t="str">
        <f>IF(ISERROR(STDEV('Data pre-processing'!C141:V141)),"N/A",STDEV('Data pre-processing'!C141:V141))</f>
        <v>N/A</v>
      </c>
    </row>
    <row r="142" spans="1:24" ht="14.1" customHeight="1">
      <c r="A142" s="85" t="str">
        <f>'Transcript table'!C142</f>
        <v>NONHSAT073641</v>
      </c>
      <c r="B142" s="35" t="s">
        <v>213</v>
      </c>
      <c r="C142" s="262"/>
      <c r="D142" s="263"/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  <c r="O142" s="263"/>
      <c r="P142" s="13"/>
      <c r="Q142" s="13"/>
      <c r="R142" s="13"/>
      <c r="S142" s="13"/>
      <c r="T142" s="13"/>
      <c r="U142" s="86"/>
      <c r="V142" s="86"/>
      <c r="W142" s="87">
        <f>IF(ISERROR(AVERAGE('Data pre-processing'!C142:V142)),35,IF(COUNT('Data pre-processing'!C142:V142)&lt;2,"N/A",AVERAGE('Data pre-processing'!C142:V142)))</f>
        <v>35</v>
      </c>
      <c r="X142" s="87" t="str">
        <f>IF(ISERROR(STDEV('Data pre-processing'!C142:V142)),"N/A",STDEV('Data pre-processing'!C142:V142))</f>
        <v>N/A</v>
      </c>
    </row>
    <row r="143" spans="1:24" ht="14.1" customHeight="1">
      <c r="A143" s="85" t="str">
        <f>'Transcript table'!C143</f>
        <v>NONHSAT112178</v>
      </c>
      <c r="B143" s="35" t="s">
        <v>214</v>
      </c>
      <c r="C143" s="262"/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13"/>
      <c r="Q143" s="13"/>
      <c r="R143" s="13"/>
      <c r="S143" s="13"/>
      <c r="T143" s="13"/>
      <c r="U143" s="86"/>
      <c r="V143" s="86"/>
      <c r="W143" s="87">
        <f>IF(ISERROR(AVERAGE('Data pre-processing'!C143:V143)),35,IF(COUNT('Data pre-processing'!C143:V143)&lt;2,"N/A",AVERAGE('Data pre-processing'!C143:V143)))</f>
        <v>35</v>
      </c>
      <c r="X143" s="87" t="str">
        <f>IF(ISERROR(STDEV('Data pre-processing'!C143:V143)),"N/A",STDEV('Data pre-processing'!C143:V143))</f>
        <v>N/A</v>
      </c>
    </row>
    <row r="144" spans="1:24" ht="14.1" customHeight="1">
      <c r="A144" s="85" t="str">
        <f>'Transcript table'!C144</f>
        <v>NONRATT021972</v>
      </c>
      <c r="B144" s="35" t="s">
        <v>215</v>
      </c>
      <c r="C144" s="262"/>
      <c r="D144" s="263"/>
      <c r="E144" s="263"/>
      <c r="F144" s="263"/>
      <c r="G144" s="263"/>
      <c r="H144" s="263"/>
      <c r="I144" s="263"/>
      <c r="J144" s="263"/>
      <c r="K144" s="263"/>
      <c r="L144" s="263"/>
      <c r="M144" s="263"/>
      <c r="N144" s="263"/>
      <c r="O144" s="263"/>
      <c r="P144" s="13"/>
      <c r="Q144" s="13"/>
      <c r="R144" s="13"/>
      <c r="S144" s="13"/>
      <c r="T144" s="13"/>
      <c r="U144" s="86"/>
      <c r="V144" s="86"/>
      <c r="W144" s="87">
        <f>IF(ISERROR(AVERAGE('Data pre-processing'!C144:V144)),35,IF(COUNT('Data pre-processing'!C144:V144)&lt;2,"N/A",AVERAGE('Data pre-processing'!C144:V144)))</f>
        <v>35</v>
      </c>
      <c r="X144" s="87" t="str">
        <f>IF(ISERROR(STDEV('Data pre-processing'!C144:V144)),"N/A",STDEV('Data pre-processing'!C144:V144))</f>
        <v>N/A</v>
      </c>
    </row>
    <row r="145" spans="1:24" ht="14.1" customHeight="1">
      <c r="A145" s="85" t="str">
        <f>'Transcript table'!C145</f>
        <v>NORAD</v>
      </c>
      <c r="B145" s="35" t="s">
        <v>216</v>
      </c>
      <c r="C145" s="262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13"/>
      <c r="Q145" s="13"/>
      <c r="R145" s="13"/>
      <c r="S145" s="13"/>
      <c r="T145" s="13"/>
      <c r="U145" s="86"/>
      <c r="V145" s="86"/>
      <c r="W145" s="87">
        <f>IF(ISERROR(AVERAGE('Data pre-processing'!C145:V145)),35,IF(COUNT('Data pre-processing'!C145:V145)&lt;2,"N/A",AVERAGE('Data pre-processing'!C145:V145)))</f>
        <v>35</v>
      </c>
      <c r="X145" s="87" t="str">
        <f>IF(ISERROR(STDEV('Data pre-processing'!C145:V145)),"N/A",STDEV('Data pre-processing'!C145:V145))</f>
        <v>N/A</v>
      </c>
    </row>
    <row r="146" spans="1:24" ht="14.1" customHeight="1">
      <c r="A146" s="85" t="str">
        <f>'Transcript table'!C146</f>
        <v>Novlnc35</v>
      </c>
      <c r="B146" s="35" t="s">
        <v>217</v>
      </c>
      <c r="C146" s="262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13"/>
      <c r="Q146" s="13"/>
      <c r="R146" s="13"/>
      <c r="S146" s="13"/>
      <c r="T146" s="13"/>
      <c r="U146" s="86"/>
      <c r="V146" s="86"/>
      <c r="W146" s="87">
        <f>IF(ISERROR(AVERAGE('Data pre-processing'!C146:V146)),35,IF(COUNT('Data pre-processing'!C146:V146)&lt;2,"N/A",AVERAGE('Data pre-processing'!C146:V146)))</f>
        <v>35</v>
      </c>
      <c r="X146" s="87" t="str">
        <f>IF(ISERROR(STDEV('Data pre-processing'!C146:V146)),"N/A",STDEV('Data pre-processing'!C146:V146))</f>
        <v>N/A</v>
      </c>
    </row>
    <row r="147" spans="1:24" ht="14.1" customHeight="1">
      <c r="A147" s="85" t="str">
        <f>'Transcript table'!C147</f>
        <v>Novlnc76</v>
      </c>
      <c r="B147" s="35" t="s">
        <v>74</v>
      </c>
      <c r="C147" s="262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13"/>
      <c r="Q147" s="13"/>
      <c r="R147" s="13"/>
      <c r="S147" s="13"/>
      <c r="T147" s="13"/>
      <c r="U147" s="86"/>
      <c r="V147" s="86"/>
      <c r="W147" s="87">
        <f>IF(ISERROR(AVERAGE('Data pre-processing'!C147:V147)),35,IF(COUNT('Data pre-processing'!C147:V147)&lt;2,"N/A",AVERAGE('Data pre-processing'!C147:V147)))</f>
        <v>35</v>
      </c>
      <c r="X147" s="87" t="str">
        <f>IF(ISERROR(STDEV('Data pre-processing'!C147:V147)),"N/A",STDEV('Data pre-processing'!C147:V147))</f>
        <v>N/A</v>
      </c>
    </row>
    <row r="148" spans="1:24" ht="14.1" customHeight="1">
      <c r="A148" s="85" t="str">
        <f>'Transcript table'!C148</f>
        <v>NPPA-AS1</v>
      </c>
      <c r="B148" s="35" t="s">
        <v>75</v>
      </c>
      <c r="C148" s="262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13"/>
      <c r="Q148" s="13"/>
      <c r="R148" s="13"/>
      <c r="S148" s="13"/>
      <c r="T148" s="13"/>
      <c r="U148" s="86"/>
      <c r="V148" s="86"/>
      <c r="W148" s="87">
        <f>IF(ISERROR(AVERAGE('Data pre-processing'!C148:V148)),35,IF(COUNT('Data pre-processing'!C148:V148)&lt;2,"N/A",AVERAGE('Data pre-processing'!C148:V148)))</f>
        <v>35</v>
      </c>
      <c r="X148" s="87" t="str">
        <f>IF(ISERROR(STDEV('Data pre-processing'!C148:V148)),"N/A",STDEV('Data pre-processing'!C148:V148))</f>
        <v>N/A</v>
      </c>
    </row>
    <row r="149" spans="1:24" ht="14.1" customHeight="1">
      <c r="A149" s="85" t="str">
        <f>'Transcript table'!C149</f>
        <v>NPTN-IT1</v>
      </c>
      <c r="B149" s="35" t="s">
        <v>76</v>
      </c>
      <c r="C149" s="262"/>
      <c r="D149" s="263"/>
      <c r="E149" s="263"/>
      <c r="F149" s="263"/>
      <c r="G149" s="263"/>
      <c r="H149" s="263"/>
      <c r="I149" s="263"/>
      <c r="J149" s="263"/>
      <c r="K149" s="263"/>
      <c r="L149" s="263"/>
      <c r="M149" s="263"/>
      <c r="N149" s="263"/>
      <c r="O149" s="263"/>
      <c r="P149" s="13"/>
      <c r="Q149" s="13"/>
      <c r="R149" s="13"/>
      <c r="S149" s="13"/>
      <c r="T149" s="13"/>
      <c r="U149" s="86"/>
      <c r="V149" s="86"/>
      <c r="W149" s="87">
        <f>IF(ISERROR(AVERAGE('Data pre-processing'!C149:V149)),35,IF(COUNT('Data pre-processing'!C149:V149)&lt;2,"N/A",AVERAGE('Data pre-processing'!C149:V149)))</f>
        <v>35</v>
      </c>
      <c r="X149" s="87" t="str">
        <f>IF(ISERROR(STDEV('Data pre-processing'!C149:V149)),"N/A",STDEV('Data pre-processing'!C149:V149))</f>
        <v>N/A</v>
      </c>
    </row>
    <row r="150" spans="1:24" ht="14.1" customHeight="1">
      <c r="A150" s="85" t="str">
        <f>'Transcript table'!C150</f>
        <v>NRAV</v>
      </c>
      <c r="B150" s="35" t="s">
        <v>77</v>
      </c>
      <c r="C150" s="262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13"/>
      <c r="Q150" s="13"/>
      <c r="R150" s="13"/>
      <c r="S150" s="13"/>
      <c r="T150" s="13"/>
      <c r="U150" s="86"/>
      <c r="V150" s="86"/>
      <c r="W150" s="87">
        <f>IF(ISERROR(AVERAGE('Data pre-processing'!C150:V150)),35,IF(COUNT('Data pre-processing'!C150:V150)&lt;2,"N/A",AVERAGE('Data pre-processing'!C150:V150)))</f>
        <v>35</v>
      </c>
      <c r="X150" s="87" t="str">
        <f>IF(ISERROR(STDEV('Data pre-processing'!C150:V150)),"N/A",STDEV('Data pre-processing'!C150:V150))</f>
        <v>N/A</v>
      </c>
    </row>
    <row r="151" spans="1:24" ht="14.1" customHeight="1">
      <c r="A151" s="85" t="str">
        <f>'Transcript table'!C151</f>
        <v>NRIR</v>
      </c>
      <c r="B151" s="35" t="s">
        <v>78</v>
      </c>
      <c r="C151" s="262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13"/>
      <c r="Q151" s="13"/>
      <c r="R151" s="13"/>
      <c r="S151" s="13"/>
      <c r="T151" s="13"/>
      <c r="U151" s="86"/>
      <c r="V151" s="86"/>
      <c r="W151" s="87">
        <f>IF(ISERROR(AVERAGE('Data pre-processing'!C151:V151)),35,IF(COUNT('Data pre-processing'!C151:V151)&lt;2,"N/A",AVERAGE('Data pre-processing'!C151:V151)))</f>
        <v>35</v>
      </c>
      <c r="X151" s="87" t="str">
        <f>IF(ISERROR(STDEV('Data pre-processing'!C151:V151)),"N/A",STDEV('Data pre-processing'!C151:V151))</f>
        <v>N/A</v>
      </c>
    </row>
    <row r="152" spans="1:24" ht="14.1" customHeight="1">
      <c r="A152" s="85" t="str">
        <f>'Transcript table'!C152</f>
        <v>NTT</v>
      </c>
      <c r="B152" s="35" t="s">
        <v>79</v>
      </c>
      <c r="C152" s="262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13"/>
      <c r="Q152" s="13"/>
      <c r="R152" s="13"/>
      <c r="S152" s="13"/>
      <c r="T152" s="13"/>
      <c r="U152" s="86"/>
      <c r="V152" s="86"/>
      <c r="W152" s="87">
        <f>IF(ISERROR(AVERAGE('Data pre-processing'!C152:V152)),35,IF(COUNT('Data pre-processing'!C152:V152)&lt;2,"N/A",AVERAGE('Data pre-processing'!C152:V152)))</f>
        <v>35</v>
      </c>
      <c r="X152" s="87" t="str">
        <f>IF(ISERROR(STDEV('Data pre-processing'!C152:V152)),"N/A",STDEV('Data pre-processing'!C152:V152))</f>
        <v>N/A</v>
      </c>
    </row>
    <row r="153" spans="1:24" ht="14.1" customHeight="1">
      <c r="A153" s="85" t="str">
        <f>'Transcript table'!C153</f>
        <v>OIP5-AS1</v>
      </c>
      <c r="B153" s="35" t="s">
        <v>80</v>
      </c>
      <c r="C153" s="262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13"/>
      <c r="Q153" s="13"/>
      <c r="R153" s="13"/>
      <c r="S153" s="13"/>
      <c r="T153" s="13"/>
      <c r="U153" s="86"/>
      <c r="V153" s="86"/>
      <c r="W153" s="87">
        <f>IF(ISERROR(AVERAGE('Data pre-processing'!C153:V153)),35,IF(COUNT('Data pre-processing'!C153:V153)&lt;2,"N/A",AVERAGE('Data pre-processing'!C153:V153)))</f>
        <v>35</v>
      </c>
      <c r="X153" s="87" t="str">
        <f>IF(ISERROR(STDEV('Data pre-processing'!C153:V153)),"N/A",STDEV('Data pre-processing'!C153:V153))</f>
        <v>N/A</v>
      </c>
    </row>
    <row r="154" spans="1:24" ht="14.1" customHeight="1">
      <c r="A154" s="85" t="str">
        <f>'Transcript table'!C154</f>
        <v>OR3A4P</v>
      </c>
      <c r="B154" s="35" t="s">
        <v>81</v>
      </c>
      <c r="C154" s="262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13"/>
      <c r="Q154" s="13"/>
      <c r="R154" s="13"/>
      <c r="S154" s="13"/>
      <c r="T154" s="13"/>
      <c r="U154" s="86"/>
      <c r="V154" s="86"/>
      <c r="W154" s="87">
        <f>IF(ISERROR(AVERAGE('Data pre-processing'!C154:V154)),35,IF(COUNT('Data pre-processing'!C154:V154)&lt;2,"N/A",AVERAGE('Data pre-processing'!C154:V154)))</f>
        <v>35</v>
      </c>
      <c r="X154" s="87" t="str">
        <f>IF(ISERROR(STDEV('Data pre-processing'!C154:V154)),"N/A",STDEV('Data pre-processing'!C154:V154))</f>
        <v>N/A</v>
      </c>
    </row>
    <row r="155" spans="1:24" ht="14.1" customHeight="1">
      <c r="A155" s="85" t="str">
        <f>'Transcript table'!C155</f>
        <v>ORAOV1</v>
      </c>
      <c r="B155" s="35" t="s">
        <v>82</v>
      </c>
      <c r="C155" s="262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13"/>
      <c r="Q155" s="13"/>
      <c r="R155" s="13"/>
      <c r="S155" s="13"/>
      <c r="T155" s="13"/>
      <c r="U155" s="86"/>
      <c r="V155" s="86"/>
      <c r="W155" s="87">
        <f>IF(ISERROR(AVERAGE('Data pre-processing'!C155:V155)),35,IF(COUNT('Data pre-processing'!C155:V155)&lt;2,"N/A",AVERAGE('Data pre-processing'!C155:V155)))</f>
        <v>35</v>
      </c>
      <c r="X155" s="87" t="str">
        <f>IF(ISERROR(STDEV('Data pre-processing'!C155:V155)),"N/A",STDEV('Data pre-processing'!C155:V155))</f>
        <v>N/A</v>
      </c>
    </row>
    <row r="156" spans="1:24" ht="14.1" customHeight="1">
      <c r="A156" s="85" t="str">
        <f>'Transcript table'!C156</f>
        <v>PACERR</v>
      </c>
      <c r="B156" s="35" t="s">
        <v>83</v>
      </c>
      <c r="C156" s="262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13"/>
      <c r="Q156" s="13"/>
      <c r="R156" s="13"/>
      <c r="S156" s="13"/>
      <c r="T156" s="13"/>
      <c r="U156" s="86"/>
      <c r="V156" s="86"/>
      <c r="W156" s="87">
        <f>IF(ISERROR(AVERAGE('Data pre-processing'!C156:V156)),35,IF(COUNT('Data pre-processing'!C156:V156)&lt;2,"N/A",AVERAGE('Data pre-processing'!C156:V156)))</f>
        <v>35</v>
      </c>
      <c r="X156" s="87" t="str">
        <f>IF(ISERROR(STDEV('Data pre-processing'!C156:V156)),"N/A",STDEV('Data pre-processing'!C156:V156))</f>
        <v>N/A</v>
      </c>
    </row>
    <row r="157" spans="1:24" ht="14.1" customHeight="1">
      <c r="A157" s="85" t="str">
        <f>'Transcript table'!C157</f>
        <v>PANCR</v>
      </c>
      <c r="B157" s="35" t="s">
        <v>84</v>
      </c>
      <c r="C157" s="262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13"/>
      <c r="Q157" s="13"/>
      <c r="R157" s="13"/>
      <c r="S157" s="13"/>
      <c r="T157" s="13"/>
      <c r="U157" s="86"/>
      <c r="V157" s="86"/>
      <c r="W157" s="87">
        <f>IF(ISERROR(AVERAGE('Data pre-processing'!C157:V157)),35,IF(COUNT('Data pre-processing'!C157:V157)&lt;2,"N/A",AVERAGE('Data pre-processing'!C157:V157)))</f>
        <v>35</v>
      </c>
      <c r="X157" s="87" t="str">
        <f>IF(ISERROR(STDEV('Data pre-processing'!C157:V157)),"N/A",STDEV('Data pre-processing'!C157:V157))</f>
        <v>N/A</v>
      </c>
    </row>
    <row r="158" spans="1:24" ht="14.1" customHeight="1">
      <c r="A158" s="85" t="str">
        <f>'Transcript table'!C158</f>
        <v>PANDAR</v>
      </c>
      <c r="B158" s="35" t="s">
        <v>85</v>
      </c>
      <c r="C158" s="262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13"/>
      <c r="Q158" s="13"/>
      <c r="R158" s="13"/>
      <c r="S158" s="13"/>
      <c r="T158" s="13"/>
      <c r="U158" s="86"/>
      <c r="V158" s="86"/>
      <c r="W158" s="87">
        <f>IF(ISERROR(AVERAGE('Data pre-processing'!C158:V158)),35,IF(COUNT('Data pre-processing'!C158:V158)&lt;2,"N/A",AVERAGE('Data pre-processing'!C158:V158)))</f>
        <v>35</v>
      </c>
      <c r="X158" s="87" t="str">
        <f>IF(ISERROR(STDEV('Data pre-processing'!C158:V158)),"N/A",STDEV('Data pre-processing'!C158:V158))</f>
        <v>N/A</v>
      </c>
    </row>
    <row r="159" spans="1:24" ht="14.1" customHeight="1">
      <c r="A159" s="85" t="str">
        <f>'Transcript table'!C159</f>
        <v>PARROT</v>
      </c>
      <c r="B159" s="35" t="s">
        <v>218</v>
      </c>
      <c r="C159" s="262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13"/>
      <c r="Q159" s="13"/>
      <c r="R159" s="13"/>
      <c r="S159" s="13"/>
      <c r="T159" s="13"/>
      <c r="U159" s="86"/>
      <c r="V159" s="86"/>
      <c r="W159" s="87">
        <f>IF(ISERROR(AVERAGE('Data pre-processing'!C159:V159)),35,IF(COUNT('Data pre-processing'!C159:V159)&lt;2,"N/A",AVERAGE('Data pre-processing'!C159:V159)))</f>
        <v>35</v>
      </c>
      <c r="X159" s="87" t="str">
        <f>IF(ISERROR(STDEV('Data pre-processing'!C159:V159)),"N/A",STDEV('Data pre-processing'!C159:V159))</f>
        <v>N/A</v>
      </c>
    </row>
    <row r="160" spans="1:24" ht="14.1" customHeight="1">
      <c r="A160" s="85" t="str">
        <f>'Transcript table'!C160</f>
        <v>PARTICL</v>
      </c>
      <c r="B160" s="35" t="s">
        <v>219</v>
      </c>
      <c r="C160" s="262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13"/>
      <c r="Q160" s="13"/>
      <c r="R160" s="13"/>
      <c r="S160" s="13"/>
      <c r="T160" s="13"/>
      <c r="U160" s="86"/>
      <c r="V160" s="86"/>
      <c r="W160" s="87">
        <f>IF(ISERROR(AVERAGE('Data pre-processing'!C160:V160)),35,IF(COUNT('Data pre-processing'!C160:V160)&lt;2,"N/A",AVERAGE('Data pre-processing'!C160:V160)))</f>
        <v>35</v>
      </c>
      <c r="X160" s="87" t="str">
        <f>IF(ISERROR(STDEV('Data pre-processing'!C160:V160)),"N/A",STDEV('Data pre-processing'!C160:V160))</f>
        <v>N/A</v>
      </c>
    </row>
    <row r="161" spans="1:24" ht="14.1" customHeight="1">
      <c r="A161" s="85" t="str">
        <f>'Transcript table'!C161</f>
        <v>PCAT1</v>
      </c>
      <c r="B161" s="35" t="s">
        <v>220</v>
      </c>
      <c r="C161" s="262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13"/>
      <c r="Q161" s="13"/>
      <c r="R161" s="13"/>
      <c r="S161" s="13"/>
      <c r="T161" s="13"/>
      <c r="U161" s="86"/>
      <c r="V161" s="86"/>
      <c r="W161" s="87">
        <f>IF(ISERROR(AVERAGE('Data pre-processing'!C161:V161)),35,IF(COUNT('Data pre-processing'!C161:V161)&lt;2,"N/A",AVERAGE('Data pre-processing'!C161:V161)))</f>
        <v>35</v>
      </c>
      <c r="X161" s="87" t="str">
        <f>IF(ISERROR(STDEV('Data pre-processing'!C161:V161)),"N/A",STDEV('Data pre-processing'!C161:V161))</f>
        <v>N/A</v>
      </c>
    </row>
    <row r="162" spans="1:24" ht="14.1" customHeight="1">
      <c r="A162" s="85" t="str">
        <f>'Transcript table'!C162</f>
        <v>PCAT18</v>
      </c>
      <c r="B162" s="35" t="s">
        <v>221</v>
      </c>
      <c r="C162" s="262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13"/>
      <c r="Q162" s="13"/>
      <c r="R162" s="13"/>
      <c r="S162" s="13"/>
      <c r="T162" s="13"/>
      <c r="U162" s="86"/>
      <c r="V162" s="86"/>
      <c r="W162" s="87">
        <f>IF(ISERROR(AVERAGE('Data pre-processing'!C162:V162)),35,IF(COUNT('Data pre-processing'!C162:V162)&lt;2,"N/A",AVERAGE('Data pre-processing'!C162:V162)))</f>
        <v>35</v>
      </c>
      <c r="X162" s="87" t="str">
        <f>IF(ISERROR(STDEV('Data pre-processing'!C162:V162)),"N/A",STDEV('Data pre-processing'!C162:V162))</f>
        <v>N/A</v>
      </c>
    </row>
    <row r="163" spans="1:24" ht="14.1" customHeight="1">
      <c r="A163" s="85" t="str">
        <f>'Transcript table'!C163</f>
        <v>PCBP2-OT1</v>
      </c>
      <c r="B163" s="35" t="s">
        <v>222</v>
      </c>
      <c r="C163" s="262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13"/>
      <c r="Q163" s="13"/>
      <c r="R163" s="13"/>
      <c r="S163" s="13"/>
      <c r="T163" s="13"/>
      <c r="U163" s="86"/>
      <c r="V163" s="86"/>
      <c r="W163" s="87">
        <f>IF(ISERROR(AVERAGE('Data pre-processing'!C163:V163)),35,IF(COUNT('Data pre-processing'!C163:V163)&lt;2,"N/A",AVERAGE('Data pre-processing'!C163:V163)))</f>
        <v>35</v>
      </c>
      <c r="X163" s="87" t="str">
        <f>IF(ISERROR(STDEV('Data pre-processing'!C163:V163)),"N/A",STDEV('Data pre-processing'!C163:V163))</f>
        <v>N/A</v>
      </c>
    </row>
    <row r="164" spans="1:24" ht="14.1" customHeight="1">
      <c r="A164" s="85" t="str">
        <f>'Transcript table'!C164</f>
        <v>PCGEM1</v>
      </c>
      <c r="B164" s="35" t="s">
        <v>223</v>
      </c>
      <c r="C164" s="262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13"/>
      <c r="Q164" s="13"/>
      <c r="R164" s="13"/>
      <c r="S164" s="13"/>
      <c r="T164" s="13"/>
      <c r="U164" s="86"/>
      <c r="V164" s="86"/>
      <c r="W164" s="87">
        <f>IF(ISERROR(AVERAGE('Data pre-processing'!C164:V164)),35,IF(COUNT('Data pre-processing'!C164:V164)&lt;2,"N/A",AVERAGE('Data pre-processing'!C164:V164)))</f>
        <v>35</v>
      </c>
      <c r="X164" s="87" t="str">
        <f>IF(ISERROR(STDEV('Data pre-processing'!C164:V164)),"N/A",STDEV('Data pre-processing'!C164:V164))</f>
        <v>N/A</v>
      </c>
    </row>
    <row r="165" spans="1:24" ht="14.1" customHeight="1">
      <c r="A165" s="85" t="str">
        <f>'Transcript table'!C165</f>
        <v>PDZRN3-AS1</v>
      </c>
      <c r="B165" s="35" t="s">
        <v>224</v>
      </c>
      <c r="C165" s="262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13"/>
      <c r="Q165" s="13"/>
      <c r="R165" s="13"/>
      <c r="S165" s="13"/>
      <c r="T165" s="13"/>
      <c r="U165" s="86"/>
      <c r="V165" s="86"/>
      <c r="W165" s="87">
        <f>IF(ISERROR(AVERAGE('Data pre-processing'!C165:V165)),35,IF(COUNT('Data pre-processing'!C165:V165)&lt;2,"N/A",AVERAGE('Data pre-processing'!C165:V165)))</f>
        <v>35</v>
      </c>
      <c r="X165" s="87" t="str">
        <f>IF(ISERROR(STDEV('Data pre-processing'!C165:V165)),"N/A",STDEV('Data pre-processing'!C165:V165))</f>
        <v>N/A</v>
      </c>
    </row>
    <row r="166" spans="1:24" ht="14.1" customHeight="1">
      <c r="A166" s="85" t="str">
        <f>'Transcript table'!C166</f>
        <v>PICSAR</v>
      </c>
      <c r="B166" s="35" t="s">
        <v>225</v>
      </c>
      <c r="C166" s="262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13"/>
      <c r="Q166" s="13"/>
      <c r="R166" s="13"/>
      <c r="S166" s="13"/>
      <c r="T166" s="13"/>
      <c r="U166" s="86"/>
      <c r="V166" s="86"/>
      <c r="W166" s="87">
        <f>IF(ISERROR(AVERAGE('Data pre-processing'!C166:V166)),35,IF(COUNT('Data pre-processing'!C166:V166)&lt;2,"N/A",AVERAGE('Data pre-processing'!C166:V166)))</f>
        <v>35</v>
      </c>
      <c r="X166" s="87" t="str">
        <f>IF(ISERROR(STDEV('Data pre-processing'!C166:V166)),"N/A",STDEV('Data pre-processing'!C166:V166))</f>
        <v>N/A</v>
      </c>
    </row>
    <row r="167" spans="1:24" ht="14.1" customHeight="1">
      <c r="A167" s="85" t="str">
        <f>'Transcript table'!C167</f>
        <v>PINC</v>
      </c>
      <c r="B167" s="35" t="s">
        <v>226</v>
      </c>
      <c r="C167" s="262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13"/>
      <c r="Q167" s="13"/>
      <c r="R167" s="13"/>
      <c r="S167" s="13"/>
      <c r="T167" s="13"/>
      <c r="U167" s="86"/>
      <c r="V167" s="86"/>
      <c r="W167" s="87">
        <f>IF(ISERROR(AVERAGE('Data pre-processing'!C167:V167)),35,IF(COUNT('Data pre-processing'!C167:V167)&lt;2,"N/A",AVERAGE('Data pre-processing'!C167:V167)))</f>
        <v>35</v>
      </c>
      <c r="X167" s="87" t="str">
        <f>IF(ISERROR(STDEV('Data pre-processing'!C167:V167)),"N/A",STDEV('Data pre-processing'!C167:V167))</f>
        <v>N/A</v>
      </c>
    </row>
    <row r="168" spans="1:24" ht="14.1" customHeight="1">
      <c r="A168" s="85" t="str">
        <f>'Transcript table'!C168</f>
        <v>PISRT1</v>
      </c>
      <c r="B168" s="35" t="s">
        <v>227</v>
      </c>
      <c r="C168" s="262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13"/>
      <c r="Q168" s="13"/>
      <c r="R168" s="13"/>
      <c r="S168" s="13"/>
      <c r="T168" s="13"/>
      <c r="U168" s="86"/>
      <c r="V168" s="86"/>
      <c r="W168" s="87">
        <f>IF(ISERROR(AVERAGE('Data pre-processing'!C168:V168)),35,IF(COUNT('Data pre-processing'!C168:V168)&lt;2,"N/A",AVERAGE('Data pre-processing'!C168:V168)))</f>
        <v>35</v>
      </c>
      <c r="X168" s="87" t="str">
        <f>IF(ISERROR(STDEV('Data pre-processing'!C168:V168)),"N/A",STDEV('Data pre-processing'!C168:V168))</f>
        <v>N/A</v>
      </c>
    </row>
    <row r="169" spans="1:24" ht="14.1" customHeight="1">
      <c r="A169" s="85" t="str">
        <f>'Transcript table'!C169</f>
        <v>PNKY</v>
      </c>
      <c r="B169" s="35" t="s">
        <v>228</v>
      </c>
      <c r="C169" s="262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13"/>
      <c r="Q169" s="13"/>
      <c r="R169" s="13"/>
      <c r="S169" s="13"/>
      <c r="T169" s="13"/>
      <c r="U169" s="86"/>
      <c r="V169" s="86"/>
      <c r="W169" s="87">
        <f>IF(ISERROR(AVERAGE('Data pre-processing'!C169:V169)),35,IF(COUNT('Data pre-processing'!C169:V169)&lt;2,"N/A",AVERAGE('Data pre-processing'!C169:V169)))</f>
        <v>35</v>
      </c>
      <c r="X169" s="87" t="str">
        <f>IF(ISERROR(STDEV('Data pre-processing'!C169:V169)),"N/A",STDEV('Data pre-processing'!C169:V169))</f>
        <v>N/A</v>
      </c>
    </row>
    <row r="170" spans="1:24" ht="14.1" customHeight="1">
      <c r="A170" s="85" t="str">
        <f>'Transcript table'!C170</f>
        <v>POU6F2-AS2</v>
      </c>
      <c r="B170" s="35" t="s">
        <v>229</v>
      </c>
      <c r="C170" s="262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13"/>
      <c r="Q170" s="13"/>
      <c r="R170" s="13"/>
      <c r="S170" s="13"/>
      <c r="T170" s="13"/>
      <c r="U170" s="86"/>
      <c r="V170" s="86"/>
      <c r="W170" s="87">
        <f>IF(ISERROR(AVERAGE('Data pre-processing'!C170:V170)),35,IF(COUNT('Data pre-processing'!C170:V170)&lt;2,"N/A",AVERAGE('Data pre-processing'!C170:V170)))</f>
        <v>35</v>
      </c>
      <c r="X170" s="87" t="str">
        <f>IF(ISERROR(STDEV('Data pre-processing'!C170:V170)),"N/A",STDEV('Data pre-processing'!C170:V170))</f>
        <v>N/A</v>
      </c>
    </row>
    <row r="171" spans="1:24" ht="14.1" customHeight="1">
      <c r="A171" s="85" t="str">
        <f>'Transcript table'!C171</f>
        <v>PRINS</v>
      </c>
      <c r="B171" s="35" t="s">
        <v>86</v>
      </c>
      <c r="C171" s="262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13"/>
      <c r="Q171" s="13"/>
      <c r="R171" s="13"/>
      <c r="S171" s="13"/>
      <c r="T171" s="13"/>
      <c r="U171" s="86"/>
      <c r="V171" s="86"/>
      <c r="W171" s="87">
        <f>IF(ISERROR(AVERAGE('Data pre-processing'!C171:V171)),35,IF(COUNT('Data pre-processing'!C171:V171)&lt;2,"N/A",AVERAGE('Data pre-processing'!C171:V171)))</f>
        <v>35</v>
      </c>
      <c r="X171" s="87" t="str">
        <f>IF(ISERROR(STDEV('Data pre-processing'!C171:V171)),"N/A",STDEV('Data pre-processing'!C171:V171))</f>
        <v>N/A</v>
      </c>
    </row>
    <row r="172" spans="1:24" ht="14.1" customHeight="1">
      <c r="A172" s="85" t="str">
        <f>'Transcript table'!C172</f>
        <v>PRNCR1</v>
      </c>
      <c r="B172" s="35" t="s">
        <v>87</v>
      </c>
      <c r="C172" s="262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13"/>
      <c r="Q172" s="13"/>
      <c r="R172" s="13"/>
      <c r="S172" s="13"/>
      <c r="T172" s="13"/>
      <c r="U172" s="86"/>
      <c r="V172" s="86"/>
      <c r="W172" s="87">
        <f>IF(ISERROR(AVERAGE('Data pre-processing'!C172:V172)),35,IF(COUNT('Data pre-processing'!C172:V172)&lt;2,"N/A",AVERAGE('Data pre-processing'!C172:V172)))</f>
        <v>35</v>
      </c>
      <c r="X172" s="87" t="str">
        <f>IF(ISERROR(STDEV('Data pre-processing'!C172:V172)),"N/A",STDEV('Data pre-processing'!C172:V172))</f>
        <v>N/A</v>
      </c>
    </row>
    <row r="173" spans="1:24" ht="14.1" customHeight="1">
      <c r="A173" s="85" t="str">
        <f>'Transcript table'!C173</f>
        <v>PSF inhibiting RNA</v>
      </c>
      <c r="B173" s="35" t="s">
        <v>88</v>
      </c>
      <c r="C173" s="262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13"/>
      <c r="Q173" s="13"/>
      <c r="R173" s="13"/>
      <c r="S173" s="13"/>
      <c r="T173" s="13"/>
      <c r="U173" s="86"/>
      <c r="V173" s="86"/>
      <c r="W173" s="87">
        <f>IF(ISERROR(AVERAGE('Data pre-processing'!C173:V173)),35,IF(COUNT('Data pre-processing'!C173:V173)&lt;2,"N/A",AVERAGE('Data pre-processing'!C173:V173)))</f>
        <v>35</v>
      </c>
      <c r="X173" s="87" t="str">
        <f>IF(ISERROR(STDEV('Data pre-processing'!C173:V173)),"N/A",STDEV('Data pre-processing'!C173:V173))</f>
        <v>N/A</v>
      </c>
    </row>
    <row r="174" spans="1:24" ht="14.1" customHeight="1">
      <c r="A174" s="85" t="str">
        <f>'Transcript table'!C174</f>
        <v>PTCSC3</v>
      </c>
      <c r="B174" s="35" t="s">
        <v>89</v>
      </c>
      <c r="C174" s="262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13"/>
      <c r="Q174" s="13"/>
      <c r="R174" s="13"/>
      <c r="S174" s="13"/>
      <c r="T174" s="13"/>
      <c r="U174" s="86"/>
      <c r="V174" s="86"/>
      <c r="W174" s="87">
        <f>IF(ISERROR(AVERAGE('Data pre-processing'!C174:V174)),35,IF(COUNT('Data pre-processing'!C174:V174)&lt;2,"N/A",AVERAGE('Data pre-processing'!C174:V174)))</f>
        <v>35</v>
      </c>
      <c r="X174" s="87" t="str">
        <f>IF(ISERROR(STDEV('Data pre-processing'!C174:V174)),"N/A",STDEV('Data pre-processing'!C174:V174))</f>
        <v>N/A</v>
      </c>
    </row>
    <row r="175" spans="1:24" ht="14.1" customHeight="1">
      <c r="A175" s="85" t="str">
        <f>'Transcript table'!C175</f>
        <v>PTENP1</v>
      </c>
      <c r="B175" s="35" t="s">
        <v>90</v>
      </c>
      <c r="C175" s="262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13"/>
      <c r="Q175" s="13"/>
      <c r="R175" s="13"/>
      <c r="S175" s="13"/>
      <c r="T175" s="13"/>
      <c r="U175" s="86"/>
      <c r="V175" s="86"/>
      <c r="W175" s="87">
        <f>IF(ISERROR(AVERAGE('Data pre-processing'!C175:V175)),35,IF(COUNT('Data pre-processing'!C175:V175)&lt;2,"N/A",AVERAGE('Data pre-processing'!C175:V175)))</f>
        <v>35</v>
      </c>
      <c r="X175" s="87" t="str">
        <f>IF(ISERROR(STDEV('Data pre-processing'!C175:V175)),"N/A",STDEV('Data pre-processing'!C175:V175))</f>
        <v>N/A</v>
      </c>
    </row>
    <row r="176" spans="1:24" ht="14.1" customHeight="1">
      <c r="A176" s="85" t="str">
        <f>'Transcript table'!C176</f>
        <v>PUNISHER</v>
      </c>
      <c r="B176" s="35" t="s">
        <v>91</v>
      </c>
      <c r="C176" s="262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13"/>
      <c r="Q176" s="13"/>
      <c r="R176" s="13"/>
      <c r="S176" s="13"/>
      <c r="T176" s="13"/>
      <c r="U176" s="86"/>
      <c r="V176" s="86"/>
      <c r="W176" s="87">
        <f>IF(ISERROR(AVERAGE('Data pre-processing'!C176:V176)),35,IF(COUNT('Data pre-processing'!C176:V176)&lt;2,"N/A",AVERAGE('Data pre-processing'!C176:V176)))</f>
        <v>35</v>
      </c>
      <c r="X176" s="87" t="str">
        <f>IF(ISERROR(STDEV('Data pre-processing'!C176:V176)),"N/A",STDEV('Data pre-processing'!C176:V176))</f>
        <v>N/A</v>
      </c>
    </row>
    <row r="177" spans="1:24" ht="14.1" customHeight="1">
      <c r="A177" s="85" t="str">
        <f>'Transcript table'!C177</f>
        <v>PVT1</v>
      </c>
      <c r="B177" s="35" t="s">
        <v>92</v>
      </c>
      <c r="C177" s="262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13"/>
      <c r="Q177" s="13"/>
      <c r="R177" s="13"/>
      <c r="S177" s="13"/>
      <c r="T177" s="13"/>
      <c r="U177" s="86"/>
      <c r="V177" s="86"/>
      <c r="W177" s="87">
        <f>IF(ISERROR(AVERAGE('Data pre-processing'!C177:V177)),35,IF(COUNT('Data pre-processing'!C177:V177)&lt;2,"N/A",AVERAGE('Data pre-processing'!C177:V177)))</f>
        <v>35</v>
      </c>
      <c r="X177" s="87" t="str">
        <f>IF(ISERROR(STDEV('Data pre-processing'!C177:V177)),"N/A",STDEV('Data pre-processing'!C177:V177))</f>
        <v>N/A</v>
      </c>
    </row>
    <row r="178" spans="1:24" ht="14.1" customHeight="1">
      <c r="A178" s="85" t="str">
        <f>'Transcript table'!C178</f>
        <v>RGMB-AS1</v>
      </c>
      <c r="B178" s="35" t="s">
        <v>93</v>
      </c>
      <c r="C178" s="262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13"/>
      <c r="Q178" s="13"/>
      <c r="R178" s="13"/>
      <c r="S178" s="13"/>
      <c r="T178" s="13"/>
      <c r="U178" s="86"/>
      <c r="V178" s="86"/>
      <c r="W178" s="87">
        <f>IF(ISERROR(AVERAGE('Data pre-processing'!C178:V178)),35,IF(COUNT('Data pre-processing'!C178:V178)&lt;2,"N/A",AVERAGE('Data pre-processing'!C178:V178)))</f>
        <v>35</v>
      </c>
      <c r="X178" s="87" t="str">
        <f>IF(ISERROR(STDEV('Data pre-processing'!C178:V178)),"N/A",STDEV('Data pre-processing'!C178:V178))</f>
        <v>N/A</v>
      </c>
    </row>
    <row r="179" spans="1:24" ht="14.1" customHeight="1">
      <c r="A179" s="85" t="str">
        <f>'Transcript table'!C179</f>
        <v>RHOXF1P1</v>
      </c>
      <c r="B179" s="35" t="s">
        <v>94</v>
      </c>
      <c r="C179" s="262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13"/>
      <c r="Q179" s="13"/>
      <c r="R179" s="13"/>
      <c r="S179" s="13"/>
      <c r="T179" s="13"/>
      <c r="U179" s="86"/>
      <c r="V179" s="86"/>
      <c r="W179" s="87">
        <f>IF(ISERROR(AVERAGE('Data pre-processing'!C179:V179)),35,IF(COUNT('Data pre-processing'!C179:V179)&lt;2,"N/A",AVERAGE('Data pre-processing'!C179:V179)))</f>
        <v>35</v>
      </c>
      <c r="X179" s="87" t="str">
        <f>IF(ISERROR(STDEV('Data pre-processing'!C179:V179)),"N/A",STDEV('Data pre-processing'!C179:V179))</f>
        <v>N/A</v>
      </c>
    </row>
    <row r="180" spans="1:24" ht="14.1" customHeight="1">
      <c r="A180" s="85" t="str">
        <f>'Transcript table'!C180</f>
        <v>RMRP</v>
      </c>
      <c r="B180" s="35" t="s">
        <v>95</v>
      </c>
      <c r="C180" s="262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13"/>
      <c r="Q180" s="13"/>
      <c r="R180" s="13"/>
      <c r="S180" s="13"/>
      <c r="T180" s="13"/>
      <c r="U180" s="86"/>
      <c r="V180" s="86"/>
      <c r="W180" s="87">
        <f>IF(ISERROR(AVERAGE('Data pre-processing'!C180:V180)),35,IF(COUNT('Data pre-processing'!C180:V180)&lt;2,"N/A",AVERAGE('Data pre-processing'!C180:V180)))</f>
        <v>35</v>
      </c>
      <c r="X180" s="87" t="str">
        <f>IF(ISERROR(STDEV('Data pre-processing'!C180:V180)),"N/A",STDEV('Data pre-processing'!C180:V180))</f>
        <v>N/A</v>
      </c>
    </row>
    <row r="181" spans="1:24" ht="14.1" customHeight="1">
      <c r="A181" s="85" t="str">
        <f>'Transcript table'!C181</f>
        <v>RMST</v>
      </c>
      <c r="B181" s="35" t="s">
        <v>96</v>
      </c>
      <c r="C181" s="262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13"/>
      <c r="Q181" s="13"/>
      <c r="R181" s="13"/>
      <c r="S181" s="13"/>
      <c r="T181" s="13"/>
      <c r="U181" s="86"/>
      <c r="V181" s="86"/>
      <c r="W181" s="87">
        <f>IF(ISERROR(AVERAGE('Data pre-processing'!C181:V181)),35,IF(COUNT('Data pre-processing'!C181:V181)&lt;2,"N/A",AVERAGE('Data pre-processing'!C181:V181)))</f>
        <v>35</v>
      </c>
      <c r="X181" s="87" t="str">
        <f>IF(ISERROR(STDEV('Data pre-processing'!C181:V181)),"N/A",STDEV('Data pre-processing'!C181:V181))</f>
        <v>N/A</v>
      </c>
    </row>
    <row r="182" spans="1:24" ht="14.1" customHeight="1">
      <c r="A182" s="85" t="str">
        <f>'Transcript table'!C182</f>
        <v>RNY1</v>
      </c>
      <c r="B182" s="35" t="s">
        <v>97</v>
      </c>
      <c r="C182" s="262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13"/>
      <c r="Q182" s="13"/>
      <c r="R182" s="13"/>
      <c r="S182" s="13"/>
      <c r="T182" s="13"/>
      <c r="U182" s="86"/>
      <c r="V182" s="86"/>
      <c r="W182" s="87">
        <f>IF(ISERROR(AVERAGE('Data pre-processing'!C182:V182)),35,IF(COUNT('Data pre-processing'!C182:V182)&lt;2,"N/A",AVERAGE('Data pre-processing'!C182:V182)))</f>
        <v>35</v>
      </c>
      <c r="X182" s="87" t="str">
        <f>IF(ISERROR(STDEV('Data pre-processing'!C182:V182)),"N/A",STDEV('Data pre-processing'!C182:V182))</f>
        <v>N/A</v>
      </c>
    </row>
    <row r="183" spans="1:24" ht="14.1" customHeight="1">
      <c r="A183" s="85" t="str">
        <f>'Transcript table'!C183</f>
        <v>RP11‑354P17.15‑001</v>
      </c>
      <c r="B183" s="35" t="s">
        <v>230</v>
      </c>
      <c r="C183" s="262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13"/>
      <c r="Q183" s="13"/>
      <c r="R183" s="13"/>
      <c r="S183" s="13"/>
      <c r="T183" s="13"/>
      <c r="U183" s="86"/>
      <c r="V183" s="86"/>
      <c r="W183" s="87">
        <f>IF(ISERROR(AVERAGE('Data pre-processing'!C183:V183)),35,IF(COUNT('Data pre-processing'!C183:V183)&lt;2,"N/A",AVERAGE('Data pre-processing'!C183:V183)))</f>
        <v>35</v>
      </c>
      <c r="X183" s="87" t="str">
        <f>IF(ISERROR(STDEV('Data pre-processing'!C183:V183)),"N/A",STDEV('Data pre-processing'!C183:V183))</f>
        <v>N/A</v>
      </c>
    </row>
    <row r="184" spans="1:24" ht="14.1" customHeight="1">
      <c r="A184" s="85" t="str">
        <f>'Transcript table'!C184</f>
        <v>RP1-13D10.2</v>
      </c>
      <c r="B184" s="35" t="s">
        <v>231</v>
      </c>
      <c r="C184" s="262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13"/>
      <c r="Q184" s="13"/>
      <c r="R184" s="13"/>
      <c r="S184" s="13"/>
      <c r="T184" s="13"/>
      <c r="U184" s="86"/>
      <c r="V184" s="86"/>
      <c r="W184" s="87">
        <f>IF(ISERROR(AVERAGE('Data pre-processing'!C184:V184)),35,IF(COUNT('Data pre-processing'!C184:V184)&lt;2,"N/A",AVERAGE('Data pre-processing'!C184:V184)))</f>
        <v>35</v>
      </c>
      <c r="X184" s="87" t="str">
        <f>IF(ISERROR(STDEV('Data pre-processing'!C184:V184)),"N/A",STDEV('Data pre-processing'!C184:V184))</f>
        <v>N/A</v>
      </c>
    </row>
    <row r="185" spans="1:24" ht="14.1" customHeight="1">
      <c r="A185" s="85" t="str">
        <f>'Transcript table'!C185</f>
        <v>RUNX1-IT1</v>
      </c>
      <c r="B185" s="35" t="s">
        <v>232</v>
      </c>
      <c r="C185" s="262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13"/>
      <c r="Q185" s="13"/>
      <c r="R185" s="13"/>
      <c r="S185" s="13"/>
      <c r="T185" s="13"/>
      <c r="U185" s="86"/>
      <c r="V185" s="86"/>
      <c r="W185" s="87">
        <f>IF(ISERROR(AVERAGE('Data pre-processing'!C185:V185)),35,IF(COUNT('Data pre-processing'!C185:V185)&lt;2,"N/A",AVERAGE('Data pre-processing'!C185:V185)))</f>
        <v>35</v>
      </c>
      <c r="X185" s="87" t="str">
        <f>IF(ISERROR(STDEV('Data pre-processing'!C185:V185)),"N/A",STDEV('Data pre-processing'!C185:V185))</f>
        <v>N/A</v>
      </c>
    </row>
    <row r="186" spans="1:24" ht="14.1" customHeight="1">
      <c r="A186" s="85" t="str">
        <f>'Transcript table'!C186</f>
        <v>SALRNA1</v>
      </c>
      <c r="B186" s="35" t="s">
        <v>233</v>
      </c>
      <c r="C186" s="262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13"/>
      <c r="Q186" s="13"/>
      <c r="R186" s="13"/>
      <c r="S186" s="13"/>
      <c r="T186" s="13"/>
      <c r="U186" s="86"/>
      <c r="V186" s="86"/>
      <c r="W186" s="87">
        <f>IF(ISERROR(AVERAGE('Data pre-processing'!C186:V186)),35,IF(COUNT('Data pre-processing'!C186:V186)&lt;2,"N/A",AVERAGE('Data pre-processing'!C186:V186)))</f>
        <v>35</v>
      </c>
      <c r="X186" s="87" t="str">
        <f>IF(ISERROR(STDEV('Data pre-processing'!C186:V186)),"N/A",STDEV('Data pre-processing'!C186:V186))</f>
        <v>N/A</v>
      </c>
    </row>
    <row r="187" spans="1:24" ht="14.1" customHeight="1">
      <c r="A187" s="85" t="str">
        <f>'Transcript table'!C187</f>
        <v xml:space="preserve">SAMMSON </v>
      </c>
      <c r="B187" s="35" t="s">
        <v>234</v>
      </c>
      <c r="C187" s="262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13"/>
      <c r="Q187" s="13"/>
      <c r="R187" s="13"/>
      <c r="S187" s="13"/>
      <c r="T187" s="13"/>
      <c r="U187" s="86"/>
      <c r="V187" s="86"/>
      <c r="W187" s="87">
        <f>IF(ISERROR(AVERAGE('Data pre-processing'!C187:V187)),35,IF(COUNT('Data pre-processing'!C187:V187)&lt;2,"N/A",AVERAGE('Data pre-processing'!C187:V187)))</f>
        <v>35</v>
      </c>
      <c r="X187" s="87" t="str">
        <f>IF(ISERROR(STDEV('Data pre-processing'!C187:V187)),"N/A",STDEV('Data pre-processing'!C187:V187))</f>
        <v>N/A</v>
      </c>
    </row>
    <row r="188" spans="1:24" ht="14.1" customHeight="1">
      <c r="A188" s="85" t="str">
        <f>'Transcript table'!C188</f>
        <v>SBF2-AS1</v>
      </c>
      <c r="B188" s="35" t="s">
        <v>235</v>
      </c>
      <c r="C188" s="262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13"/>
      <c r="Q188" s="13"/>
      <c r="R188" s="13"/>
      <c r="S188" s="13"/>
      <c r="T188" s="13"/>
      <c r="U188" s="86"/>
      <c r="V188" s="86"/>
      <c r="W188" s="87">
        <f>IF(ISERROR(AVERAGE('Data pre-processing'!C188:V188)),35,IF(COUNT('Data pre-processing'!C188:V188)&lt;2,"N/A",AVERAGE('Data pre-processing'!C188:V188)))</f>
        <v>35</v>
      </c>
      <c r="X188" s="87" t="str">
        <f>IF(ISERROR(STDEV('Data pre-processing'!C188:V188)),"N/A",STDEV('Data pre-processing'!C188:V188))</f>
        <v>N/A</v>
      </c>
    </row>
    <row r="189" spans="1:24" ht="14.1" customHeight="1">
      <c r="A189" s="85" t="str">
        <f>'Transcript table'!C189</f>
        <v>SCAANT1</v>
      </c>
      <c r="B189" s="35" t="s">
        <v>236</v>
      </c>
      <c r="C189" s="262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13"/>
      <c r="Q189" s="13"/>
      <c r="R189" s="13"/>
      <c r="S189" s="13"/>
      <c r="T189" s="13"/>
      <c r="U189" s="86"/>
      <c r="V189" s="86"/>
      <c r="W189" s="87">
        <f>IF(ISERROR(AVERAGE('Data pre-processing'!C189:V189)),35,IF(COUNT('Data pre-processing'!C189:V189)&lt;2,"N/A",AVERAGE('Data pre-processing'!C189:V189)))</f>
        <v>35</v>
      </c>
      <c r="X189" s="87" t="str">
        <f>IF(ISERROR(STDEV('Data pre-processing'!C189:V189)),"N/A",STDEV('Data pre-processing'!C189:V189))</f>
        <v>N/A</v>
      </c>
    </row>
    <row r="190" spans="1:24" ht="14.1" customHeight="1">
      <c r="A190" s="85" t="str">
        <f>'Transcript table'!C190</f>
        <v>SENCR</v>
      </c>
      <c r="B190" s="35" t="s">
        <v>237</v>
      </c>
      <c r="C190" s="262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13"/>
      <c r="Q190" s="13"/>
      <c r="R190" s="13"/>
      <c r="S190" s="13"/>
      <c r="T190" s="13"/>
      <c r="U190" s="86"/>
      <c r="V190" s="86"/>
      <c r="W190" s="87">
        <f>IF(ISERROR(AVERAGE('Data pre-processing'!C190:V190)),35,IF(COUNT('Data pre-processing'!C190:V190)&lt;2,"N/A",AVERAGE('Data pre-processing'!C190:V190)))</f>
        <v>35</v>
      </c>
      <c r="X190" s="87" t="str">
        <f>IF(ISERROR(STDEV('Data pre-processing'!C190:V190)),"N/A",STDEV('Data pre-processing'!C190:V190))</f>
        <v>N/A</v>
      </c>
    </row>
    <row r="191" spans="1:24" ht="14.1" customHeight="1">
      <c r="A191" s="85" t="str">
        <f>'Transcript table'!C191</f>
        <v>Six3os</v>
      </c>
      <c r="B191" s="35" t="s">
        <v>238</v>
      </c>
      <c r="C191" s="262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13"/>
      <c r="Q191" s="13"/>
      <c r="R191" s="13"/>
      <c r="S191" s="13"/>
      <c r="T191" s="13"/>
      <c r="U191" s="86"/>
      <c r="V191" s="86"/>
      <c r="W191" s="87">
        <f>IF(ISERROR(AVERAGE('Data pre-processing'!C191:V191)),35,IF(COUNT('Data pre-processing'!C191:V191)&lt;2,"N/A",AVERAGE('Data pre-processing'!C191:V191)))</f>
        <v>35</v>
      </c>
      <c r="X191" s="87" t="str">
        <f>IF(ISERROR(STDEV('Data pre-processing'!C191:V191)),"N/A",STDEV('Data pre-processing'!C191:V191))</f>
        <v>N/A</v>
      </c>
    </row>
    <row r="192" spans="1:24" ht="14.1" customHeight="1">
      <c r="A192" s="85" t="str">
        <f>'Transcript table'!C192</f>
        <v>SMILR</v>
      </c>
      <c r="B192" s="35" t="s">
        <v>239</v>
      </c>
      <c r="C192" s="262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13"/>
      <c r="Q192" s="13"/>
      <c r="R192" s="13"/>
      <c r="S192" s="13"/>
      <c r="T192" s="13"/>
      <c r="U192" s="86"/>
      <c r="V192" s="86"/>
      <c r="W192" s="87">
        <f>IF(ISERROR(AVERAGE('Data pre-processing'!C192:V192)),35,IF(COUNT('Data pre-processing'!C192:V192)&lt;2,"N/A",AVERAGE('Data pre-processing'!C192:V192)))</f>
        <v>35</v>
      </c>
      <c r="X192" s="87" t="str">
        <f>IF(ISERROR(STDEV('Data pre-processing'!C192:V192)),"N/A",STDEV('Data pre-processing'!C192:V192))</f>
        <v>N/A</v>
      </c>
    </row>
    <row r="193" spans="1:24" ht="14.1" customHeight="1">
      <c r="A193" s="85" t="str">
        <f>'Transcript table'!C193</f>
        <v>SNAR-A1</v>
      </c>
      <c r="B193" s="35" t="s">
        <v>240</v>
      </c>
      <c r="C193" s="265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13"/>
      <c r="Q193" s="13"/>
      <c r="R193" s="13"/>
      <c r="S193" s="13"/>
      <c r="T193" s="13"/>
      <c r="U193" s="86"/>
      <c r="V193" s="86"/>
      <c r="W193" s="87">
        <f>IF(ISERROR(AVERAGE('Data pre-processing'!C193:V193)),35,IF(COUNT('Data pre-processing'!C193:V193)&lt;2,"N/A",AVERAGE('Data pre-processing'!C193:V193)))</f>
        <v>35</v>
      </c>
      <c r="X193" s="87" t="str">
        <f>IF(ISERROR(STDEV('Data pre-processing'!C193:V193)),"N/A",STDEV('Data pre-processing'!C193:V193))</f>
        <v>N/A</v>
      </c>
    </row>
    <row r="194" spans="1:24" ht="14.1" customHeight="1">
      <c r="A194" s="85" t="str">
        <f>'Transcript table'!C194</f>
        <v>SNHG1</v>
      </c>
      <c r="B194" s="35" t="s">
        <v>241</v>
      </c>
      <c r="C194" s="265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13"/>
      <c r="Q194" s="13"/>
      <c r="R194" s="13"/>
      <c r="S194" s="13"/>
      <c r="T194" s="13"/>
      <c r="U194" s="86"/>
      <c r="V194" s="86"/>
      <c r="W194" s="87">
        <f>IF(ISERROR(AVERAGE('Data pre-processing'!C194:V194)),35,IF(COUNT('Data pre-processing'!C194:V194)&lt;2,"N/A",AVERAGE('Data pre-processing'!C194:V194)))</f>
        <v>35</v>
      </c>
      <c r="X194" s="87" t="str">
        <f>IF(ISERROR(STDEV('Data pre-processing'!C194:V194)),"N/A",STDEV('Data pre-processing'!C194:V194))</f>
        <v>N/A</v>
      </c>
    </row>
    <row r="195" spans="1:24" ht="14.1" customHeight="1">
      <c r="A195" s="85" t="str">
        <f>'Transcript table'!C195</f>
        <v>SNHG11</v>
      </c>
      <c r="B195" s="35" t="s">
        <v>242</v>
      </c>
      <c r="C195" s="262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13"/>
      <c r="Q195" s="13"/>
      <c r="R195" s="13"/>
      <c r="S195" s="13"/>
      <c r="T195" s="13"/>
      <c r="U195" s="86"/>
      <c r="V195" s="86"/>
      <c r="W195" s="87">
        <f>IF(ISERROR(AVERAGE('Data pre-processing'!C195:V195)),35,IF(COUNT('Data pre-processing'!C195:V195)&lt;2,"N/A",AVERAGE('Data pre-processing'!C195:V195)))</f>
        <v>35</v>
      </c>
      <c r="X195" s="87" t="str">
        <f>IF(ISERROR(STDEV('Data pre-processing'!C195:V195)),"N/A",STDEV('Data pre-processing'!C195:V195))</f>
        <v>N/A</v>
      </c>
    </row>
    <row r="196" spans="1:24" ht="14.1" customHeight="1">
      <c r="A196" s="85" t="str">
        <f>'Transcript table'!C196</f>
        <v>SNHG14</v>
      </c>
      <c r="B196" s="35" t="s">
        <v>243</v>
      </c>
      <c r="C196" s="262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13"/>
      <c r="Q196" s="13"/>
      <c r="R196" s="13"/>
      <c r="S196" s="13"/>
      <c r="T196" s="13"/>
      <c r="U196" s="86"/>
      <c r="V196" s="86"/>
      <c r="W196" s="87">
        <f>IF(ISERROR(AVERAGE('Data pre-processing'!C196:V196)),35,IF(COUNT('Data pre-processing'!C196:V196)&lt;2,"N/A",AVERAGE('Data pre-processing'!C196:V196)))</f>
        <v>35</v>
      </c>
      <c r="X196" s="87" t="str">
        <f>IF(ISERROR(STDEV('Data pre-processing'!C196:V196)),"N/A",STDEV('Data pre-processing'!C196:V196))</f>
        <v>N/A</v>
      </c>
    </row>
    <row r="197" spans="1:24" ht="14.1" customHeight="1">
      <c r="A197" s="85" t="str">
        <f>'Transcript table'!C197</f>
        <v>SNHG15</v>
      </c>
      <c r="B197" s="35" t="s">
        <v>244</v>
      </c>
      <c r="C197" s="262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13"/>
      <c r="Q197" s="13"/>
      <c r="R197" s="13"/>
      <c r="S197" s="13"/>
      <c r="T197" s="13"/>
      <c r="U197" s="86"/>
      <c r="V197" s="86"/>
      <c r="W197" s="87">
        <f>IF(ISERROR(AVERAGE('Data pre-processing'!C197:V197)),35,IF(COUNT('Data pre-processing'!C197:V197)&lt;2,"N/A",AVERAGE('Data pre-processing'!C197:V197)))</f>
        <v>35</v>
      </c>
      <c r="X197" s="87" t="str">
        <f>IF(ISERROR(STDEV('Data pre-processing'!C197:V197)),"N/A",STDEV('Data pre-processing'!C197:V197))</f>
        <v>N/A</v>
      </c>
    </row>
    <row r="198" spans="1:24" ht="14.1" customHeight="1">
      <c r="A198" s="85" t="str">
        <f>'Transcript table'!C198</f>
        <v>SNHG20</v>
      </c>
      <c r="B198" s="35" t="s">
        <v>245</v>
      </c>
      <c r="C198" s="262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13"/>
      <c r="Q198" s="13"/>
      <c r="R198" s="13"/>
      <c r="S198" s="13"/>
      <c r="T198" s="13"/>
      <c r="U198" s="86"/>
      <c r="V198" s="86"/>
      <c r="W198" s="87">
        <f>IF(ISERROR(AVERAGE('Data pre-processing'!C198:V198)),35,IF(COUNT('Data pre-processing'!C198:V198)&lt;2,"N/A",AVERAGE('Data pre-processing'!C198:V198)))</f>
        <v>35</v>
      </c>
      <c r="X198" s="87" t="str">
        <f>IF(ISERROR(STDEV('Data pre-processing'!C198:V198)),"N/A",STDEV('Data pre-processing'!C198:V198))</f>
        <v>N/A</v>
      </c>
    </row>
    <row r="199" spans="1:24" ht="14.1" customHeight="1">
      <c r="A199" s="85" t="str">
        <f>'Transcript table'!C199</f>
        <v>SNHG5</v>
      </c>
      <c r="B199" s="35" t="s">
        <v>246</v>
      </c>
      <c r="C199" s="262"/>
      <c r="D199" s="263"/>
      <c r="E199" s="263"/>
      <c r="F199" s="263"/>
      <c r="G199" s="263"/>
      <c r="H199" s="263"/>
      <c r="I199" s="264"/>
      <c r="J199" s="263"/>
      <c r="K199" s="264"/>
      <c r="L199" s="263"/>
      <c r="M199" s="263"/>
      <c r="N199" s="263"/>
      <c r="O199" s="263"/>
      <c r="P199" s="13"/>
      <c r="Q199" s="13"/>
      <c r="R199" s="13"/>
      <c r="S199" s="13"/>
      <c r="T199" s="13"/>
      <c r="U199" s="86"/>
      <c r="V199" s="86"/>
      <c r="W199" s="87">
        <f>IF(ISERROR(AVERAGE('Data pre-processing'!C199:V199)),35,IF(COUNT('Data pre-processing'!C199:V199)&lt;2,"N/A",AVERAGE('Data pre-processing'!C199:V199)))</f>
        <v>35</v>
      </c>
      <c r="X199" s="87" t="str">
        <f>IF(ISERROR(STDEV('Data pre-processing'!C199:V199)),"N/A",STDEV('Data pre-processing'!C199:V199))</f>
        <v>N/A</v>
      </c>
    </row>
    <row r="200" spans="1:24" ht="14.1" customHeight="1">
      <c r="A200" s="85" t="str">
        <f>'Transcript table'!C200</f>
        <v>SNHG6</v>
      </c>
      <c r="B200" s="35" t="s">
        <v>247</v>
      </c>
      <c r="C200" s="262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13"/>
      <c r="Q200" s="13"/>
      <c r="R200" s="13"/>
      <c r="S200" s="13"/>
      <c r="T200" s="13"/>
      <c r="U200" s="86"/>
      <c r="V200" s="86"/>
      <c r="W200" s="87">
        <f>IF(ISERROR(AVERAGE('Data pre-processing'!C200:V200)),35,IF(COUNT('Data pre-processing'!C200:V200)&lt;2,"N/A",AVERAGE('Data pre-processing'!C200:V200)))</f>
        <v>35</v>
      </c>
      <c r="X200" s="87" t="str">
        <f>IF(ISERROR(STDEV('Data pre-processing'!C200:V200)),"N/A",STDEV('Data pre-processing'!C200:V200))</f>
        <v>N/A</v>
      </c>
    </row>
    <row r="201" spans="1:24" ht="14.1" customHeight="1">
      <c r="A201" s="85" t="str">
        <f>'Transcript table'!C201</f>
        <v>ST7-AS1</v>
      </c>
      <c r="B201" s="35" t="s">
        <v>248</v>
      </c>
      <c r="C201" s="262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13"/>
      <c r="Q201" s="13"/>
      <c r="R201" s="13"/>
      <c r="S201" s="13"/>
      <c r="T201" s="13"/>
      <c r="U201" s="86"/>
      <c r="V201" s="86"/>
      <c r="W201" s="87">
        <f>IF(ISERROR(AVERAGE('Data pre-processing'!C201:V201)),35,IF(COUNT('Data pre-processing'!C201:V201)&lt;2,"N/A",AVERAGE('Data pre-processing'!C201:V201)))</f>
        <v>35</v>
      </c>
      <c r="X201" s="87" t="str">
        <f>IF(ISERROR(STDEV('Data pre-processing'!C201:V201)),"N/A",STDEV('Data pre-processing'!C201:V201))</f>
        <v>N/A</v>
      </c>
    </row>
    <row r="202" spans="1:24" ht="14.1" customHeight="1">
      <c r="A202" s="85" t="str">
        <f>'Transcript table'!C202</f>
        <v>ST7-OT3</v>
      </c>
      <c r="B202" s="35" t="s">
        <v>249</v>
      </c>
      <c r="C202" s="262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13"/>
      <c r="Q202" s="13"/>
      <c r="R202" s="13"/>
      <c r="S202" s="13"/>
      <c r="T202" s="13"/>
      <c r="U202" s="86"/>
      <c r="V202" s="86"/>
      <c r="W202" s="87">
        <f>IF(ISERROR(AVERAGE('Data pre-processing'!C202:V202)),35,IF(COUNT('Data pre-processing'!C202:V202)&lt;2,"N/A",AVERAGE('Data pre-processing'!C202:V202)))</f>
        <v>35</v>
      </c>
      <c r="X202" s="87" t="str">
        <f>IF(ISERROR(STDEV('Data pre-processing'!C202:V202)),"N/A",STDEV('Data pre-processing'!C202:V202))</f>
        <v>N/A</v>
      </c>
    </row>
    <row r="203" spans="1:24" ht="14.1" customHeight="1">
      <c r="A203" s="85" t="str">
        <f>'Transcript table'!C203</f>
        <v>ST7-OT4</v>
      </c>
      <c r="B203" s="35" t="s">
        <v>250</v>
      </c>
      <c r="C203" s="262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13"/>
      <c r="Q203" s="13"/>
      <c r="R203" s="13"/>
      <c r="S203" s="13"/>
      <c r="T203" s="13"/>
      <c r="U203" s="86"/>
      <c r="V203" s="86"/>
      <c r="W203" s="87">
        <f>IF(ISERROR(AVERAGE('Data pre-processing'!C203:V203)),35,IF(COUNT('Data pre-processing'!C203:V203)&lt;2,"N/A",AVERAGE('Data pre-processing'!C203:V203)))</f>
        <v>35</v>
      </c>
      <c r="X203" s="87" t="str">
        <f>IF(ISERROR(STDEV('Data pre-processing'!C203:V203)),"N/A",STDEV('Data pre-processing'!C203:V203))</f>
        <v>N/A</v>
      </c>
    </row>
    <row r="204" spans="1:24" ht="14.1" customHeight="1">
      <c r="A204" s="85" t="str">
        <f>'Transcript table'!C204</f>
        <v>SUMO1P3</v>
      </c>
      <c r="B204" s="35" t="s">
        <v>251</v>
      </c>
      <c r="C204" s="262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13"/>
      <c r="Q204" s="13"/>
      <c r="R204" s="13"/>
      <c r="S204" s="13"/>
      <c r="T204" s="13"/>
      <c r="U204" s="86"/>
      <c r="V204" s="86"/>
      <c r="W204" s="87">
        <f>IF(ISERROR(AVERAGE('Data pre-processing'!C204:V204)),35,IF(COUNT('Data pre-processing'!C204:V204)&lt;2,"N/A",AVERAGE('Data pre-processing'!C204:V204)))</f>
        <v>35</v>
      </c>
      <c r="X204" s="87" t="str">
        <f>IF(ISERROR(STDEV('Data pre-processing'!C204:V204)),"N/A",STDEV('Data pre-processing'!C204:V204))</f>
        <v>N/A</v>
      </c>
    </row>
    <row r="205" spans="1:24" ht="14.1" customHeight="1">
      <c r="A205" s="85" t="str">
        <f>'Transcript table'!C205</f>
        <v>TapSAKI</v>
      </c>
      <c r="B205" s="35" t="s">
        <v>252</v>
      </c>
      <c r="C205" s="262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13"/>
      <c r="Q205" s="13"/>
      <c r="R205" s="13"/>
      <c r="S205" s="13"/>
      <c r="T205" s="13"/>
      <c r="U205" s="86"/>
      <c r="V205" s="86"/>
      <c r="W205" s="87">
        <f>IF(ISERROR(AVERAGE('Data pre-processing'!C205:V205)),35,IF(COUNT('Data pre-processing'!C205:V205)&lt;2,"N/A",AVERAGE('Data pre-processing'!C205:V205)))</f>
        <v>35</v>
      </c>
      <c r="X205" s="87" t="str">
        <f>IF(ISERROR(STDEV('Data pre-processing'!C205:V205)),"N/A",STDEV('Data pre-processing'!C205:V205))</f>
        <v>N/A</v>
      </c>
    </row>
    <row r="206" spans="1:24" ht="14.1" customHeight="1">
      <c r="A206" s="85" t="str">
        <f>'Transcript table'!C206</f>
        <v>TARID</v>
      </c>
      <c r="B206" s="35" t="s">
        <v>253</v>
      </c>
      <c r="C206" s="262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13"/>
      <c r="Q206" s="13"/>
      <c r="R206" s="13"/>
      <c r="S206" s="13"/>
      <c r="T206" s="13"/>
      <c r="U206" s="86"/>
      <c r="V206" s="86"/>
      <c r="W206" s="87">
        <f>IF(ISERROR(AVERAGE('Data pre-processing'!C206:V206)),35,IF(COUNT('Data pre-processing'!C206:V206)&lt;2,"N/A",AVERAGE('Data pre-processing'!C206:V206)))</f>
        <v>35</v>
      </c>
      <c r="X206" s="87" t="str">
        <f>IF(ISERROR(STDEV('Data pre-processing'!C206:V206)),"N/A",STDEV('Data pre-processing'!C206:V206))</f>
        <v>N/A</v>
      </c>
    </row>
    <row r="207" spans="1:24" ht="14.1" customHeight="1">
      <c r="A207" s="85" t="str">
        <f>'Transcript table'!C207</f>
        <v>TCL6</v>
      </c>
      <c r="B207" s="35" t="s">
        <v>254</v>
      </c>
      <c r="C207" s="262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13"/>
      <c r="Q207" s="13"/>
      <c r="R207" s="13"/>
      <c r="S207" s="13"/>
      <c r="T207" s="13"/>
      <c r="U207" s="86"/>
      <c r="V207" s="86"/>
      <c r="W207" s="87">
        <f>IF(ISERROR(AVERAGE('Data pre-processing'!C207:V207)),35,IF(COUNT('Data pre-processing'!C207:V207)&lt;2,"N/A",AVERAGE('Data pre-processing'!C207:V207)))</f>
        <v>35</v>
      </c>
      <c r="X207" s="87" t="str">
        <f>IF(ISERROR(STDEV('Data pre-processing'!C207:V207)),"N/A",STDEV('Data pre-processing'!C207:V207))</f>
        <v>N/A</v>
      </c>
    </row>
    <row r="208" spans="1:24" ht="14.1" customHeight="1">
      <c r="A208" s="85" t="str">
        <f>'Transcript table'!C208</f>
        <v>TDRG1</v>
      </c>
      <c r="B208" s="35" t="s">
        <v>255</v>
      </c>
      <c r="C208" s="262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13"/>
      <c r="Q208" s="13"/>
      <c r="R208" s="13"/>
      <c r="S208" s="13"/>
      <c r="T208" s="13"/>
      <c r="U208" s="86"/>
      <c r="V208" s="86"/>
      <c r="W208" s="87">
        <f>IF(ISERROR(AVERAGE('Data pre-processing'!C208:V208)),35,IF(COUNT('Data pre-processing'!C208:V208)&lt;2,"N/A",AVERAGE('Data pre-processing'!C208:V208)))</f>
        <v>35</v>
      </c>
      <c r="X208" s="87" t="str">
        <f>IF(ISERROR(STDEV('Data pre-processing'!C208:V208)),"N/A",STDEV('Data pre-processing'!C208:V208))</f>
        <v>N/A</v>
      </c>
    </row>
    <row r="209" spans="1:24" ht="14.1" customHeight="1">
      <c r="A209" s="85" t="str">
        <f>'Transcript table'!C209</f>
        <v>TERMINATOR</v>
      </c>
      <c r="B209" s="35" t="s">
        <v>256</v>
      </c>
      <c r="C209" s="262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13"/>
      <c r="Q209" s="13"/>
      <c r="R209" s="13"/>
      <c r="S209" s="13"/>
      <c r="T209" s="13"/>
      <c r="U209" s="86"/>
      <c r="V209" s="86"/>
      <c r="W209" s="87">
        <f>IF(ISERROR(AVERAGE('Data pre-processing'!C209:V209)),35,IF(COUNT('Data pre-processing'!C209:V209)&lt;2,"N/A",AVERAGE('Data pre-processing'!C209:V209)))</f>
        <v>35</v>
      </c>
      <c r="X209" s="87" t="str">
        <f>IF(ISERROR(STDEV('Data pre-processing'!C209:V209)),"N/A",STDEV('Data pre-processing'!C209:V209))</f>
        <v>N/A</v>
      </c>
    </row>
    <row r="210" spans="1:24" ht="14.1" customHeight="1">
      <c r="A210" s="85" t="str">
        <f>'Transcript table'!C210</f>
        <v>THRIL</v>
      </c>
      <c r="B210" s="35" t="s">
        <v>257</v>
      </c>
      <c r="C210" s="262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13"/>
      <c r="Q210" s="13"/>
      <c r="R210" s="13"/>
      <c r="S210" s="13"/>
      <c r="T210" s="13"/>
      <c r="U210" s="86"/>
      <c r="V210" s="86"/>
      <c r="W210" s="87">
        <f>IF(ISERROR(AVERAGE('Data pre-processing'!C210:V210)),35,IF(COUNT('Data pre-processing'!C210:V210)&lt;2,"N/A",AVERAGE('Data pre-processing'!C210:V210)))</f>
        <v>35</v>
      </c>
      <c r="X210" s="87" t="str">
        <f>IF(ISERROR(STDEV('Data pre-processing'!C210:V210)),"N/A",STDEV('Data pre-processing'!C210:V210))</f>
        <v>N/A</v>
      </c>
    </row>
    <row r="211" spans="1:24" ht="14.1" customHeight="1">
      <c r="A211" s="85" t="str">
        <f>'Transcript table'!C211</f>
        <v>TIE1-AS</v>
      </c>
      <c r="B211" s="35" t="s">
        <v>258</v>
      </c>
      <c r="C211" s="262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13"/>
      <c r="Q211" s="13"/>
      <c r="R211" s="13"/>
      <c r="S211" s="13"/>
      <c r="T211" s="13"/>
      <c r="U211" s="86"/>
      <c r="V211" s="86"/>
      <c r="W211" s="87">
        <f>IF(ISERROR(AVERAGE('Data pre-processing'!C211:V211)),35,IF(COUNT('Data pre-processing'!C211:V211)&lt;2,"N/A",AVERAGE('Data pre-processing'!C211:V211)))</f>
        <v>35</v>
      </c>
      <c r="X211" s="87" t="str">
        <f>IF(ISERROR(STDEV('Data pre-processing'!C211:V211)),"N/A",STDEV('Data pre-processing'!C211:V211))</f>
        <v>N/A</v>
      </c>
    </row>
    <row r="212" spans="1:24" ht="14.1" customHeight="1">
      <c r="A212" s="85" t="str">
        <f>'Transcript table'!C212</f>
        <v>TINCR</v>
      </c>
      <c r="B212" s="35" t="s">
        <v>259</v>
      </c>
      <c r="C212" s="262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13"/>
      <c r="Q212" s="13"/>
      <c r="R212" s="13"/>
      <c r="S212" s="13"/>
      <c r="T212" s="13"/>
      <c r="U212" s="86"/>
      <c r="V212" s="86"/>
      <c r="W212" s="87">
        <f>IF(ISERROR(AVERAGE('Data pre-processing'!C212:V212)),35,IF(COUNT('Data pre-processing'!C212:V212)&lt;2,"N/A",AVERAGE('Data pre-processing'!C212:V212)))</f>
        <v>35</v>
      </c>
      <c r="X212" s="87" t="str">
        <f>IF(ISERROR(STDEV('Data pre-processing'!C212:V212)),"N/A",STDEV('Data pre-processing'!C212:V212))</f>
        <v>N/A</v>
      </c>
    </row>
    <row r="213" spans="1:24" ht="14.1" customHeight="1">
      <c r="A213" s="85" t="str">
        <f>'Transcript table'!C213</f>
        <v>TUSC8</v>
      </c>
      <c r="B213" s="35" t="s">
        <v>260</v>
      </c>
      <c r="C213" s="262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13"/>
      <c r="Q213" s="13"/>
      <c r="R213" s="13"/>
      <c r="S213" s="13"/>
      <c r="T213" s="13"/>
      <c r="U213" s="86"/>
      <c r="V213" s="86"/>
      <c r="W213" s="87">
        <f>IF(ISERROR(AVERAGE('Data pre-processing'!C213:V213)),35,IF(COUNT('Data pre-processing'!C213:V213)&lt;2,"N/A",AVERAGE('Data pre-processing'!C213:V213)))</f>
        <v>35</v>
      </c>
      <c r="X213" s="87" t="str">
        <f>IF(ISERROR(STDEV('Data pre-processing'!C213:V213)),"N/A",STDEV('Data pre-processing'!C213:V213))</f>
        <v>N/A</v>
      </c>
    </row>
    <row r="214" spans="1:24" ht="14.1" customHeight="1">
      <c r="A214" s="85" t="str">
        <f>'Transcript table'!C214</f>
        <v>U1 spliceosomal lncRNA</v>
      </c>
      <c r="B214" s="35" t="s">
        <v>261</v>
      </c>
      <c r="C214" s="262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13"/>
      <c r="Q214" s="13"/>
      <c r="R214" s="13"/>
      <c r="S214" s="13"/>
      <c r="T214" s="13"/>
      <c r="U214" s="86"/>
      <c r="V214" s="86"/>
      <c r="W214" s="87">
        <f>IF(ISERROR(AVERAGE('Data pre-processing'!C214:V214)),35,IF(COUNT('Data pre-processing'!C214:V214)&lt;2,"N/A",AVERAGE('Data pre-processing'!C214:V214)))</f>
        <v>35</v>
      </c>
      <c r="X214" s="87" t="str">
        <f>IF(ISERROR(STDEV('Data pre-processing'!C214:V214)),"N/A",STDEV('Data pre-processing'!C214:V214))</f>
        <v>N/A</v>
      </c>
    </row>
    <row r="215" spans="1:24" ht="14.1" customHeight="1">
      <c r="A215" s="85" t="str">
        <f>'Transcript table'!C215</f>
        <v>U79277</v>
      </c>
      <c r="B215" s="35" t="s">
        <v>262</v>
      </c>
      <c r="C215" s="262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13"/>
      <c r="Q215" s="13"/>
      <c r="R215" s="13"/>
      <c r="S215" s="13"/>
      <c r="T215" s="13"/>
      <c r="U215" s="86"/>
      <c r="V215" s="86"/>
      <c r="W215" s="87">
        <f>IF(ISERROR(AVERAGE('Data pre-processing'!C215:V215)),35,IF(COUNT('Data pre-processing'!C215:V215)&lt;2,"N/A",AVERAGE('Data pre-processing'!C215:V215)))</f>
        <v>35</v>
      </c>
      <c r="X215" s="87" t="str">
        <f>IF(ISERROR(STDEV('Data pre-processing'!C215:V215)),"N/A",STDEV('Data pre-processing'!C215:V215))</f>
        <v>N/A</v>
      </c>
    </row>
    <row r="216" spans="1:24" ht="14.1" customHeight="1">
      <c r="A216" s="85" t="str">
        <f>'Transcript table'!C216</f>
        <v>uc.338</v>
      </c>
      <c r="B216" s="35" t="s">
        <v>263</v>
      </c>
      <c r="C216" s="262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13"/>
      <c r="Q216" s="13"/>
      <c r="R216" s="13"/>
      <c r="S216" s="13"/>
      <c r="T216" s="13"/>
      <c r="U216" s="86"/>
      <c r="V216" s="86"/>
      <c r="W216" s="87">
        <f>IF(ISERROR(AVERAGE('Data pre-processing'!C216:V216)),35,IF(COUNT('Data pre-processing'!C216:V216)&lt;2,"N/A",AVERAGE('Data pre-processing'!C216:V216)))</f>
        <v>35</v>
      </c>
      <c r="X216" s="87" t="str">
        <f>IF(ISERROR(STDEV('Data pre-processing'!C216:V216)),"N/A",STDEV('Data pre-processing'!C216:V216))</f>
        <v>N/A</v>
      </c>
    </row>
    <row r="217" spans="1:24" ht="14.1" customHeight="1">
      <c r="A217" s="85" t="str">
        <f>'Transcript table'!C217</f>
        <v>uc.73A(P)</v>
      </c>
      <c r="B217" s="35" t="s">
        <v>264</v>
      </c>
      <c r="C217" s="262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13"/>
      <c r="Q217" s="13"/>
      <c r="R217" s="13"/>
      <c r="S217" s="13"/>
      <c r="T217" s="13"/>
      <c r="U217" s="86"/>
      <c r="V217" s="86"/>
      <c r="W217" s="87">
        <f>IF(ISERROR(AVERAGE('Data pre-processing'!C217:V217)),35,IF(COUNT('Data pre-processing'!C217:V217)&lt;2,"N/A",AVERAGE('Data pre-processing'!C217:V217)))</f>
        <v>35</v>
      </c>
      <c r="X217" s="87" t="str">
        <f>IF(ISERROR(STDEV('Data pre-processing'!C217:V217)),"N/A",STDEV('Data pre-processing'!C217:V217))</f>
        <v>N/A</v>
      </c>
    </row>
    <row r="218" spans="1:24" ht="14.1" customHeight="1">
      <c r="A218" s="85" t="str">
        <f>'Transcript table'!C218</f>
        <v>UCA1</v>
      </c>
      <c r="B218" s="35" t="s">
        <v>265</v>
      </c>
      <c r="C218" s="262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13"/>
      <c r="Q218" s="13"/>
      <c r="R218" s="13"/>
      <c r="S218" s="13"/>
      <c r="T218" s="13"/>
      <c r="U218" s="86"/>
      <c r="V218" s="86"/>
      <c r="W218" s="87">
        <f>IF(ISERROR(AVERAGE('Data pre-processing'!C218:V218)),35,IF(COUNT('Data pre-processing'!C218:V218)&lt;2,"N/A",AVERAGE('Data pre-processing'!C218:V218)))</f>
        <v>35</v>
      </c>
      <c r="X218" s="87" t="str">
        <f>IF(ISERROR(STDEV('Data pre-processing'!C218:V218)),"N/A",STDEV('Data pre-processing'!C218:V218))</f>
        <v>N/A</v>
      </c>
    </row>
    <row r="219" spans="1:24" ht="14.1" customHeight="1">
      <c r="A219" s="85" t="str">
        <f>'Transcript table'!C219</f>
        <v>UCH1LAS</v>
      </c>
      <c r="B219" s="35" t="s">
        <v>266</v>
      </c>
      <c r="C219" s="262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13"/>
      <c r="Q219" s="13"/>
      <c r="R219" s="13"/>
      <c r="S219" s="13"/>
      <c r="T219" s="13"/>
      <c r="U219" s="86"/>
      <c r="V219" s="86"/>
      <c r="W219" s="87">
        <f>IF(ISERROR(AVERAGE('Data pre-processing'!C219:V219)),35,IF(COUNT('Data pre-processing'!C219:V219)&lt;2,"N/A",AVERAGE('Data pre-processing'!C219:V219)))</f>
        <v>35</v>
      </c>
      <c r="X219" s="87" t="str">
        <f>IF(ISERROR(STDEV('Data pre-processing'!C219:V219)),"N/A",STDEV('Data pre-processing'!C219:V219))</f>
        <v>N/A</v>
      </c>
    </row>
    <row r="220" spans="1:24" ht="14.1" customHeight="1">
      <c r="A220" s="85" t="str">
        <f>'Transcript table'!C220</f>
        <v xml:space="preserve">UFC1 lincRNA </v>
      </c>
      <c r="B220" s="35" t="s">
        <v>267</v>
      </c>
      <c r="C220" s="262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13"/>
      <c r="Q220" s="13"/>
      <c r="R220" s="13"/>
      <c r="S220" s="13"/>
      <c r="T220" s="13"/>
      <c r="U220" s="86"/>
      <c r="V220" s="86"/>
      <c r="W220" s="87">
        <f>IF(ISERROR(AVERAGE('Data pre-processing'!C220:V220)),35,IF(COUNT('Data pre-processing'!C220:V220)&lt;2,"N/A",AVERAGE('Data pre-processing'!C220:V220)))</f>
        <v>35</v>
      </c>
      <c r="X220" s="87" t="str">
        <f>IF(ISERROR(STDEV('Data pre-processing'!C220:V220)),"N/A",STDEV('Data pre-processing'!C220:V220))</f>
        <v>N/A</v>
      </c>
    </row>
    <row r="221" spans="1:24" ht="14.1" customHeight="1">
      <c r="A221" s="85" t="str">
        <f>'Transcript table'!C221</f>
        <v>VIM2P</v>
      </c>
      <c r="B221" s="35" t="s">
        <v>268</v>
      </c>
      <c r="C221" s="262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13"/>
      <c r="Q221" s="13"/>
      <c r="R221" s="13"/>
      <c r="S221" s="13"/>
      <c r="T221" s="13"/>
      <c r="U221" s="86"/>
      <c r="V221" s="86"/>
      <c r="W221" s="87">
        <f>IF(ISERROR(AVERAGE('Data pre-processing'!C221:V221)),35,IF(COUNT('Data pre-processing'!C221:V221)&lt;2,"N/A",AVERAGE('Data pre-processing'!C221:V221)))</f>
        <v>35</v>
      </c>
      <c r="X221" s="87" t="str">
        <f>IF(ISERROR(STDEV('Data pre-processing'!C221:V221)),"N/A",STDEV('Data pre-processing'!C221:V221))</f>
        <v>N/A</v>
      </c>
    </row>
    <row r="222" spans="1:24" ht="14.1" customHeight="1">
      <c r="A222" s="85" t="str">
        <f>'Transcript table'!C222</f>
        <v>VLDLR-AS1</v>
      </c>
      <c r="B222" s="35" t="s">
        <v>269</v>
      </c>
      <c r="C222" s="262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13"/>
      <c r="Q222" s="13"/>
      <c r="R222" s="13"/>
      <c r="S222" s="13"/>
      <c r="T222" s="13"/>
      <c r="U222" s="86"/>
      <c r="V222" s="86"/>
      <c r="W222" s="87">
        <f>IF(ISERROR(AVERAGE('Data pre-processing'!C222:V222)),35,IF(COUNT('Data pre-processing'!C222:V222)&lt;2,"N/A",AVERAGE('Data pre-processing'!C222:V222)))</f>
        <v>35</v>
      </c>
      <c r="X222" s="87" t="str">
        <f>IF(ISERROR(STDEV('Data pre-processing'!C222:V222)),"N/A",STDEV('Data pre-processing'!C222:V222))</f>
        <v>N/A</v>
      </c>
    </row>
    <row r="223" spans="1:24" ht="14.1" customHeight="1">
      <c r="A223" s="85" t="str">
        <f>'Transcript table'!C223</f>
        <v>WSPAR</v>
      </c>
      <c r="B223" s="35" t="s">
        <v>270</v>
      </c>
      <c r="C223" s="262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13"/>
      <c r="Q223" s="13"/>
      <c r="R223" s="13"/>
      <c r="S223" s="13"/>
      <c r="T223" s="13"/>
      <c r="U223" s="86"/>
      <c r="V223" s="86"/>
      <c r="W223" s="87">
        <f>IF(ISERROR(AVERAGE('Data pre-processing'!C223:V223)),35,IF(COUNT('Data pre-processing'!C223:V223)&lt;2,"N/A",AVERAGE('Data pre-processing'!C223:V223)))</f>
        <v>35</v>
      </c>
      <c r="X223" s="87" t="str">
        <f>IF(ISERROR(STDEV('Data pre-processing'!C223:V223)),"N/A",STDEV('Data pre-processing'!C223:V223))</f>
        <v>N/A</v>
      </c>
    </row>
    <row r="224" spans="1:24" ht="14.1" customHeight="1">
      <c r="A224" s="85" t="str">
        <f>'Transcript table'!C224</f>
        <v>X91348</v>
      </c>
      <c r="B224" s="35" t="s">
        <v>271</v>
      </c>
      <c r="C224" s="262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13"/>
      <c r="Q224" s="13"/>
      <c r="R224" s="13"/>
      <c r="S224" s="13"/>
      <c r="T224" s="13"/>
      <c r="U224" s="86"/>
      <c r="V224" s="86"/>
      <c r="W224" s="87">
        <f>IF(ISERROR(AVERAGE('Data pre-processing'!C224:V224)),35,IF(COUNT('Data pre-processing'!C224:V224)&lt;2,"N/A",AVERAGE('Data pre-processing'!C224:V224)))</f>
        <v>35</v>
      </c>
      <c r="X224" s="87" t="str">
        <f>IF(ISERROR(STDEV('Data pre-processing'!C224:V224)),"N/A",STDEV('Data pre-processing'!C224:V224))</f>
        <v>N/A</v>
      </c>
    </row>
    <row r="225" spans="1:24" ht="14.1" customHeight="1">
      <c r="A225" s="85" t="str">
        <f>'Transcript table'!C225</f>
        <v>XACT</v>
      </c>
      <c r="B225" s="35" t="s">
        <v>272</v>
      </c>
      <c r="C225" s="262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13"/>
      <c r="Q225" s="13"/>
      <c r="R225" s="13"/>
      <c r="S225" s="13"/>
      <c r="T225" s="13"/>
      <c r="U225" s="86"/>
      <c r="V225" s="86"/>
      <c r="W225" s="87">
        <f>IF(ISERROR(AVERAGE('Data pre-processing'!C225:V225)),35,IF(COUNT('Data pre-processing'!C225:V225)&lt;2,"N/A",AVERAGE('Data pre-processing'!C225:V225)))</f>
        <v>35</v>
      </c>
      <c r="X225" s="87" t="str">
        <f>IF(ISERROR(STDEV('Data pre-processing'!C225:V225)),"N/A",STDEV('Data pre-processing'!C225:V225))</f>
        <v>N/A</v>
      </c>
    </row>
    <row r="226" spans="1:24" ht="14.1" customHeight="1">
      <c r="A226" s="85" t="str">
        <f>'Transcript table'!C226</f>
        <v>XIST</v>
      </c>
      <c r="B226" s="35" t="s">
        <v>273</v>
      </c>
      <c r="C226" s="262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13"/>
      <c r="Q226" s="13"/>
      <c r="R226" s="13"/>
      <c r="S226" s="13"/>
      <c r="T226" s="13"/>
      <c r="U226" s="86"/>
      <c r="V226" s="86"/>
      <c r="W226" s="87">
        <f>IF(ISERROR(AVERAGE('Data pre-processing'!C226:V226)),35,IF(COUNT('Data pre-processing'!C226:V226)&lt;2,"N/A",AVERAGE('Data pre-processing'!C226:V226)))</f>
        <v>35</v>
      </c>
      <c r="X226" s="87" t="str">
        <f>IF(ISERROR(STDEV('Data pre-processing'!C226:V226)),"N/A",STDEV('Data pre-processing'!C226:V226))</f>
        <v>N/A</v>
      </c>
    </row>
    <row r="227" spans="1:24" ht="14.1" customHeight="1">
      <c r="A227" s="85" t="str">
        <f>'Transcript table'!C227</f>
        <v>Yiya</v>
      </c>
      <c r="B227" s="35" t="s">
        <v>274</v>
      </c>
      <c r="C227" s="262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13"/>
      <c r="Q227" s="13"/>
      <c r="R227" s="13"/>
      <c r="S227" s="13"/>
      <c r="T227" s="13"/>
      <c r="U227" s="86"/>
      <c r="V227" s="86"/>
      <c r="W227" s="87">
        <f>IF(ISERROR(AVERAGE('Data pre-processing'!C227:V227)),35,IF(COUNT('Data pre-processing'!C227:V227)&lt;2,"N/A",AVERAGE('Data pre-processing'!C227:V227)))</f>
        <v>35</v>
      </c>
      <c r="X227" s="87" t="str">
        <f>IF(ISERROR(STDEV('Data pre-processing'!C227:V227)),"N/A",STDEV('Data pre-processing'!C227:V227))</f>
        <v>N/A</v>
      </c>
    </row>
    <row r="228" spans="1:24" ht="14.1" customHeight="1">
      <c r="A228" s="85" t="str">
        <f>'Transcript table'!C228</f>
        <v>ZEB2-AS1</v>
      </c>
      <c r="B228" s="35" t="s">
        <v>275</v>
      </c>
      <c r="C228" s="262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13"/>
      <c r="Q228" s="13"/>
      <c r="R228" s="13"/>
      <c r="S228" s="13"/>
      <c r="T228" s="13"/>
      <c r="U228" s="86"/>
      <c r="V228" s="86"/>
      <c r="W228" s="87">
        <f>IF(ISERROR(AVERAGE('Data pre-processing'!C228:V228)),35,IF(COUNT('Data pre-processing'!C228:V228)&lt;2,"N/A",AVERAGE('Data pre-processing'!C228:V228)))</f>
        <v>35</v>
      </c>
      <c r="X228" s="87" t="str">
        <f>IF(ISERROR(STDEV('Data pre-processing'!C228:V228)),"N/A",STDEV('Data pre-processing'!C228:V228))</f>
        <v>N/A</v>
      </c>
    </row>
    <row r="229" spans="1:24" ht="14.1" customHeight="1">
      <c r="A229" s="85" t="str">
        <f>'Transcript table'!C229</f>
        <v>AIRN-1</v>
      </c>
      <c r="B229" s="35" t="s">
        <v>276</v>
      </c>
      <c r="C229" s="262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13"/>
      <c r="Q229" s="13"/>
      <c r="R229" s="13"/>
      <c r="S229" s="13"/>
      <c r="T229" s="13"/>
      <c r="U229" s="86"/>
      <c r="V229" s="86"/>
      <c r="W229" s="87">
        <f>IF(ISERROR(AVERAGE('Data pre-processing'!C229:V229)),35,IF(COUNT('Data pre-processing'!C229:V229)&lt;2,"N/A",AVERAGE('Data pre-processing'!C229:V229)))</f>
        <v>35</v>
      </c>
      <c r="X229" s="87" t="str">
        <f>IF(ISERROR(STDEV('Data pre-processing'!C229:V229)),"N/A",STDEV('Data pre-processing'!C229:V229))</f>
        <v>N/A</v>
      </c>
    </row>
    <row r="230" spans="1:24" ht="14.1" customHeight="1">
      <c r="A230" s="85" t="str">
        <f>'Transcript table'!C230</f>
        <v>AIRN-2</v>
      </c>
      <c r="B230" s="35" t="s">
        <v>277</v>
      </c>
      <c r="C230" s="262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13"/>
      <c r="Q230" s="13"/>
      <c r="R230" s="13"/>
      <c r="S230" s="13"/>
      <c r="T230" s="13"/>
      <c r="U230" s="86"/>
      <c r="V230" s="86"/>
      <c r="W230" s="87">
        <f>IF(ISERROR(AVERAGE('Data pre-processing'!C230:V230)),35,IF(COUNT('Data pre-processing'!C230:V230)&lt;2,"N/A",AVERAGE('Data pre-processing'!C230:V230)))</f>
        <v>35</v>
      </c>
      <c r="X230" s="87" t="str">
        <f>IF(ISERROR(STDEV('Data pre-processing'!C230:V230)),"N/A",STDEV('Data pre-processing'!C230:V230))</f>
        <v>N/A</v>
      </c>
    </row>
    <row r="231" spans="1:24" ht="14.1" customHeight="1">
      <c r="A231" s="85" t="str">
        <f>'Transcript table'!C231</f>
        <v>APOC1P1</v>
      </c>
      <c r="B231" s="35" t="s">
        <v>278</v>
      </c>
      <c r="C231" s="262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13"/>
      <c r="Q231" s="13"/>
      <c r="R231" s="13"/>
      <c r="S231" s="13"/>
      <c r="T231" s="13"/>
      <c r="U231" s="86"/>
      <c r="V231" s="86"/>
      <c r="W231" s="87">
        <f>IF(ISERROR(AVERAGE('Data pre-processing'!C231:V231)),35,IF(COUNT('Data pre-processing'!C231:V231)&lt;2,"N/A",AVERAGE('Data pre-processing'!C231:V231)))</f>
        <v>35</v>
      </c>
      <c r="X231" s="87" t="str">
        <f>IF(ISERROR(STDEV('Data pre-processing'!C231:V231)),"N/A",STDEV('Data pre-processing'!C231:V231))</f>
        <v>N/A</v>
      </c>
    </row>
    <row r="232" spans="1:24" ht="14.1" customHeight="1">
      <c r="A232" s="85" t="str">
        <f>'Transcript table'!C232</f>
        <v>ARA</v>
      </c>
      <c r="B232" s="35" t="s">
        <v>279</v>
      </c>
      <c r="C232" s="265"/>
      <c r="D232" s="264"/>
      <c r="E232" s="264"/>
      <c r="F232" s="263"/>
      <c r="G232" s="264"/>
      <c r="H232" s="263"/>
      <c r="I232" s="263"/>
      <c r="J232" s="264"/>
      <c r="K232" s="264"/>
      <c r="L232" s="264"/>
      <c r="M232" s="263"/>
      <c r="N232" s="263"/>
      <c r="O232" s="264"/>
      <c r="P232" s="13"/>
      <c r="Q232" s="13"/>
      <c r="R232" s="13"/>
      <c r="S232" s="13"/>
      <c r="T232" s="13"/>
      <c r="U232" s="86"/>
      <c r="V232" s="86"/>
      <c r="W232" s="87">
        <f>IF(ISERROR(AVERAGE('Data pre-processing'!C232:V232)),35,IF(COUNT('Data pre-processing'!C232:V232)&lt;2,"N/A",AVERAGE('Data pre-processing'!C232:V232)))</f>
        <v>35</v>
      </c>
      <c r="X232" s="87" t="str">
        <f>IF(ISERROR(STDEV('Data pre-processing'!C232:V232)),"N/A",STDEV('Data pre-processing'!C232:V232))</f>
        <v>N/A</v>
      </c>
    </row>
    <row r="233" spans="1:24" ht="14.1" customHeight="1">
      <c r="A233" s="85" t="str">
        <f>'Transcript table'!C233</f>
        <v>ATG9B-1</v>
      </c>
      <c r="B233" s="35" t="s">
        <v>280</v>
      </c>
      <c r="C233" s="262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13"/>
      <c r="Q233" s="13"/>
      <c r="R233" s="13"/>
      <c r="S233" s="13"/>
      <c r="T233" s="13"/>
      <c r="U233" s="86"/>
      <c r="V233" s="86"/>
      <c r="W233" s="87">
        <f>IF(ISERROR(AVERAGE('Data pre-processing'!C233:V233)),35,IF(COUNT('Data pre-processing'!C233:V233)&lt;2,"N/A",AVERAGE('Data pre-processing'!C233:V233)))</f>
        <v>35</v>
      </c>
      <c r="X233" s="87" t="str">
        <f>IF(ISERROR(STDEV('Data pre-processing'!C233:V233)),"N/A",STDEV('Data pre-processing'!C233:V233))</f>
        <v>N/A</v>
      </c>
    </row>
    <row r="234" spans="1:24" ht="14.1" customHeight="1">
      <c r="A234" s="85" t="str">
        <f>'Transcript table'!C234</f>
        <v>ATG9B-2</v>
      </c>
      <c r="B234" s="35" t="s">
        <v>281</v>
      </c>
      <c r="C234" s="262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13"/>
      <c r="Q234" s="13"/>
      <c r="R234" s="13"/>
      <c r="S234" s="13"/>
      <c r="T234" s="13"/>
      <c r="U234" s="86"/>
      <c r="V234" s="86"/>
      <c r="W234" s="87">
        <f>IF(ISERROR(AVERAGE('Data pre-processing'!C234:V234)),35,IF(COUNT('Data pre-processing'!C234:V234)&lt;2,"N/A",AVERAGE('Data pre-processing'!C234:V234)))</f>
        <v>35</v>
      </c>
      <c r="X234" s="87" t="str">
        <f>IF(ISERROR(STDEV('Data pre-processing'!C234:V234)),"N/A",STDEV('Data pre-processing'!C234:V234))</f>
        <v>N/A</v>
      </c>
    </row>
    <row r="235" spans="1:24" ht="14.1" customHeight="1">
      <c r="A235" s="85" t="str">
        <f>'Transcript table'!C235</f>
        <v>BDNF-AS-1</v>
      </c>
      <c r="B235" s="35" t="s">
        <v>282</v>
      </c>
      <c r="C235" s="262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13"/>
      <c r="Q235" s="13"/>
      <c r="R235" s="13"/>
      <c r="S235" s="13"/>
      <c r="T235" s="13"/>
      <c r="U235" s="86"/>
      <c r="V235" s="86"/>
      <c r="W235" s="87">
        <f>IF(ISERROR(AVERAGE('Data pre-processing'!C235:V235)),35,IF(COUNT('Data pre-processing'!C235:V235)&lt;2,"N/A",AVERAGE('Data pre-processing'!C235:V235)))</f>
        <v>35</v>
      </c>
      <c r="X235" s="87" t="str">
        <f>IF(ISERROR(STDEV('Data pre-processing'!C235:V235)),"N/A",STDEV('Data pre-processing'!C235:V235))</f>
        <v>N/A</v>
      </c>
    </row>
    <row r="236" spans="1:24" ht="14.1" customHeight="1">
      <c r="A236" s="85" t="str">
        <f>'Transcript table'!C236</f>
        <v>BDNF-AS-2</v>
      </c>
      <c r="B236" s="35" t="s">
        <v>283</v>
      </c>
      <c r="C236" s="262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13"/>
      <c r="Q236" s="13"/>
      <c r="R236" s="13"/>
      <c r="S236" s="13"/>
      <c r="T236" s="13"/>
      <c r="U236" s="86"/>
      <c r="V236" s="86"/>
      <c r="W236" s="87">
        <f>IF(ISERROR(AVERAGE('Data pre-processing'!C236:V236)),35,IF(COUNT('Data pre-processing'!C236:V236)&lt;2,"N/A",AVERAGE('Data pre-processing'!C236:V236)))</f>
        <v>35</v>
      </c>
      <c r="X236" s="87" t="str">
        <f>IF(ISERROR(STDEV('Data pre-processing'!C236:V236)),"N/A",STDEV('Data pre-processing'!C236:V236))</f>
        <v>N/A</v>
      </c>
    </row>
    <row r="237" spans="1:24" ht="14.1" customHeight="1">
      <c r="A237" s="85" t="str">
        <f>'Transcript table'!C237</f>
        <v>Beta-globin-transcript-1</v>
      </c>
      <c r="B237" s="35" t="s">
        <v>284</v>
      </c>
      <c r="C237" s="262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13"/>
      <c r="Q237" s="13"/>
      <c r="R237" s="13"/>
      <c r="S237" s="13"/>
      <c r="T237" s="13"/>
      <c r="U237" s="86"/>
      <c r="V237" s="86"/>
      <c r="W237" s="87">
        <f>IF(ISERROR(AVERAGE('Data pre-processing'!C237:V237)),35,IF(COUNT('Data pre-processing'!C237:V237)&lt;2,"N/A",AVERAGE('Data pre-processing'!C237:V237)))</f>
        <v>35</v>
      </c>
      <c r="X237" s="87" t="str">
        <f>IF(ISERROR(STDEV('Data pre-processing'!C237:V237)),"N/A",STDEV('Data pre-processing'!C237:V237))</f>
        <v>N/A</v>
      </c>
    </row>
    <row r="238" spans="1:24" ht="14.1" customHeight="1">
      <c r="A238" s="85" t="str">
        <f>'Transcript table'!C238</f>
        <v>BCAR4-1</v>
      </c>
      <c r="B238" s="35" t="s">
        <v>285</v>
      </c>
      <c r="C238" s="262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13"/>
      <c r="Q238" s="13"/>
      <c r="R238" s="13"/>
      <c r="S238" s="13"/>
      <c r="T238" s="13"/>
      <c r="U238" s="86"/>
      <c r="V238" s="86"/>
      <c r="W238" s="87">
        <f>IF(ISERROR(AVERAGE('Data pre-processing'!C238:V238)),35,IF(COUNT('Data pre-processing'!C238:V238)&lt;2,"N/A",AVERAGE('Data pre-processing'!C238:V238)))</f>
        <v>35</v>
      </c>
      <c r="X238" s="87" t="str">
        <f>IF(ISERROR(STDEV('Data pre-processing'!C238:V238)),"N/A",STDEV('Data pre-processing'!C238:V238))</f>
        <v>N/A</v>
      </c>
    </row>
    <row r="239" spans="1:24" ht="14.1" customHeight="1">
      <c r="A239" s="85" t="str">
        <f>'Transcript table'!C239</f>
        <v>BCAR4-2</v>
      </c>
      <c r="B239" s="35" t="s">
        <v>286</v>
      </c>
      <c r="C239" s="262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13"/>
      <c r="Q239" s="13"/>
      <c r="R239" s="13"/>
      <c r="S239" s="13"/>
      <c r="T239" s="13"/>
      <c r="U239" s="86"/>
      <c r="V239" s="86"/>
      <c r="W239" s="87">
        <f>IF(ISERROR(AVERAGE('Data pre-processing'!C239:V239)),35,IF(COUNT('Data pre-processing'!C239:V239)&lt;2,"N/A",AVERAGE('Data pre-processing'!C239:V239)))</f>
        <v>35</v>
      </c>
      <c r="X239" s="87" t="str">
        <f>IF(ISERROR(STDEV('Data pre-processing'!C239:V239)),"N/A",STDEV('Data pre-processing'!C239:V239))</f>
        <v>N/A</v>
      </c>
    </row>
    <row r="240" spans="1:24" ht="14.1" customHeight="1">
      <c r="A240" s="85" t="str">
        <f>'Transcript table'!C240</f>
        <v>C5orf66-AS1</v>
      </c>
      <c r="B240" s="35" t="s">
        <v>287</v>
      </c>
      <c r="C240" s="262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13"/>
      <c r="Q240" s="13"/>
      <c r="R240" s="13"/>
      <c r="S240" s="13"/>
      <c r="T240" s="13"/>
      <c r="U240" s="86"/>
      <c r="V240" s="86"/>
      <c r="W240" s="87">
        <f>IF(ISERROR(AVERAGE('Data pre-processing'!C240:V240)),35,IF(COUNT('Data pre-processing'!C240:V240)&lt;2,"N/A",AVERAGE('Data pre-processing'!C240:V240)))</f>
        <v>35</v>
      </c>
      <c r="X240" s="87" t="str">
        <f>IF(ISERROR(STDEV('Data pre-processing'!C240:V240)),"N/A",STDEV('Data pre-processing'!C240:V240))</f>
        <v>N/A</v>
      </c>
    </row>
    <row r="241" spans="1:24" ht="14.1" customHeight="1">
      <c r="A241" s="85" t="str">
        <f>'Transcript table'!C241</f>
        <v>CARMEN</v>
      </c>
      <c r="B241" s="35" t="s">
        <v>288</v>
      </c>
      <c r="C241" s="262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13"/>
      <c r="Q241" s="13"/>
      <c r="R241" s="13"/>
      <c r="S241" s="13"/>
      <c r="T241" s="13"/>
      <c r="U241" s="86"/>
      <c r="V241" s="86"/>
      <c r="W241" s="87">
        <f>IF(ISERROR(AVERAGE('Data pre-processing'!C241:V241)),35,IF(COUNT('Data pre-processing'!C241:V241)&lt;2,"N/A",AVERAGE('Data pre-processing'!C241:V241)))</f>
        <v>35</v>
      </c>
      <c r="X241" s="87" t="str">
        <f>IF(ISERROR(STDEV('Data pre-processing'!C241:V241)),"N/A",STDEV('Data pre-processing'!C241:V241))</f>
        <v>N/A</v>
      </c>
    </row>
    <row r="242" spans="1:24" ht="14.1" customHeight="1">
      <c r="A242" s="85" t="str">
        <f>'Transcript table'!C242</f>
        <v>CASC11-1</v>
      </c>
      <c r="B242" s="35" t="s">
        <v>289</v>
      </c>
      <c r="C242" s="262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13"/>
      <c r="Q242" s="13"/>
      <c r="R242" s="13"/>
      <c r="S242" s="13"/>
      <c r="T242" s="13"/>
      <c r="U242" s="86"/>
      <c r="V242" s="86"/>
      <c r="W242" s="87">
        <f>IF(ISERROR(AVERAGE('Data pre-processing'!C242:V242)),35,IF(COUNT('Data pre-processing'!C242:V242)&lt;2,"N/A",AVERAGE('Data pre-processing'!C242:V242)))</f>
        <v>35</v>
      </c>
      <c r="X242" s="87" t="str">
        <f>IF(ISERROR(STDEV('Data pre-processing'!C242:V242)),"N/A",STDEV('Data pre-processing'!C242:V242))</f>
        <v>N/A</v>
      </c>
    </row>
    <row r="243" spans="1:24" ht="14.1" customHeight="1">
      <c r="A243" s="85" t="str">
        <f>'Transcript table'!C243</f>
        <v>CASC11-2</v>
      </c>
      <c r="B243" s="35" t="s">
        <v>290</v>
      </c>
      <c r="C243" s="262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13"/>
      <c r="Q243" s="13"/>
      <c r="R243" s="13"/>
      <c r="S243" s="13"/>
      <c r="T243" s="13"/>
      <c r="U243" s="86"/>
      <c r="V243" s="86"/>
      <c r="W243" s="87">
        <f>IF(ISERROR(AVERAGE('Data pre-processing'!C243:V243)),35,IF(COUNT('Data pre-processing'!C243:V243)&lt;2,"N/A",AVERAGE('Data pre-processing'!C243:V243)))</f>
        <v>35</v>
      </c>
      <c r="X243" s="87" t="str">
        <f>IF(ISERROR(STDEV('Data pre-processing'!C243:V243)),"N/A",STDEV('Data pre-processing'!C243:V243))</f>
        <v>N/A</v>
      </c>
    </row>
    <row r="244" spans="1:24" ht="14.1" customHeight="1">
      <c r="A244" s="85" t="str">
        <f>'Transcript table'!C244</f>
        <v>CASC2-1</v>
      </c>
      <c r="B244" s="35" t="s">
        <v>291</v>
      </c>
      <c r="C244" s="262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13"/>
      <c r="Q244" s="13"/>
      <c r="R244" s="13"/>
      <c r="S244" s="13"/>
      <c r="T244" s="13"/>
      <c r="U244" s="86"/>
      <c r="V244" s="86"/>
      <c r="W244" s="87">
        <f>IF(ISERROR(AVERAGE('Data pre-processing'!C244:V244)),35,IF(COUNT('Data pre-processing'!C244:V244)&lt;2,"N/A",AVERAGE('Data pre-processing'!C244:V244)))</f>
        <v>35</v>
      </c>
      <c r="X244" s="87" t="str">
        <f>IF(ISERROR(STDEV('Data pre-processing'!C244:V244)),"N/A",STDEV('Data pre-processing'!C244:V244))</f>
        <v>N/A</v>
      </c>
    </row>
    <row r="245" spans="1:24" ht="14.1" customHeight="1">
      <c r="A245" s="85" t="str">
        <f>'Transcript table'!C245</f>
        <v>CASC2-2</v>
      </c>
      <c r="B245" s="35" t="s">
        <v>685</v>
      </c>
      <c r="C245" s="262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13"/>
      <c r="Q245" s="13"/>
      <c r="R245" s="13"/>
      <c r="S245" s="13"/>
      <c r="T245" s="13"/>
      <c r="U245" s="86"/>
      <c r="V245" s="86"/>
      <c r="W245" s="87">
        <f>IF(ISERROR(AVERAGE('Data pre-processing'!C245:V245)),35,IF(COUNT('Data pre-processing'!C245:V245)&lt;2,"N/A",AVERAGE('Data pre-processing'!C245:V245)))</f>
        <v>35</v>
      </c>
      <c r="X245" s="87" t="str">
        <f>IF(ISERROR(STDEV('Data pre-processing'!C245:V245)),"N/A",STDEV('Data pre-processing'!C245:V245))</f>
        <v>N/A</v>
      </c>
    </row>
    <row r="246" spans="1:24" ht="14.1" customHeight="1">
      <c r="A246" s="85" t="str">
        <f>'Transcript table'!C246</f>
        <v>CASC9</v>
      </c>
      <c r="B246" s="35" t="s">
        <v>292</v>
      </c>
      <c r="C246" s="262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13"/>
      <c r="Q246" s="13"/>
      <c r="R246" s="13"/>
      <c r="S246" s="13"/>
      <c r="T246" s="13"/>
      <c r="U246" s="86"/>
      <c r="V246" s="86"/>
      <c r="W246" s="87">
        <f>IF(ISERROR(AVERAGE('Data pre-processing'!C246:V246)),35,IF(COUNT('Data pre-processing'!C246:V246)&lt;2,"N/A",AVERAGE('Data pre-processing'!C246:V246)))</f>
        <v>35</v>
      </c>
      <c r="X246" s="87" t="str">
        <f>IF(ISERROR(STDEV('Data pre-processing'!C246:V246)),"N/A",STDEV('Data pre-processing'!C246:V246))</f>
        <v>N/A</v>
      </c>
    </row>
    <row r="247" spans="1:24" ht="14.1" customHeight="1">
      <c r="A247" s="85" t="str">
        <f>'Transcript table'!C247</f>
        <v>CBR3-AS1-1</v>
      </c>
      <c r="B247" s="35" t="s">
        <v>293</v>
      </c>
      <c r="C247" s="262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13"/>
      <c r="Q247" s="13"/>
      <c r="R247" s="13"/>
      <c r="S247" s="13"/>
      <c r="T247" s="13"/>
      <c r="U247" s="86"/>
      <c r="V247" s="86"/>
      <c r="W247" s="87">
        <f>IF(ISERROR(AVERAGE('Data pre-processing'!C247:V247)),35,IF(COUNT('Data pre-processing'!C247:V247)&lt;2,"N/A",AVERAGE('Data pre-processing'!C247:V247)))</f>
        <v>35</v>
      </c>
      <c r="X247" s="87" t="str">
        <f>IF(ISERROR(STDEV('Data pre-processing'!C247:V247)),"N/A",STDEV('Data pre-processing'!C247:V247))</f>
        <v>N/A</v>
      </c>
    </row>
    <row r="248" spans="1:24" ht="14.1" customHeight="1">
      <c r="A248" s="85" t="str">
        <f>'Transcript table'!C248</f>
        <v>CBR3-AS1-2</v>
      </c>
      <c r="B248" s="35" t="s">
        <v>294</v>
      </c>
      <c r="C248" s="262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13"/>
      <c r="Q248" s="13"/>
      <c r="R248" s="13"/>
      <c r="S248" s="13"/>
      <c r="T248" s="13"/>
      <c r="U248" s="86"/>
      <c r="V248" s="86"/>
      <c r="W248" s="87">
        <f>IF(ISERROR(AVERAGE('Data pre-processing'!C248:V248)),35,IF(COUNT('Data pre-processing'!C248:V248)&lt;2,"N/A",AVERAGE('Data pre-processing'!C248:V248)))</f>
        <v>35</v>
      </c>
      <c r="X248" s="87" t="str">
        <f>IF(ISERROR(STDEV('Data pre-processing'!C248:V248)),"N/A",STDEV('Data pre-processing'!C248:V248))</f>
        <v>N/A</v>
      </c>
    </row>
    <row r="249" spans="1:24" ht="14.1" customHeight="1">
      <c r="A249" s="85" t="str">
        <f>'Transcript table'!C249</f>
        <v>CDKN2B-AS1</v>
      </c>
      <c r="B249" s="35" t="s">
        <v>295</v>
      </c>
      <c r="C249" s="262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13"/>
      <c r="Q249" s="13"/>
      <c r="R249" s="13"/>
      <c r="S249" s="13"/>
      <c r="T249" s="13"/>
      <c r="U249" s="86"/>
      <c r="V249" s="86"/>
      <c r="W249" s="87">
        <f>IF(ISERROR(AVERAGE('Data pre-processing'!C249:V249)),35,IF(COUNT('Data pre-processing'!C249:V249)&lt;2,"N/A",AVERAGE('Data pre-processing'!C249:V249)))</f>
        <v>35</v>
      </c>
      <c r="X249" s="87" t="str">
        <f>IF(ISERROR(STDEV('Data pre-processing'!C249:V249)),"N/A",STDEV('Data pre-processing'!C249:V249))</f>
        <v>N/A</v>
      </c>
    </row>
    <row r="250" spans="1:24" ht="14.1" customHeight="1">
      <c r="A250" s="85" t="str">
        <f>'Transcript table'!C250</f>
        <v>CRNDE</v>
      </c>
      <c r="B250" s="35" t="s">
        <v>296</v>
      </c>
      <c r="C250" s="262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13"/>
      <c r="Q250" s="13"/>
      <c r="R250" s="13"/>
      <c r="S250" s="13"/>
      <c r="T250" s="13"/>
      <c r="U250" s="86"/>
      <c r="V250" s="86"/>
      <c r="W250" s="87">
        <f>IF(ISERROR(AVERAGE('Data pre-processing'!C250:V250)),35,IF(COUNT('Data pre-processing'!C250:V250)&lt;2,"N/A",AVERAGE('Data pre-processing'!C250:V250)))</f>
        <v>35</v>
      </c>
      <c r="X250" s="87" t="str">
        <f>IF(ISERROR(STDEV('Data pre-processing'!C250:V250)),"N/A",STDEV('Data pre-processing'!C250:V250))</f>
        <v>N/A</v>
      </c>
    </row>
    <row r="251" spans="1:24" ht="14.1" customHeight="1">
      <c r="A251" s="85" t="str">
        <f>'Transcript table'!C251</f>
        <v>DGCR5</v>
      </c>
      <c r="B251" s="35" t="s">
        <v>297</v>
      </c>
      <c r="C251" s="262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13"/>
      <c r="Q251" s="13"/>
      <c r="R251" s="13"/>
      <c r="S251" s="13"/>
      <c r="T251" s="13"/>
      <c r="U251" s="86"/>
      <c r="V251" s="86"/>
      <c r="W251" s="87">
        <f>IF(ISERROR(AVERAGE('Data pre-processing'!C251:V251)),35,IF(COUNT('Data pre-processing'!C251:V251)&lt;2,"N/A",AVERAGE('Data pre-processing'!C251:V251)))</f>
        <v>35</v>
      </c>
      <c r="X251" s="87" t="str">
        <f>IF(ISERROR(STDEV('Data pre-processing'!C251:V251)),"N/A",STDEV('Data pre-processing'!C251:V251))</f>
        <v>N/A</v>
      </c>
    </row>
    <row r="252" spans="1:24" ht="14.1" customHeight="1">
      <c r="A252" s="85" t="str">
        <f>'Transcript table'!C252</f>
        <v>DHRS4-AS1-1</v>
      </c>
      <c r="B252" s="35" t="s">
        <v>298</v>
      </c>
      <c r="C252" s="262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13"/>
      <c r="Q252" s="13"/>
      <c r="R252" s="13"/>
      <c r="S252" s="13"/>
      <c r="T252" s="13"/>
      <c r="U252" s="86"/>
      <c r="V252" s="86"/>
      <c r="W252" s="87">
        <f>IF(ISERROR(AVERAGE('Data pre-processing'!C252:V252)),35,IF(COUNT('Data pre-processing'!C252:V252)&lt;2,"N/A",AVERAGE('Data pre-processing'!C252:V252)))</f>
        <v>35</v>
      </c>
      <c r="X252" s="87" t="str">
        <f>IF(ISERROR(STDEV('Data pre-processing'!C252:V252)),"N/A",STDEV('Data pre-processing'!C252:V252))</f>
        <v>N/A</v>
      </c>
    </row>
    <row r="253" spans="1:24" ht="14.1" customHeight="1">
      <c r="A253" s="85" t="str">
        <f>'Transcript table'!C253</f>
        <v>DHRS4-AS1-2</v>
      </c>
      <c r="B253" s="35" t="s">
        <v>299</v>
      </c>
      <c r="C253" s="262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13"/>
      <c r="Q253" s="13"/>
      <c r="R253" s="13"/>
      <c r="S253" s="13"/>
      <c r="T253" s="13"/>
      <c r="U253" s="86"/>
      <c r="V253" s="86"/>
      <c r="W253" s="87">
        <f>IF(ISERROR(AVERAGE('Data pre-processing'!C253:V253)),35,IF(COUNT('Data pre-processing'!C253:V253)&lt;2,"N/A",AVERAGE('Data pre-processing'!C253:V253)))</f>
        <v>35</v>
      </c>
      <c r="X253" s="87" t="str">
        <f>IF(ISERROR(STDEV('Data pre-processing'!C253:V253)),"N/A",STDEV('Data pre-processing'!C253:V253))</f>
        <v>N/A</v>
      </c>
    </row>
    <row r="254" spans="1:24" ht="14.1" customHeight="1">
      <c r="A254" s="85" t="str">
        <f>'Transcript table'!C254</f>
        <v>DLEU1-1</v>
      </c>
      <c r="B254" s="35" t="s">
        <v>300</v>
      </c>
      <c r="C254" s="262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13"/>
      <c r="Q254" s="13"/>
      <c r="R254" s="13"/>
      <c r="S254" s="13"/>
      <c r="T254" s="13"/>
      <c r="U254" s="86"/>
      <c r="V254" s="86"/>
      <c r="W254" s="87">
        <f>IF(ISERROR(AVERAGE('Data pre-processing'!C254:V254)),35,IF(COUNT('Data pre-processing'!C254:V254)&lt;2,"N/A",AVERAGE('Data pre-processing'!C254:V254)))</f>
        <v>35</v>
      </c>
      <c r="X254" s="87" t="str">
        <f>IF(ISERROR(STDEV('Data pre-processing'!C254:V254)),"N/A",STDEV('Data pre-processing'!C254:V254))</f>
        <v>N/A</v>
      </c>
    </row>
    <row r="255" spans="1:24" ht="14.1" customHeight="1">
      <c r="A255" s="85" t="str">
        <f>'Transcript table'!C255</f>
        <v>DLEU1-2</v>
      </c>
      <c r="B255" s="35" t="s">
        <v>301</v>
      </c>
      <c r="C255" s="262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13"/>
      <c r="Q255" s="13"/>
      <c r="R255" s="13"/>
      <c r="S255" s="13"/>
      <c r="T255" s="13"/>
      <c r="U255" s="86"/>
      <c r="V255" s="86"/>
      <c r="W255" s="87">
        <f>IF(ISERROR(AVERAGE('Data pre-processing'!C255:V255)),35,IF(COUNT('Data pre-processing'!C255:V255)&lt;2,"N/A",AVERAGE('Data pre-processing'!C255:V255)))</f>
        <v>35</v>
      </c>
      <c r="X255" s="87" t="str">
        <f>IF(ISERROR(STDEV('Data pre-processing'!C255:V255)),"N/A",STDEV('Data pre-processing'!C255:V255))</f>
        <v>N/A</v>
      </c>
    </row>
    <row r="256" spans="1:24" ht="14.1" customHeight="1">
      <c r="A256" s="85" t="str">
        <f>'Transcript table'!C256</f>
        <v>DNM3OS-1</v>
      </c>
      <c r="B256" s="35" t="s">
        <v>302</v>
      </c>
      <c r="C256" s="262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13"/>
      <c r="Q256" s="13"/>
      <c r="R256" s="13"/>
      <c r="S256" s="13"/>
      <c r="T256" s="13"/>
      <c r="U256" s="86"/>
      <c r="V256" s="86"/>
      <c r="W256" s="87">
        <f>IF(ISERROR(AVERAGE('Data pre-processing'!C256:V256)),35,IF(COUNT('Data pre-processing'!C256:V256)&lt;2,"N/A",AVERAGE('Data pre-processing'!C256:V256)))</f>
        <v>35</v>
      </c>
      <c r="X256" s="87" t="str">
        <f>IF(ISERROR(STDEV('Data pre-processing'!C256:V256)),"N/A",STDEV('Data pre-processing'!C256:V256))</f>
        <v>N/A</v>
      </c>
    </row>
    <row r="257" spans="1:24" ht="14.1" customHeight="1">
      <c r="A257" s="85" t="str">
        <f>'Transcript table'!C257</f>
        <v>DNM3OS-2</v>
      </c>
      <c r="B257" s="35" t="s">
        <v>303</v>
      </c>
      <c r="C257" s="262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13"/>
      <c r="Q257" s="13"/>
      <c r="R257" s="13"/>
      <c r="S257" s="13"/>
      <c r="T257" s="13"/>
      <c r="U257" s="86"/>
      <c r="V257" s="86"/>
      <c r="W257" s="87">
        <f>IF(ISERROR(AVERAGE('Data pre-processing'!C257:V257)),35,IF(COUNT('Data pre-processing'!C257:V257)&lt;2,"N/A",AVERAGE('Data pre-processing'!C257:V257)))</f>
        <v>35</v>
      </c>
      <c r="X257" s="87" t="str">
        <f>IF(ISERROR(STDEV('Data pre-processing'!C257:V257)),"N/A",STDEV('Data pre-processing'!C257:V257))</f>
        <v>N/A</v>
      </c>
    </row>
    <row r="258" spans="1:24" ht="14.1" customHeight="1">
      <c r="A258" s="85" t="str">
        <f>'Transcript table'!C258</f>
        <v>DPY19L2P2-1</v>
      </c>
      <c r="B258" s="35" t="s">
        <v>304</v>
      </c>
      <c r="C258" s="262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13"/>
      <c r="Q258" s="13"/>
      <c r="R258" s="13"/>
      <c r="S258" s="13"/>
      <c r="T258" s="13"/>
      <c r="U258" s="86"/>
      <c r="V258" s="86"/>
      <c r="W258" s="87">
        <f>IF(ISERROR(AVERAGE('Data pre-processing'!C258:V258)),35,IF(COUNT('Data pre-processing'!C258:V258)&lt;2,"N/A",AVERAGE('Data pre-processing'!C258:V258)))</f>
        <v>35</v>
      </c>
      <c r="X258" s="87" t="str">
        <f>IF(ISERROR(STDEV('Data pre-processing'!C258:V258)),"N/A",STDEV('Data pre-processing'!C258:V258))</f>
        <v>N/A</v>
      </c>
    </row>
    <row r="259" spans="1:24" ht="14.1" customHeight="1">
      <c r="A259" s="85" t="str">
        <f>'Transcript table'!C259</f>
        <v>DPY19L2P2-2</v>
      </c>
      <c r="B259" s="35" t="s">
        <v>305</v>
      </c>
      <c r="C259" s="262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13"/>
      <c r="Q259" s="13"/>
      <c r="R259" s="13"/>
      <c r="S259" s="13"/>
      <c r="T259" s="13"/>
      <c r="U259" s="86"/>
      <c r="V259" s="86"/>
      <c r="W259" s="87">
        <f>IF(ISERROR(AVERAGE('Data pre-processing'!C259:V259)),35,IF(COUNT('Data pre-processing'!C259:V259)&lt;2,"N/A",AVERAGE('Data pre-processing'!C259:V259)))</f>
        <v>35</v>
      </c>
      <c r="X259" s="87" t="str">
        <f>IF(ISERROR(STDEV('Data pre-processing'!C259:V259)),"N/A",STDEV('Data pre-processing'!C259:V259))</f>
        <v>N/A</v>
      </c>
    </row>
    <row r="260" spans="1:24" ht="14.1" customHeight="1">
      <c r="A260" s="85" t="str">
        <f>'Transcript table'!C260</f>
        <v>DSCAM-AS1-1</v>
      </c>
      <c r="B260" s="35" t="s">
        <v>306</v>
      </c>
      <c r="C260" s="262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13"/>
      <c r="Q260" s="13"/>
      <c r="R260" s="13"/>
      <c r="S260" s="13"/>
      <c r="T260" s="13"/>
      <c r="U260" s="86"/>
      <c r="V260" s="86"/>
      <c r="W260" s="87">
        <f>IF(ISERROR(AVERAGE('Data pre-processing'!C260:V260)),35,IF(COUNT('Data pre-processing'!C260:V260)&lt;2,"N/A",AVERAGE('Data pre-processing'!C260:V260)))</f>
        <v>35</v>
      </c>
      <c r="X260" s="87" t="str">
        <f>IF(ISERROR(STDEV('Data pre-processing'!C260:V260)),"N/A",STDEV('Data pre-processing'!C260:V260))</f>
        <v>N/A</v>
      </c>
    </row>
    <row r="261" spans="1:24" ht="14.1" customHeight="1">
      <c r="A261" s="85" t="str">
        <f>'Transcript table'!C261</f>
        <v>DSCAM-AS1-2</v>
      </c>
      <c r="B261" s="35" t="s">
        <v>307</v>
      </c>
      <c r="C261" s="262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13"/>
      <c r="Q261" s="13"/>
      <c r="R261" s="13"/>
      <c r="S261" s="13"/>
      <c r="T261" s="13"/>
      <c r="U261" s="86"/>
      <c r="V261" s="86"/>
      <c r="W261" s="87">
        <f>IF(ISERROR(AVERAGE('Data pre-processing'!C261:V261)),35,IF(COUNT('Data pre-processing'!C261:V261)&lt;2,"N/A",AVERAGE('Data pre-processing'!C261:V261)))</f>
        <v>35</v>
      </c>
      <c r="X261" s="87" t="str">
        <f>IF(ISERROR(STDEV('Data pre-processing'!C261:V261)),"N/A",STDEV('Data pre-processing'!C261:V261))</f>
        <v>N/A</v>
      </c>
    </row>
    <row r="262" spans="1:24" ht="14.1" customHeight="1">
      <c r="A262" s="85" t="str">
        <f>'Transcript table'!C262</f>
        <v>FLG-AS1-1</v>
      </c>
      <c r="B262" s="35" t="s">
        <v>308</v>
      </c>
      <c r="C262" s="262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13"/>
      <c r="Q262" s="13"/>
      <c r="R262" s="13"/>
      <c r="S262" s="13"/>
      <c r="T262" s="13"/>
      <c r="U262" s="86"/>
      <c r="V262" s="86"/>
      <c r="W262" s="87">
        <f>IF(ISERROR(AVERAGE('Data pre-processing'!C262:V262)),35,IF(COUNT('Data pre-processing'!C262:V262)&lt;2,"N/A",AVERAGE('Data pre-processing'!C262:V262)))</f>
        <v>35</v>
      </c>
      <c r="X262" s="87" t="str">
        <f>IF(ISERROR(STDEV('Data pre-processing'!C262:V262)),"N/A",STDEV('Data pre-processing'!C262:V262))</f>
        <v>N/A</v>
      </c>
    </row>
    <row r="263" spans="1:24" ht="14.1" customHeight="1">
      <c r="A263" s="85" t="str">
        <f>'Transcript table'!C263</f>
        <v>FLG-AS1-2</v>
      </c>
      <c r="B263" s="35" t="s">
        <v>309</v>
      </c>
      <c r="C263" s="262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13"/>
      <c r="Q263" s="13"/>
      <c r="R263" s="13"/>
      <c r="S263" s="13"/>
      <c r="T263" s="13"/>
      <c r="U263" s="86"/>
      <c r="V263" s="86"/>
      <c r="W263" s="87">
        <f>IF(ISERROR(AVERAGE('Data pre-processing'!C263:V263)),35,IF(COUNT('Data pre-processing'!C263:V263)&lt;2,"N/A",AVERAGE('Data pre-processing'!C263:V263)))</f>
        <v>35</v>
      </c>
      <c r="X263" s="87" t="str">
        <f>IF(ISERROR(STDEV('Data pre-processing'!C263:V263)),"N/A",STDEV('Data pre-processing'!C263:V263))</f>
        <v>N/A</v>
      </c>
    </row>
    <row r="264" spans="1:24" ht="14.1" customHeight="1">
      <c r="A264" s="85" t="str">
        <f>'Transcript table'!C264</f>
        <v>FMR4</v>
      </c>
      <c r="B264" s="35" t="s">
        <v>310</v>
      </c>
      <c r="C264" s="262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13"/>
      <c r="Q264" s="13"/>
      <c r="R264" s="13"/>
      <c r="S264" s="13"/>
      <c r="T264" s="13"/>
      <c r="U264" s="86"/>
      <c r="V264" s="86"/>
      <c r="W264" s="87">
        <f>IF(ISERROR(AVERAGE('Data pre-processing'!C264:V264)),35,IF(COUNT('Data pre-processing'!C264:V264)&lt;2,"N/A",AVERAGE('Data pre-processing'!C264:V264)))</f>
        <v>35</v>
      </c>
      <c r="X264" s="87" t="str">
        <f>IF(ISERROR(STDEV('Data pre-processing'!C264:V264)),"N/A",STDEV('Data pre-processing'!C264:V264))</f>
        <v>N/A</v>
      </c>
    </row>
    <row r="265" spans="1:24" ht="14.1" customHeight="1">
      <c r="A265" s="85" t="str">
        <f>'Transcript table'!C265</f>
        <v>GACAT1-1</v>
      </c>
      <c r="B265" s="35" t="s">
        <v>311</v>
      </c>
      <c r="C265" s="262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13"/>
      <c r="Q265" s="13"/>
      <c r="R265" s="13"/>
      <c r="S265" s="13"/>
      <c r="T265" s="13"/>
      <c r="U265" s="86"/>
      <c r="V265" s="86"/>
      <c r="W265" s="87">
        <f>IF(ISERROR(AVERAGE('Data pre-processing'!C265:V265)),35,IF(COUNT('Data pre-processing'!C265:V265)&lt;2,"N/A",AVERAGE('Data pre-processing'!C265:V265)))</f>
        <v>35</v>
      </c>
      <c r="X265" s="87" t="str">
        <f>IF(ISERROR(STDEV('Data pre-processing'!C265:V265)),"N/A",STDEV('Data pre-processing'!C265:V265))</f>
        <v>N/A</v>
      </c>
    </row>
    <row r="266" spans="1:24" ht="14.1" customHeight="1">
      <c r="A266" s="85" t="str">
        <f>'Transcript table'!C266</f>
        <v>GACAT1-2</v>
      </c>
      <c r="B266" s="35" t="s">
        <v>312</v>
      </c>
      <c r="C266" s="262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13"/>
      <c r="Q266" s="13"/>
      <c r="R266" s="13"/>
      <c r="S266" s="13"/>
      <c r="T266" s="13"/>
      <c r="U266" s="86"/>
      <c r="V266" s="86"/>
      <c r="W266" s="87">
        <f>IF(ISERROR(AVERAGE('Data pre-processing'!C266:V266)),35,IF(COUNT('Data pre-processing'!C266:V266)&lt;2,"N/A",AVERAGE('Data pre-processing'!C266:V266)))</f>
        <v>35</v>
      </c>
      <c r="X266" s="87" t="str">
        <f>IF(ISERROR(STDEV('Data pre-processing'!C266:V266)),"N/A",STDEV('Data pre-processing'!C266:V266))</f>
        <v>N/A</v>
      </c>
    </row>
    <row r="267" spans="1:24" ht="14.1" customHeight="1">
      <c r="A267" s="85" t="str">
        <f>'Transcript table'!C267</f>
        <v>GAPLINC-1</v>
      </c>
      <c r="B267" s="35" t="s">
        <v>313</v>
      </c>
      <c r="C267" s="262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13"/>
      <c r="Q267" s="13"/>
      <c r="R267" s="13"/>
      <c r="S267" s="13"/>
      <c r="T267" s="13"/>
      <c r="U267" s="86"/>
      <c r="V267" s="86"/>
      <c r="W267" s="87">
        <f>IF(ISERROR(AVERAGE('Data pre-processing'!C267:V267)),35,IF(COUNT('Data pre-processing'!C267:V267)&lt;2,"N/A",AVERAGE('Data pre-processing'!C267:V267)))</f>
        <v>35</v>
      </c>
      <c r="X267" s="87" t="str">
        <f>IF(ISERROR(STDEV('Data pre-processing'!C267:V267)),"N/A",STDEV('Data pre-processing'!C267:V267))</f>
        <v>N/A</v>
      </c>
    </row>
    <row r="268" spans="1:24" ht="14.1" customHeight="1">
      <c r="A268" s="85" t="str">
        <f>'Transcript table'!C268</f>
        <v>GAPLINC-2</v>
      </c>
      <c r="B268" s="35" t="s">
        <v>314</v>
      </c>
      <c r="C268" s="262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13"/>
      <c r="Q268" s="13"/>
      <c r="R268" s="13"/>
      <c r="S268" s="13"/>
      <c r="T268" s="13"/>
      <c r="U268" s="86"/>
      <c r="V268" s="86"/>
      <c r="W268" s="87">
        <f>IF(ISERROR(AVERAGE('Data pre-processing'!C268:V268)),35,IF(COUNT('Data pre-processing'!C268:V268)&lt;2,"N/A",AVERAGE('Data pre-processing'!C268:V268)))</f>
        <v>35</v>
      </c>
      <c r="X268" s="87" t="str">
        <f>IF(ISERROR(STDEV('Data pre-processing'!C268:V268)),"N/A",STDEV('Data pre-processing'!C268:V268))</f>
        <v>N/A</v>
      </c>
    </row>
    <row r="269" spans="1:24" ht="14.1" customHeight="1">
      <c r="A269" s="85" t="str">
        <f>'Transcript table'!C269</f>
        <v>GATA3-AS1-1</v>
      </c>
      <c r="B269" s="35" t="s">
        <v>315</v>
      </c>
      <c r="C269" s="262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13"/>
      <c r="Q269" s="13"/>
      <c r="R269" s="13"/>
      <c r="S269" s="13"/>
      <c r="T269" s="13"/>
      <c r="U269" s="86"/>
      <c r="V269" s="86"/>
      <c r="W269" s="87">
        <f>IF(ISERROR(AVERAGE('Data pre-processing'!C269:V269)),35,IF(COUNT('Data pre-processing'!C269:V269)&lt;2,"N/A",AVERAGE('Data pre-processing'!C269:V269)))</f>
        <v>35</v>
      </c>
      <c r="X269" s="87" t="str">
        <f>IF(ISERROR(STDEV('Data pre-processing'!C269:V269)),"N/A",STDEV('Data pre-processing'!C269:V269))</f>
        <v>N/A</v>
      </c>
    </row>
    <row r="270" spans="1:24" ht="14.1" customHeight="1">
      <c r="A270" s="85" t="str">
        <f>'Transcript table'!C270</f>
        <v>GATA3-AS1-2</v>
      </c>
      <c r="B270" s="35" t="s">
        <v>316</v>
      </c>
      <c r="C270" s="262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13"/>
      <c r="Q270" s="13"/>
      <c r="R270" s="13"/>
      <c r="S270" s="13"/>
      <c r="T270" s="13"/>
      <c r="U270" s="86"/>
      <c r="V270" s="86"/>
      <c r="W270" s="87">
        <f>IF(ISERROR(AVERAGE('Data pre-processing'!C270:V270)),35,IF(COUNT('Data pre-processing'!C270:V270)&lt;2,"N/A",AVERAGE('Data pre-processing'!C270:V270)))</f>
        <v>35</v>
      </c>
      <c r="X270" s="87" t="str">
        <f>IF(ISERROR(STDEV('Data pre-processing'!C270:V270)),"N/A",STDEV('Data pre-processing'!C270:V270))</f>
        <v>N/A</v>
      </c>
    </row>
    <row r="271" spans="1:24" ht="14.1" customHeight="1">
      <c r="A271" s="85" t="str">
        <f>'Transcript table'!C271</f>
        <v>GATA3-AS1-3</v>
      </c>
      <c r="B271" s="35" t="s">
        <v>317</v>
      </c>
      <c r="C271" s="262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13"/>
      <c r="Q271" s="13"/>
      <c r="R271" s="13"/>
      <c r="S271" s="13"/>
      <c r="T271" s="13"/>
      <c r="U271" s="86"/>
      <c r="V271" s="86"/>
      <c r="W271" s="87">
        <f>IF(ISERROR(AVERAGE('Data pre-processing'!C271:V271)),35,IF(COUNT('Data pre-processing'!C271:V271)&lt;2,"N/A",AVERAGE('Data pre-processing'!C271:V271)))</f>
        <v>35</v>
      </c>
      <c r="X271" s="87" t="str">
        <f>IF(ISERROR(STDEV('Data pre-processing'!C271:V271)),"N/A",STDEV('Data pre-processing'!C271:V271))</f>
        <v>N/A</v>
      </c>
    </row>
    <row r="272" spans="1:24" ht="14.1" customHeight="1">
      <c r="A272" s="85" t="str">
        <f>'Transcript table'!C272</f>
        <v>GDNF-AS1</v>
      </c>
      <c r="B272" s="35" t="s">
        <v>318</v>
      </c>
      <c r="C272" s="262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13"/>
      <c r="Q272" s="13"/>
      <c r="R272" s="13"/>
      <c r="S272" s="13"/>
      <c r="T272" s="13"/>
      <c r="U272" s="86"/>
      <c r="V272" s="86"/>
      <c r="W272" s="87">
        <f>IF(ISERROR(AVERAGE('Data pre-processing'!C272:V272)),35,IF(COUNT('Data pre-processing'!C272:V272)&lt;2,"N/A",AVERAGE('Data pre-processing'!C272:V272)))</f>
        <v>35</v>
      </c>
      <c r="X272" s="87" t="str">
        <f>IF(ISERROR(STDEV('Data pre-processing'!C272:V272)),"N/A",STDEV('Data pre-processing'!C272:V272))</f>
        <v>N/A</v>
      </c>
    </row>
    <row r="273" spans="1:24" ht="14.1" customHeight="1">
      <c r="A273" s="85" t="str">
        <f>'Transcript table'!C273</f>
        <v>H19-1</v>
      </c>
      <c r="B273" s="35" t="s">
        <v>319</v>
      </c>
      <c r="C273" s="262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13"/>
      <c r="Q273" s="13"/>
      <c r="R273" s="13"/>
      <c r="S273" s="13"/>
      <c r="T273" s="13"/>
      <c r="U273" s="86"/>
      <c r="V273" s="86"/>
      <c r="W273" s="87">
        <f>IF(ISERROR(AVERAGE('Data pre-processing'!C273:V273)),35,IF(COUNT('Data pre-processing'!C273:V273)&lt;2,"N/A",AVERAGE('Data pre-processing'!C273:V273)))</f>
        <v>35</v>
      </c>
      <c r="X273" s="87" t="str">
        <f>IF(ISERROR(STDEV('Data pre-processing'!C273:V273)),"N/A",STDEV('Data pre-processing'!C273:V273))</f>
        <v>N/A</v>
      </c>
    </row>
    <row r="274" spans="1:24" ht="14.1" customHeight="1">
      <c r="A274" s="85" t="str">
        <f>'Transcript table'!C274</f>
        <v>H19-2</v>
      </c>
      <c r="B274" s="35" t="s">
        <v>320</v>
      </c>
      <c r="C274" s="262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13"/>
      <c r="Q274" s="13"/>
      <c r="R274" s="13"/>
      <c r="S274" s="13"/>
      <c r="T274" s="13"/>
      <c r="U274" s="86"/>
      <c r="V274" s="86"/>
      <c r="W274" s="87">
        <f>IF(ISERROR(AVERAGE('Data pre-processing'!C274:V274)),35,IF(COUNT('Data pre-processing'!C274:V274)&lt;2,"N/A",AVERAGE('Data pre-processing'!C274:V274)))</f>
        <v>35</v>
      </c>
      <c r="X274" s="87" t="str">
        <f>IF(ISERROR(STDEV('Data pre-processing'!C274:V274)),"N/A",STDEV('Data pre-processing'!C274:V274))</f>
        <v>N/A</v>
      </c>
    </row>
    <row r="275" spans="1:24" ht="14.1" customHeight="1">
      <c r="A275" s="85" t="str">
        <f>'Transcript table'!C275</f>
        <v>HAGLR</v>
      </c>
      <c r="B275" s="35" t="s">
        <v>321</v>
      </c>
      <c r="C275" s="262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13"/>
      <c r="Q275" s="13"/>
      <c r="R275" s="13"/>
      <c r="S275" s="13"/>
      <c r="T275" s="13"/>
      <c r="U275" s="86"/>
      <c r="V275" s="86"/>
      <c r="W275" s="87">
        <f>IF(ISERROR(AVERAGE('Data pre-processing'!C275:V275)),35,IF(COUNT('Data pre-processing'!C275:V275)&lt;2,"N/A",AVERAGE('Data pre-processing'!C275:V275)))</f>
        <v>35</v>
      </c>
      <c r="X275" s="87" t="str">
        <f>IF(ISERROR(STDEV('Data pre-processing'!C275:V275)),"N/A",STDEV('Data pre-processing'!C275:V275))</f>
        <v>N/A</v>
      </c>
    </row>
    <row r="276" spans="1:24" ht="14.1" customHeight="1">
      <c r="A276" s="85" t="str">
        <f>'Transcript table'!C276</f>
        <v>HAND2-AS1</v>
      </c>
      <c r="B276" s="35" t="s">
        <v>322</v>
      </c>
      <c r="C276" s="262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13"/>
      <c r="Q276" s="13"/>
      <c r="R276" s="13"/>
      <c r="S276" s="13"/>
      <c r="T276" s="13"/>
      <c r="U276" s="86"/>
      <c r="V276" s="86"/>
      <c r="W276" s="87">
        <f>IF(ISERROR(AVERAGE('Data pre-processing'!C276:V276)),35,IF(COUNT('Data pre-processing'!C276:V276)&lt;2,"N/A",AVERAGE('Data pre-processing'!C276:V276)))</f>
        <v>35</v>
      </c>
      <c r="X276" s="87" t="str">
        <f>IF(ISERROR(STDEV('Data pre-processing'!C276:V276)),"N/A",STDEV('Data pre-processing'!C276:V276))</f>
        <v>N/A</v>
      </c>
    </row>
    <row r="277" spans="1:24" ht="14.1" customHeight="1">
      <c r="A277" s="85" t="str">
        <f>'Transcript table'!C277</f>
        <v>HLA-F-AS1-1</v>
      </c>
      <c r="B277" s="35" t="s">
        <v>323</v>
      </c>
      <c r="C277" s="262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13"/>
      <c r="Q277" s="13"/>
      <c r="R277" s="13"/>
      <c r="S277" s="13"/>
      <c r="T277" s="13"/>
      <c r="U277" s="86"/>
      <c r="V277" s="86"/>
      <c r="W277" s="87">
        <f>IF(ISERROR(AVERAGE('Data pre-processing'!C277:V277)),35,IF(COUNT('Data pre-processing'!C277:V277)&lt;2,"N/A",AVERAGE('Data pre-processing'!C277:V277)))</f>
        <v>35</v>
      </c>
      <c r="X277" s="87" t="str">
        <f>IF(ISERROR(STDEV('Data pre-processing'!C277:V277)),"N/A",STDEV('Data pre-processing'!C277:V277))</f>
        <v>N/A</v>
      </c>
    </row>
    <row r="278" spans="1:24" ht="14.1" customHeight="1">
      <c r="A278" s="85" t="str">
        <f>'Transcript table'!C278</f>
        <v>HLA-F-AS1-2</v>
      </c>
      <c r="B278" s="35" t="s">
        <v>324</v>
      </c>
      <c r="C278" s="262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13"/>
      <c r="Q278" s="13"/>
      <c r="R278" s="13"/>
      <c r="S278" s="13"/>
      <c r="T278" s="13"/>
      <c r="U278" s="86"/>
      <c r="V278" s="86"/>
      <c r="W278" s="87">
        <f>IF(ISERROR(AVERAGE('Data pre-processing'!C278:V278)),35,IF(COUNT('Data pre-processing'!C278:V278)&lt;2,"N/A",AVERAGE('Data pre-processing'!C278:V278)))</f>
        <v>35</v>
      </c>
      <c r="X278" s="87" t="str">
        <f>IF(ISERROR(STDEV('Data pre-processing'!C278:V278)),"N/A",STDEV('Data pre-processing'!C278:V278))</f>
        <v>N/A</v>
      </c>
    </row>
    <row r="279" spans="1:24" ht="14.1" customHeight="1">
      <c r="A279" s="85" t="str">
        <f>'Transcript table'!C279</f>
        <v>HOTAIR-1</v>
      </c>
      <c r="B279" s="35" t="s">
        <v>325</v>
      </c>
      <c r="C279" s="262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13"/>
      <c r="Q279" s="13"/>
      <c r="R279" s="13"/>
      <c r="S279" s="13"/>
      <c r="T279" s="13"/>
      <c r="U279" s="86"/>
      <c r="V279" s="86"/>
      <c r="W279" s="87">
        <f>IF(ISERROR(AVERAGE('Data pre-processing'!C279:V279)),35,IF(COUNT('Data pre-processing'!C279:V279)&lt;2,"N/A",AVERAGE('Data pre-processing'!C279:V279)))</f>
        <v>35</v>
      </c>
      <c r="X279" s="87" t="str">
        <f>IF(ISERROR(STDEV('Data pre-processing'!C279:V279)),"N/A",STDEV('Data pre-processing'!C279:V279))</f>
        <v>N/A</v>
      </c>
    </row>
    <row r="280" spans="1:24" ht="14.1" customHeight="1">
      <c r="A280" s="85" t="str">
        <f>'Transcript table'!C280</f>
        <v>HOTAIR-2</v>
      </c>
      <c r="B280" s="35" t="s">
        <v>326</v>
      </c>
      <c r="C280" s="262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13"/>
      <c r="Q280" s="13"/>
      <c r="R280" s="13"/>
      <c r="S280" s="13"/>
      <c r="T280" s="13"/>
      <c r="U280" s="86"/>
      <c r="V280" s="86"/>
      <c r="W280" s="87">
        <f>IF(ISERROR(AVERAGE('Data pre-processing'!C280:V280)),35,IF(COUNT('Data pre-processing'!C280:V280)&lt;2,"N/A",AVERAGE('Data pre-processing'!C280:V280)))</f>
        <v>35</v>
      </c>
      <c r="X280" s="87" t="str">
        <f>IF(ISERROR(STDEV('Data pre-processing'!C280:V280)),"N/A",STDEV('Data pre-processing'!C280:V280))</f>
        <v>N/A</v>
      </c>
    </row>
    <row r="281" spans="1:24" ht="14.1" customHeight="1">
      <c r="A281" s="85" t="str">
        <f>'Transcript table'!C281</f>
        <v>HOTAIR-3</v>
      </c>
      <c r="B281" s="35" t="s">
        <v>327</v>
      </c>
      <c r="C281" s="262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13"/>
      <c r="Q281" s="13"/>
      <c r="R281" s="13"/>
      <c r="S281" s="13"/>
      <c r="T281" s="13"/>
      <c r="U281" s="86"/>
      <c r="V281" s="86"/>
      <c r="W281" s="87">
        <f>IF(ISERROR(AVERAGE('Data pre-processing'!C281:V281)),35,IF(COUNT('Data pre-processing'!C281:V281)&lt;2,"N/A",AVERAGE('Data pre-processing'!C281:V281)))</f>
        <v>35</v>
      </c>
      <c r="X281" s="87" t="str">
        <f>IF(ISERROR(STDEV('Data pre-processing'!C281:V281)),"N/A",STDEV('Data pre-processing'!C281:V281))</f>
        <v>N/A</v>
      </c>
    </row>
    <row r="282" spans="1:24" ht="14.1" customHeight="1">
      <c r="A282" s="85" t="str">
        <f>'Transcript table'!C282</f>
        <v>HOTAIRM1-1</v>
      </c>
      <c r="B282" s="35" t="s">
        <v>328</v>
      </c>
      <c r="C282" s="262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13"/>
      <c r="Q282" s="13"/>
      <c r="R282" s="13"/>
      <c r="S282" s="13"/>
      <c r="T282" s="13"/>
      <c r="U282" s="86"/>
      <c r="V282" s="86"/>
      <c r="W282" s="87">
        <f>IF(ISERROR(AVERAGE('Data pre-processing'!C282:V282)),35,IF(COUNT('Data pre-processing'!C282:V282)&lt;2,"N/A",AVERAGE('Data pre-processing'!C282:V282)))</f>
        <v>35</v>
      </c>
      <c r="X282" s="87" t="str">
        <f>IF(ISERROR(STDEV('Data pre-processing'!C282:V282)),"N/A",STDEV('Data pre-processing'!C282:V282))</f>
        <v>N/A</v>
      </c>
    </row>
    <row r="283" spans="1:24" ht="14.1" customHeight="1">
      <c r="A283" s="85" t="str">
        <f>'Transcript table'!C283</f>
        <v>HOTAIRM1-2</v>
      </c>
      <c r="B283" s="35" t="s">
        <v>329</v>
      </c>
      <c r="C283" s="262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13"/>
      <c r="Q283" s="13"/>
      <c r="R283" s="13"/>
      <c r="S283" s="13"/>
      <c r="T283" s="13"/>
      <c r="U283" s="86"/>
      <c r="V283" s="86"/>
      <c r="W283" s="87">
        <f>IF(ISERROR(AVERAGE('Data pre-processing'!C283:V283)),35,IF(COUNT('Data pre-processing'!C283:V283)&lt;2,"N/A",AVERAGE('Data pre-processing'!C283:V283)))</f>
        <v>35</v>
      </c>
      <c r="X283" s="87" t="str">
        <f>IF(ISERROR(STDEV('Data pre-processing'!C283:V283)),"N/A",STDEV('Data pre-processing'!C283:V283))</f>
        <v>N/A</v>
      </c>
    </row>
    <row r="284" spans="1:24" ht="14.1" customHeight="1">
      <c r="A284" s="85" t="str">
        <f>'Transcript table'!C284</f>
        <v>HOXA-AS3-1</v>
      </c>
      <c r="B284" s="35" t="s">
        <v>330</v>
      </c>
      <c r="C284" s="262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13"/>
      <c r="Q284" s="13"/>
      <c r="R284" s="13"/>
      <c r="S284" s="13"/>
      <c r="T284" s="13"/>
      <c r="U284" s="86"/>
      <c r="V284" s="86"/>
      <c r="W284" s="87">
        <f>IF(ISERROR(AVERAGE('Data pre-processing'!C284:V284)),35,IF(COUNT('Data pre-processing'!C284:V284)&lt;2,"N/A",AVERAGE('Data pre-processing'!C284:V284)))</f>
        <v>35</v>
      </c>
      <c r="X284" s="87" t="str">
        <f>IF(ISERROR(STDEV('Data pre-processing'!C284:V284)),"N/A",STDEV('Data pre-processing'!C284:V284))</f>
        <v>N/A</v>
      </c>
    </row>
    <row r="285" spans="1:24" ht="14.1" customHeight="1">
      <c r="A285" s="85" t="str">
        <f>'Transcript table'!C285</f>
        <v>HOXA-AS3-2</v>
      </c>
      <c r="B285" s="35" t="s">
        <v>331</v>
      </c>
      <c r="C285" s="262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13"/>
      <c r="Q285" s="13"/>
      <c r="R285" s="13"/>
      <c r="S285" s="13"/>
      <c r="T285" s="13"/>
      <c r="U285" s="86"/>
      <c r="V285" s="86"/>
      <c r="W285" s="87">
        <f>IF(ISERROR(AVERAGE('Data pre-processing'!C285:V285)),35,IF(COUNT('Data pre-processing'!C285:V285)&lt;2,"N/A",AVERAGE('Data pre-processing'!C285:V285)))</f>
        <v>35</v>
      </c>
      <c r="X285" s="87" t="str">
        <f>IF(ISERROR(STDEV('Data pre-processing'!C285:V285)),"N/A",STDEV('Data pre-processing'!C285:V285))</f>
        <v>N/A</v>
      </c>
    </row>
    <row r="286" spans="1:24" ht="14.1" customHeight="1">
      <c r="A286" s="85" t="str">
        <f>'Transcript table'!C286</f>
        <v>IFNG-AS1-1</v>
      </c>
      <c r="B286" s="35" t="s">
        <v>332</v>
      </c>
      <c r="C286" s="262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13"/>
      <c r="Q286" s="13"/>
      <c r="R286" s="13"/>
      <c r="S286" s="13"/>
      <c r="T286" s="13"/>
      <c r="U286" s="86"/>
      <c r="V286" s="86"/>
      <c r="W286" s="87">
        <f>IF(ISERROR(AVERAGE('Data pre-processing'!C286:V286)),35,IF(COUNT('Data pre-processing'!C286:V286)&lt;2,"N/A",AVERAGE('Data pre-processing'!C286:V286)))</f>
        <v>35</v>
      </c>
      <c r="X286" s="87" t="str">
        <f>IF(ISERROR(STDEV('Data pre-processing'!C286:V286)),"N/A",STDEV('Data pre-processing'!C286:V286))</f>
        <v>N/A</v>
      </c>
    </row>
    <row r="287" spans="1:24" ht="14.1" customHeight="1">
      <c r="A287" s="85" t="str">
        <f>'Transcript table'!C287</f>
        <v>IFNG-AS1-2</v>
      </c>
      <c r="B287" s="35" t="s">
        <v>333</v>
      </c>
      <c r="C287" s="262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13"/>
      <c r="Q287" s="13"/>
      <c r="R287" s="13"/>
      <c r="S287" s="13"/>
      <c r="T287" s="13"/>
      <c r="U287" s="86"/>
      <c r="V287" s="86"/>
      <c r="W287" s="87">
        <f>IF(ISERROR(AVERAGE('Data pre-processing'!C287:V287)),35,IF(COUNT('Data pre-processing'!C287:V287)&lt;2,"N/A",AVERAGE('Data pre-processing'!C287:V287)))</f>
        <v>35</v>
      </c>
      <c r="X287" s="87" t="str">
        <f>IF(ISERROR(STDEV('Data pre-processing'!C287:V287)),"N/A",STDEV('Data pre-processing'!C287:V287))</f>
        <v>N/A</v>
      </c>
    </row>
    <row r="288" spans="1:24" ht="14.1" customHeight="1">
      <c r="A288" s="85" t="str">
        <f>'Transcript table'!C288</f>
        <v>IGF2-AS</v>
      </c>
      <c r="B288" s="35" t="s">
        <v>334</v>
      </c>
      <c r="C288" s="262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13"/>
      <c r="Q288" s="13"/>
      <c r="R288" s="13"/>
      <c r="S288" s="13"/>
      <c r="T288" s="13"/>
      <c r="U288" s="86"/>
      <c r="V288" s="86"/>
      <c r="W288" s="87">
        <f>IF(ISERROR(AVERAGE('Data pre-processing'!C288:V288)),35,IF(COUNT('Data pre-processing'!C288:V288)&lt;2,"N/A",AVERAGE('Data pre-processing'!C288:V288)))</f>
        <v>35</v>
      </c>
      <c r="X288" s="87" t="str">
        <f>IF(ISERROR(STDEV('Data pre-processing'!C288:V288)),"N/A",STDEV('Data pre-processing'!C288:V288))</f>
        <v>N/A</v>
      </c>
    </row>
    <row r="289" spans="1:24" ht="14.1" customHeight="1">
      <c r="A289" s="85" t="str">
        <f>'Transcript table'!C289</f>
        <v>LINC00152-1</v>
      </c>
      <c r="B289" s="35" t="s">
        <v>335</v>
      </c>
      <c r="C289" s="265"/>
      <c r="D289" s="264"/>
      <c r="E289" s="264"/>
      <c r="F289" s="264"/>
      <c r="G289" s="264"/>
      <c r="H289" s="264"/>
      <c r="I289" s="264"/>
      <c r="J289" s="264"/>
      <c r="K289" s="264"/>
      <c r="L289" s="264"/>
      <c r="M289" s="264"/>
      <c r="N289" s="264"/>
      <c r="O289" s="264"/>
      <c r="P289" s="13"/>
      <c r="Q289" s="13"/>
      <c r="R289" s="13"/>
      <c r="S289" s="13"/>
      <c r="T289" s="13"/>
      <c r="U289" s="86"/>
      <c r="V289" s="86"/>
      <c r="W289" s="87">
        <f>IF(ISERROR(AVERAGE('Data pre-processing'!C289:V289)),35,IF(COUNT('Data pre-processing'!C289:V289)&lt;2,"N/A",AVERAGE('Data pre-processing'!C289:V289)))</f>
        <v>35</v>
      </c>
      <c r="X289" s="87" t="str">
        <f>IF(ISERROR(STDEV('Data pre-processing'!C289:V289)),"N/A",STDEV('Data pre-processing'!C289:V289))</f>
        <v>N/A</v>
      </c>
    </row>
    <row r="290" spans="1:24" ht="14.1" customHeight="1">
      <c r="A290" s="85" t="str">
        <f>'Transcript table'!C290</f>
        <v>LINC00152-2</v>
      </c>
      <c r="B290" s="35" t="s">
        <v>336</v>
      </c>
      <c r="C290" s="265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  <c r="O290" s="264"/>
      <c r="P290" s="13"/>
      <c r="Q290" s="13"/>
      <c r="R290" s="13"/>
      <c r="S290" s="13"/>
      <c r="T290" s="13"/>
      <c r="U290" s="86"/>
      <c r="V290" s="86"/>
      <c r="W290" s="87">
        <f>IF(ISERROR(AVERAGE('Data pre-processing'!C290:V290)),35,IF(COUNT('Data pre-processing'!C290:V290)&lt;2,"N/A",AVERAGE('Data pre-processing'!C290:V290)))</f>
        <v>35</v>
      </c>
      <c r="X290" s="87" t="str">
        <f>IF(ISERROR(STDEV('Data pre-processing'!C290:V290)),"N/A",STDEV('Data pre-processing'!C290:V290))</f>
        <v>N/A</v>
      </c>
    </row>
    <row r="291" spans="1:24" ht="14.1" customHeight="1">
      <c r="A291" s="85" t="str">
        <f>'Transcript table'!C291</f>
        <v>LINC01315-1</v>
      </c>
      <c r="B291" s="35" t="s">
        <v>337</v>
      </c>
      <c r="C291" s="262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13"/>
      <c r="Q291" s="13"/>
      <c r="R291" s="13"/>
      <c r="S291" s="13"/>
      <c r="T291" s="13"/>
      <c r="U291" s="86"/>
      <c r="V291" s="86"/>
      <c r="W291" s="87">
        <f>IF(ISERROR(AVERAGE('Data pre-processing'!C291:V291)),35,IF(COUNT('Data pre-processing'!C291:V291)&lt;2,"N/A",AVERAGE('Data pre-processing'!C291:V291)))</f>
        <v>35</v>
      </c>
      <c r="X291" s="87" t="str">
        <f>IF(ISERROR(STDEV('Data pre-processing'!C291:V291)),"N/A",STDEV('Data pre-processing'!C291:V291))</f>
        <v>N/A</v>
      </c>
    </row>
    <row r="292" spans="1:24" ht="14.1" customHeight="1">
      <c r="A292" s="85" t="str">
        <f>'Transcript table'!C292</f>
        <v>LINC01315-2</v>
      </c>
      <c r="B292" s="35" t="s">
        <v>338</v>
      </c>
      <c r="C292" s="262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13"/>
      <c r="Q292" s="13"/>
      <c r="R292" s="13"/>
      <c r="S292" s="13"/>
      <c r="T292" s="13"/>
      <c r="U292" s="86"/>
      <c r="V292" s="86"/>
      <c r="W292" s="87">
        <f>IF(ISERROR(AVERAGE('Data pre-processing'!C292:V292)),35,IF(COUNT('Data pre-processing'!C292:V292)&lt;2,"N/A",AVERAGE('Data pre-processing'!C292:V292)))</f>
        <v>35</v>
      </c>
      <c r="X292" s="87" t="str">
        <f>IF(ISERROR(STDEV('Data pre-processing'!C292:V292)),"N/A",STDEV('Data pre-processing'!C292:V292))</f>
        <v>N/A</v>
      </c>
    </row>
    <row r="293" spans="1:24" ht="14.1" customHeight="1">
      <c r="A293" s="85" t="str">
        <f>'Transcript table'!C293</f>
        <v>LINC01370</v>
      </c>
      <c r="B293" s="35" t="s">
        <v>339</v>
      </c>
      <c r="C293" s="262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13"/>
      <c r="Q293" s="13"/>
      <c r="R293" s="13"/>
      <c r="S293" s="13"/>
      <c r="T293" s="13"/>
      <c r="U293" s="86"/>
      <c r="V293" s="86"/>
      <c r="W293" s="87">
        <f>IF(ISERROR(AVERAGE('Data pre-processing'!C293:V293)),35,IF(COUNT('Data pre-processing'!C293:V293)&lt;2,"N/A",AVERAGE('Data pre-processing'!C293:V293)))</f>
        <v>35</v>
      </c>
      <c r="X293" s="87" t="str">
        <f>IF(ISERROR(STDEV('Data pre-processing'!C293:V293)),"N/A",STDEV('Data pre-processing'!C293:V293))</f>
        <v>N/A</v>
      </c>
    </row>
    <row r="294" spans="1:24" ht="14.1" customHeight="1">
      <c r="A294" s="85" t="str">
        <f>'Transcript table'!C294</f>
        <v>LINC01630-1</v>
      </c>
      <c r="B294" s="35" t="s">
        <v>340</v>
      </c>
      <c r="C294" s="262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13"/>
      <c r="Q294" s="13"/>
      <c r="R294" s="13"/>
      <c r="S294" s="13"/>
      <c r="T294" s="13"/>
      <c r="U294" s="86"/>
      <c r="V294" s="86"/>
      <c r="W294" s="87">
        <f>IF(ISERROR(AVERAGE('Data pre-processing'!C294:V294)),35,IF(COUNT('Data pre-processing'!C294:V294)&lt;2,"N/A",AVERAGE('Data pre-processing'!C294:V294)))</f>
        <v>35</v>
      </c>
      <c r="X294" s="87" t="str">
        <f>IF(ISERROR(STDEV('Data pre-processing'!C294:V294)),"N/A",STDEV('Data pre-processing'!C294:V294))</f>
        <v>N/A</v>
      </c>
    </row>
    <row r="295" spans="1:24" ht="14.1" customHeight="1">
      <c r="A295" s="85" t="str">
        <f>'Transcript table'!C295</f>
        <v>LINC01630-2</v>
      </c>
      <c r="B295" s="35" t="s">
        <v>341</v>
      </c>
      <c r="C295" s="262"/>
      <c r="D295" s="263"/>
      <c r="E295" s="263"/>
      <c r="F295" s="263"/>
      <c r="G295" s="263"/>
      <c r="H295" s="263"/>
      <c r="I295" s="264"/>
      <c r="J295" s="263"/>
      <c r="K295" s="264"/>
      <c r="L295" s="263"/>
      <c r="M295" s="263"/>
      <c r="N295" s="263"/>
      <c r="O295" s="263"/>
      <c r="P295" s="13"/>
      <c r="Q295" s="13"/>
      <c r="R295" s="13"/>
      <c r="S295" s="13"/>
      <c r="T295" s="13"/>
      <c r="U295" s="86"/>
      <c r="V295" s="86"/>
      <c r="W295" s="87">
        <f>IF(ISERROR(AVERAGE('Data pre-processing'!C295:V295)),35,IF(COUNT('Data pre-processing'!C295:V295)&lt;2,"N/A",AVERAGE('Data pre-processing'!C295:V295)))</f>
        <v>35</v>
      </c>
      <c r="X295" s="87" t="str">
        <f>IF(ISERROR(STDEV('Data pre-processing'!C295:V295)),"N/A",STDEV('Data pre-processing'!C295:V295))</f>
        <v>N/A</v>
      </c>
    </row>
    <row r="296" spans="1:24" ht="14.1" customHeight="1">
      <c r="A296" s="85" t="str">
        <f>'Transcript table'!C296</f>
        <v>LINC-PINT</v>
      </c>
      <c r="B296" s="35" t="s">
        <v>342</v>
      </c>
      <c r="C296" s="262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13"/>
      <c r="Q296" s="13"/>
      <c r="R296" s="13"/>
      <c r="S296" s="13"/>
      <c r="T296" s="13"/>
      <c r="U296" s="86"/>
      <c r="V296" s="86"/>
      <c r="W296" s="87">
        <f>IF(ISERROR(AVERAGE('Data pre-processing'!C296:V296)),35,IF(COUNT('Data pre-processing'!C296:V296)&lt;2,"N/A",AVERAGE('Data pre-processing'!C296:V296)))</f>
        <v>35</v>
      </c>
      <c r="X296" s="87" t="str">
        <f>IF(ISERROR(STDEV('Data pre-processing'!C296:V296)),"N/A",STDEV('Data pre-processing'!C296:V296))</f>
        <v>N/A</v>
      </c>
    </row>
    <row r="297" spans="1:24" ht="14.1" customHeight="1">
      <c r="A297" s="85" t="str">
        <f>'Transcript table'!C297</f>
        <v>Linc-POU3F3-1</v>
      </c>
      <c r="B297" s="35" t="s">
        <v>343</v>
      </c>
      <c r="C297" s="262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13"/>
      <c r="Q297" s="13"/>
      <c r="R297" s="13"/>
      <c r="S297" s="13"/>
      <c r="T297" s="13"/>
      <c r="U297" s="86"/>
      <c r="V297" s="86"/>
      <c r="W297" s="87">
        <f>IF(ISERROR(AVERAGE('Data pre-processing'!C297:V297)),35,IF(COUNT('Data pre-processing'!C297:V297)&lt;2,"N/A",AVERAGE('Data pre-processing'!C297:V297)))</f>
        <v>35</v>
      </c>
      <c r="X297" s="87" t="str">
        <f>IF(ISERROR(STDEV('Data pre-processing'!C297:V297)),"N/A",STDEV('Data pre-processing'!C297:V297))</f>
        <v>N/A</v>
      </c>
    </row>
    <row r="298" spans="1:24" ht="14.1" customHeight="1">
      <c r="A298" s="85" t="str">
        <f>'Transcript table'!C298</f>
        <v>Linc-POU3F3-2</v>
      </c>
      <c r="B298" s="35" t="s">
        <v>344</v>
      </c>
      <c r="C298" s="262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13"/>
      <c r="Q298" s="13"/>
      <c r="R298" s="13"/>
      <c r="S298" s="13"/>
      <c r="T298" s="13"/>
      <c r="U298" s="86"/>
      <c r="V298" s="86"/>
      <c r="W298" s="87">
        <f>IF(ISERROR(AVERAGE('Data pre-processing'!C298:V298)),35,IF(COUNT('Data pre-processing'!C298:V298)&lt;2,"N/A",AVERAGE('Data pre-processing'!C298:V298)))</f>
        <v>35</v>
      </c>
      <c r="X298" s="87" t="str">
        <f>IF(ISERROR(STDEV('Data pre-processing'!C298:V298)),"N/A",STDEV('Data pre-processing'!C298:V298))</f>
        <v>N/A</v>
      </c>
    </row>
    <row r="299" spans="1:24" ht="14.1" customHeight="1">
      <c r="A299" s="85" t="str">
        <f>'Transcript table'!C299</f>
        <v>LUCAT1</v>
      </c>
      <c r="B299" s="35" t="s">
        <v>345</v>
      </c>
      <c r="C299" s="262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13"/>
      <c r="Q299" s="13"/>
      <c r="R299" s="13"/>
      <c r="S299" s="13"/>
      <c r="T299" s="13"/>
      <c r="U299" s="86"/>
      <c r="V299" s="86"/>
      <c r="W299" s="87">
        <f>IF(ISERROR(AVERAGE('Data pre-processing'!C299:V299)),35,IF(COUNT('Data pre-processing'!C299:V299)&lt;2,"N/A",AVERAGE('Data pre-processing'!C299:V299)))</f>
        <v>35</v>
      </c>
      <c r="X299" s="87" t="str">
        <f>IF(ISERROR(STDEV('Data pre-processing'!C299:V299)),"N/A",STDEV('Data pre-processing'!C299:V299))</f>
        <v>N/A</v>
      </c>
    </row>
    <row r="300" spans="1:24" ht="14.1" customHeight="1">
      <c r="A300" s="85" t="str">
        <f>'Transcript table'!C300</f>
        <v>MACROD2-AS1-1</v>
      </c>
      <c r="B300" s="35" t="s">
        <v>346</v>
      </c>
      <c r="C300" s="262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13"/>
      <c r="Q300" s="13"/>
      <c r="R300" s="13"/>
      <c r="S300" s="13"/>
      <c r="T300" s="13"/>
      <c r="U300" s="86"/>
      <c r="V300" s="86"/>
      <c r="W300" s="87">
        <f>IF(ISERROR(AVERAGE('Data pre-processing'!C300:V300)),35,IF(COUNT('Data pre-processing'!C300:V300)&lt;2,"N/A",AVERAGE('Data pre-processing'!C300:V300)))</f>
        <v>35</v>
      </c>
      <c r="X300" s="87" t="str">
        <f>IF(ISERROR(STDEV('Data pre-processing'!C300:V300)),"N/A",STDEV('Data pre-processing'!C300:V300))</f>
        <v>N/A</v>
      </c>
    </row>
    <row r="301" spans="1:24" ht="14.1" customHeight="1">
      <c r="A301" s="85" t="str">
        <f>'Transcript table'!C301</f>
        <v>MACROD2-AS1-2</v>
      </c>
      <c r="B301" s="35" t="s">
        <v>347</v>
      </c>
      <c r="C301" s="262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13"/>
      <c r="Q301" s="13"/>
      <c r="R301" s="13"/>
      <c r="S301" s="13"/>
      <c r="T301" s="13"/>
      <c r="U301" s="86"/>
      <c r="V301" s="86"/>
      <c r="W301" s="87">
        <f>IF(ISERROR(AVERAGE('Data pre-processing'!C301:V301)),35,IF(COUNT('Data pre-processing'!C301:V301)&lt;2,"N/A",AVERAGE('Data pre-processing'!C301:V301)))</f>
        <v>35</v>
      </c>
      <c r="X301" s="87" t="str">
        <f>IF(ISERROR(STDEV('Data pre-processing'!C301:V301)),"N/A",STDEV('Data pre-processing'!C301:V301))</f>
        <v>N/A</v>
      </c>
    </row>
    <row r="302" spans="1:24" ht="14.1" customHeight="1">
      <c r="A302" s="85" t="str">
        <f>'Transcript table'!C302</f>
        <v>MACROD2-AS1-3</v>
      </c>
      <c r="B302" s="35" t="s">
        <v>348</v>
      </c>
      <c r="C302" s="262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13"/>
      <c r="Q302" s="13"/>
      <c r="R302" s="13"/>
      <c r="S302" s="13"/>
      <c r="T302" s="13"/>
      <c r="U302" s="86"/>
      <c r="V302" s="86"/>
      <c r="W302" s="87">
        <f>IF(ISERROR(AVERAGE('Data pre-processing'!C302:V302)),35,IF(COUNT('Data pre-processing'!C302:V302)&lt;2,"N/A",AVERAGE('Data pre-processing'!C302:V302)))</f>
        <v>35</v>
      </c>
      <c r="X302" s="87" t="str">
        <f>IF(ISERROR(STDEV('Data pre-processing'!C302:V302)),"N/A",STDEV('Data pre-processing'!C302:V302))</f>
        <v>N/A</v>
      </c>
    </row>
    <row r="303" spans="1:24" ht="14.1" customHeight="1">
      <c r="A303" s="85" t="str">
        <f>'Transcript table'!C303</f>
        <v>NAMA-1</v>
      </c>
      <c r="B303" s="35" t="s">
        <v>349</v>
      </c>
      <c r="C303" s="262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13"/>
      <c r="Q303" s="13"/>
      <c r="R303" s="13"/>
      <c r="S303" s="13"/>
      <c r="T303" s="13"/>
      <c r="U303" s="86"/>
      <c r="V303" s="86"/>
      <c r="W303" s="87">
        <f>IF(ISERROR(AVERAGE('Data pre-processing'!C303:V303)),35,IF(COUNT('Data pre-processing'!C303:V303)&lt;2,"N/A",AVERAGE('Data pre-processing'!C303:V303)))</f>
        <v>35</v>
      </c>
      <c r="X303" s="87" t="str">
        <f>IF(ISERROR(STDEV('Data pre-processing'!C303:V303)),"N/A",STDEV('Data pre-processing'!C303:V303))</f>
        <v>N/A</v>
      </c>
    </row>
    <row r="304" spans="1:24" ht="14.1" customHeight="1">
      <c r="A304" s="85" t="str">
        <f>'Transcript table'!C304</f>
        <v>NAMA-2</v>
      </c>
      <c r="B304" s="35" t="s">
        <v>350</v>
      </c>
      <c r="C304" s="262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13"/>
      <c r="Q304" s="13"/>
      <c r="R304" s="13"/>
      <c r="S304" s="13"/>
      <c r="T304" s="13"/>
      <c r="U304" s="86"/>
      <c r="V304" s="86"/>
      <c r="W304" s="87">
        <f>IF(ISERROR(AVERAGE('Data pre-processing'!C304:V304)),35,IF(COUNT('Data pre-processing'!C304:V304)&lt;2,"N/A",AVERAGE('Data pre-processing'!C304:V304)))</f>
        <v>35</v>
      </c>
      <c r="X304" s="87" t="str">
        <f>IF(ISERROR(STDEV('Data pre-processing'!C304:V304)),"N/A",STDEV('Data pre-processing'!C304:V304))</f>
        <v>N/A</v>
      </c>
    </row>
    <row r="305" spans="1:24" ht="14.1" customHeight="1">
      <c r="A305" s="85" t="str">
        <f>'Transcript table'!C305</f>
        <v>MEG3-1</v>
      </c>
      <c r="B305" s="35" t="s">
        <v>351</v>
      </c>
      <c r="C305" s="262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13"/>
      <c r="Q305" s="13"/>
      <c r="R305" s="13"/>
      <c r="S305" s="13"/>
      <c r="T305" s="13"/>
      <c r="U305" s="86"/>
      <c r="V305" s="86"/>
      <c r="W305" s="87">
        <f>IF(ISERROR(AVERAGE('Data pre-processing'!C305:V305)),35,IF(COUNT('Data pre-processing'!C305:V305)&lt;2,"N/A",AVERAGE('Data pre-processing'!C305:V305)))</f>
        <v>35</v>
      </c>
      <c r="X305" s="87" t="str">
        <f>IF(ISERROR(STDEV('Data pre-processing'!C305:V305)),"N/A",STDEV('Data pre-processing'!C305:V305))</f>
        <v>N/A</v>
      </c>
    </row>
    <row r="306" spans="1:24" ht="14.1" customHeight="1">
      <c r="A306" s="85" t="str">
        <f>'Transcript table'!C306</f>
        <v>MEG3-2</v>
      </c>
      <c r="B306" s="35" t="s">
        <v>352</v>
      </c>
      <c r="C306" s="262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13"/>
      <c r="Q306" s="13"/>
      <c r="R306" s="13"/>
      <c r="S306" s="13"/>
      <c r="T306" s="13"/>
      <c r="U306" s="86"/>
      <c r="V306" s="86"/>
      <c r="W306" s="87">
        <f>IF(ISERROR(AVERAGE('Data pre-processing'!C306:V306)),35,IF(COUNT('Data pre-processing'!C306:V306)&lt;2,"N/A",AVERAGE('Data pre-processing'!C306:V306)))</f>
        <v>35</v>
      </c>
      <c r="X306" s="87" t="str">
        <f>IF(ISERROR(STDEV('Data pre-processing'!C306:V306)),"N/A",STDEV('Data pre-processing'!C306:V306))</f>
        <v>N/A</v>
      </c>
    </row>
    <row r="307" spans="1:24" ht="14.1" customHeight="1">
      <c r="A307" s="85" t="str">
        <f>'Transcript table'!C307</f>
        <v>MIAT</v>
      </c>
      <c r="B307" s="35" t="s">
        <v>353</v>
      </c>
      <c r="C307" s="262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13"/>
      <c r="Q307" s="13"/>
      <c r="R307" s="13"/>
      <c r="S307" s="13"/>
      <c r="T307" s="13"/>
      <c r="U307" s="86"/>
      <c r="V307" s="86"/>
      <c r="W307" s="87">
        <f>IF(ISERROR(AVERAGE('Data pre-processing'!C307:V307)),35,IF(COUNT('Data pre-processing'!C307:V307)&lt;2,"N/A",AVERAGE('Data pre-processing'!C307:V307)))</f>
        <v>35</v>
      </c>
      <c r="X307" s="87" t="str">
        <f>IF(ISERROR(STDEV('Data pre-processing'!C307:V307)),"N/A",STDEV('Data pre-processing'!C307:V307))</f>
        <v>N/A</v>
      </c>
    </row>
    <row r="308" spans="1:24" ht="14.1" customHeight="1">
      <c r="A308" s="85" t="str">
        <f>'Transcript table'!C308</f>
        <v>MIR17HG</v>
      </c>
      <c r="B308" s="35" t="s">
        <v>354</v>
      </c>
      <c r="C308" s="262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13"/>
      <c r="Q308" s="13"/>
      <c r="R308" s="13"/>
      <c r="S308" s="13"/>
      <c r="T308" s="13"/>
      <c r="U308" s="86"/>
      <c r="V308" s="86"/>
      <c r="W308" s="87">
        <f>IF(ISERROR(AVERAGE('Data pre-processing'!C308:V308)),35,IF(COUNT('Data pre-processing'!C308:V308)&lt;2,"N/A",AVERAGE('Data pre-processing'!C308:V308)))</f>
        <v>35</v>
      </c>
      <c r="X308" s="87" t="str">
        <f>IF(ISERROR(STDEV('Data pre-processing'!C308:V308)),"N/A",STDEV('Data pre-processing'!C308:V308))</f>
        <v>N/A</v>
      </c>
    </row>
    <row r="309" spans="1:24" ht="14.1" customHeight="1">
      <c r="A309" s="85" t="str">
        <f>'Transcript table'!C309</f>
        <v>MYCNOS-1</v>
      </c>
      <c r="B309" s="35" t="s">
        <v>355</v>
      </c>
      <c r="C309" s="262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13"/>
      <c r="Q309" s="13"/>
      <c r="R309" s="13"/>
      <c r="S309" s="13"/>
      <c r="T309" s="13"/>
      <c r="U309" s="86"/>
      <c r="V309" s="86"/>
      <c r="W309" s="87">
        <f>IF(ISERROR(AVERAGE('Data pre-processing'!C309:V309)),35,IF(COUNT('Data pre-processing'!C309:V309)&lt;2,"N/A",AVERAGE('Data pre-processing'!C309:V309)))</f>
        <v>35</v>
      </c>
      <c r="X309" s="87" t="str">
        <f>IF(ISERROR(STDEV('Data pre-processing'!C309:V309)),"N/A",STDEV('Data pre-processing'!C309:V309))</f>
        <v>N/A</v>
      </c>
    </row>
    <row r="310" spans="1:24" ht="14.1" customHeight="1">
      <c r="A310" s="85" t="str">
        <f>'Transcript table'!C310</f>
        <v>MYCNOS-2</v>
      </c>
      <c r="B310" s="35" t="s">
        <v>356</v>
      </c>
      <c r="C310" s="262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13"/>
      <c r="Q310" s="13"/>
      <c r="R310" s="13"/>
      <c r="S310" s="13"/>
      <c r="T310" s="13"/>
      <c r="U310" s="86"/>
      <c r="V310" s="86"/>
      <c r="W310" s="87">
        <f>IF(ISERROR(AVERAGE('Data pre-processing'!C310:V310)),35,IF(COUNT('Data pre-processing'!C310:V310)&lt;2,"N/A",AVERAGE('Data pre-processing'!C310:V310)))</f>
        <v>35</v>
      </c>
      <c r="X310" s="87" t="str">
        <f>IF(ISERROR(STDEV('Data pre-processing'!C310:V310)),"N/A",STDEV('Data pre-processing'!C310:V310))</f>
        <v>N/A</v>
      </c>
    </row>
    <row r="311" spans="1:24" ht="14.1" customHeight="1">
      <c r="A311" s="85" t="str">
        <f>'Transcript table'!C311</f>
        <v>NEAT1-1</v>
      </c>
      <c r="B311" s="35" t="s">
        <v>357</v>
      </c>
      <c r="C311" s="262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13"/>
      <c r="Q311" s="13"/>
      <c r="R311" s="13"/>
      <c r="S311" s="13"/>
      <c r="T311" s="13"/>
      <c r="U311" s="86"/>
      <c r="V311" s="86"/>
      <c r="W311" s="87">
        <f>IF(ISERROR(AVERAGE('Data pre-processing'!C311:V311)),35,IF(COUNT('Data pre-processing'!C311:V311)&lt;2,"N/A",AVERAGE('Data pre-processing'!C311:V311)))</f>
        <v>35</v>
      </c>
      <c r="X311" s="87" t="str">
        <f>IF(ISERROR(STDEV('Data pre-processing'!C311:V311)),"N/A",STDEV('Data pre-processing'!C311:V311))</f>
        <v>N/A</v>
      </c>
    </row>
    <row r="312" spans="1:24" ht="14.1" customHeight="1">
      <c r="A312" s="85" t="str">
        <f>'Transcript table'!C312</f>
        <v>NEAT1-2</v>
      </c>
      <c r="B312" s="35" t="s">
        <v>358</v>
      </c>
      <c r="C312" s="262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13"/>
      <c r="Q312" s="13"/>
      <c r="R312" s="13"/>
      <c r="S312" s="13"/>
      <c r="T312" s="13"/>
      <c r="U312" s="86"/>
      <c r="V312" s="86"/>
      <c r="W312" s="87">
        <f>IF(ISERROR(AVERAGE('Data pre-processing'!C312:V312)),35,IF(COUNT('Data pre-processing'!C312:V312)&lt;2,"N/A",AVERAGE('Data pre-processing'!C312:V312)))</f>
        <v>35</v>
      </c>
      <c r="X312" s="87" t="str">
        <f>IF(ISERROR(STDEV('Data pre-processing'!C312:V312)),"N/A",STDEV('Data pre-processing'!C312:V312))</f>
        <v>N/A</v>
      </c>
    </row>
    <row r="313" spans="1:24" ht="14.1" customHeight="1">
      <c r="A313" s="85" t="str">
        <f>'Transcript table'!C313</f>
        <v>PAX8-AS1-1</v>
      </c>
      <c r="B313" s="35" t="s">
        <v>359</v>
      </c>
      <c r="C313" s="262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13"/>
      <c r="Q313" s="13"/>
      <c r="R313" s="13"/>
      <c r="S313" s="13"/>
      <c r="T313" s="13"/>
      <c r="U313" s="86"/>
      <c r="V313" s="86"/>
      <c r="W313" s="87">
        <f>IF(ISERROR(AVERAGE('Data pre-processing'!C313:V313)),35,IF(COUNT('Data pre-processing'!C313:V313)&lt;2,"N/A",AVERAGE('Data pre-processing'!C313:V313)))</f>
        <v>35</v>
      </c>
      <c r="X313" s="87" t="str">
        <f>IF(ISERROR(STDEV('Data pre-processing'!C313:V313)),"N/A",STDEV('Data pre-processing'!C313:V313))</f>
        <v>N/A</v>
      </c>
    </row>
    <row r="314" spans="1:24" ht="14.1" customHeight="1">
      <c r="A314" s="85" t="str">
        <f>'Transcript table'!C314</f>
        <v>PAX8-AS1-2</v>
      </c>
      <c r="B314" s="35" t="s">
        <v>360</v>
      </c>
      <c r="C314" s="262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13"/>
      <c r="Q314" s="13"/>
      <c r="R314" s="13"/>
      <c r="S314" s="13"/>
      <c r="T314" s="13"/>
      <c r="U314" s="86"/>
      <c r="V314" s="86"/>
      <c r="W314" s="87">
        <f>IF(ISERROR(AVERAGE('Data pre-processing'!C314:V314)),35,IF(COUNT('Data pre-processing'!C314:V314)&lt;2,"N/A",AVERAGE('Data pre-processing'!C314:V314)))</f>
        <v>35</v>
      </c>
      <c r="X314" s="87" t="str">
        <f>IF(ISERROR(STDEV('Data pre-processing'!C314:V314)),"N/A",STDEV('Data pre-processing'!C314:V314))</f>
        <v>N/A</v>
      </c>
    </row>
    <row r="315" spans="1:24" ht="14.1" customHeight="1">
      <c r="A315" s="85" t="str">
        <f>'Transcript table'!C315</f>
        <v>PCA3-1</v>
      </c>
      <c r="B315" s="35" t="s">
        <v>361</v>
      </c>
      <c r="C315" s="262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13"/>
      <c r="Q315" s="13"/>
      <c r="R315" s="13"/>
      <c r="S315" s="13"/>
      <c r="T315" s="13"/>
      <c r="U315" s="86"/>
      <c r="V315" s="86"/>
      <c r="W315" s="87">
        <f>IF(ISERROR(AVERAGE('Data pre-processing'!C315:V315)),35,IF(COUNT('Data pre-processing'!C315:V315)&lt;2,"N/A",AVERAGE('Data pre-processing'!C315:V315)))</f>
        <v>35</v>
      </c>
      <c r="X315" s="87" t="str">
        <f>IF(ISERROR(STDEV('Data pre-processing'!C315:V315)),"N/A",STDEV('Data pre-processing'!C315:V315))</f>
        <v>N/A</v>
      </c>
    </row>
    <row r="316" spans="1:24" ht="14.1" customHeight="1">
      <c r="A316" s="85" t="str">
        <f>'Transcript table'!C316</f>
        <v>PCA3-2</v>
      </c>
      <c r="B316" s="35" t="s">
        <v>362</v>
      </c>
      <c r="C316" s="262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13"/>
      <c r="Q316" s="13"/>
      <c r="R316" s="13"/>
      <c r="S316" s="13"/>
      <c r="T316" s="13"/>
      <c r="U316" s="86"/>
      <c r="V316" s="86"/>
      <c r="W316" s="87">
        <f>IF(ISERROR(AVERAGE('Data pre-processing'!C316:V316)),35,IF(COUNT('Data pre-processing'!C316:V316)&lt;2,"N/A",AVERAGE('Data pre-processing'!C316:V316)))</f>
        <v>35</v>
      </c>
      <c r="X316" s="87" t="str">
        <f>IF(ISERROR(STDEV('Data pre-processing'!C316:V316)),"N/A",STDEV('Data pre-processing'!C316:V316))</f>
        <v>N/A</v>
      </c>
    </row>
    <row r="317" spans="1:24" ht="14.1" customHeight="1">
      <c r="A317" s="85" t="str">
        <f>'Transcript table'!C317</f>
        <v>PCAT29-1</v>
      </c>
      <c r="B317" s="35" t="s">
        <v>363</v>
      </c>
      <c r="C317" s="262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13"/>
      <c r="Q317" s="13"/>
      <c r="R317" s="13"/>
      <c r="S317" s="13"/>
      <c r="T317" s="13"/>
      <c r="U317" s="86"/>
      <c r="V317" s="86"/>
      <c r="W317" s="87">
        <f>IF(ISERROR(AVERAGE('Data pre-processing'!C317:V317)),35,IF(COUNT('Data pre-processing'!C317:V317)&lt;2,"N/A",AVERAGE('Data pre-processing'!C317:V317)))</f>
        <v>35</v>
      </c>
      <c r="X317" s="87" t="str">
        <f>IF(ISERROR(STDEV('Data pre-processing'!C317:V317)),"N/A",STDEV('Data pre-processing'!C317:V317))</f>
        <v>N/A</v>
      </c>
    </row>
    <row r="318" spans="1:24" ht="14.1" customHeight="1">
      <c r="A318" s="85" t="str">
        <f>'Transcript table'!C318</f>
        <v>PCAT29-2</v>
      </c>
      <c r="B318" s="35" t="s">
        <v>364</v>
      </c>
      <c r="C318" s="262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13"/>
      <c r="Q318" s="13"/>
      <c r="R318" s="13"/>
      <c r="S318" s="13"/>
      <c r="T318" s="13"/>
      <c r="U318" s="86"/>
      <c r="V318" s="86"/>
      <c r="W318" s="87">
        <f>IF(ISERROR(AVERAGE('Data pre-processing'!C318:V318)),35,IF(COUNT('Data pre-processing'!C318:V318)&lt;2,"N/A",AVERAGE('Data pre-processing'!C318:V318)))</f>
        <v>35</v>
      </c>
      <c r="X318" s="87" t="str">
        <f>IF(ISERROR(STDEV('Data pre-processing'!C318:V318)),"N/A",STDEV('Data pre-processing'!C318:V318))</f>
        <v>N/A</v>
      </c>
    </row>
    <row r="319" spans="1:24" ht="14.1" customHeight="1">
      <c r="A319" s="85" t="str">
        <f>'Transcript table'!C319</f>
        <v>PCAT6-1</v>
      </c>
      <c r="B319" s="35" t="s">
        <v>365</v>
      </c>
      <c r="C319" s="262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13"/>
      <c r="Q319" s="13"/>
      <c r="R319" s="13"/>
      <c r="S319" s="13"/>
      <c r="T319" s="13"/>
      <c r="U319" s="86"/>
      <c r="V319" s="86"/>
      <c r="W319" s="87">
        <f>IF(ISERROR(AVERAGE('Data pre-processing'!C319:V319)),35,IF(COUNT('Data pre-processing'!C319:V319)&lt;2,"N/A",AVERAGE('Data pre-processing'!C319:V319)))</f>
        <v>35</v>
      </c>
      <c r="X319" s="87" t="str">
        <f>IF(ISERROR(STDEV('Data pre-processing'!C319:V319)),"N/A",STDEV('Data pre-processing'!C319:V319))</f>
        <v>N/A</v>
      </c>
    </row>
    <row r="320" spans="1:24" ht="14.1" customHeight="1">
      <c r="A320" s="85" t="str">
        <f>'Transcript table'!C320</f>
        <v>PCAT6-2</v>
      </c>
      <c r="B320" s="35" t="s">
        <v>366</v>
      </c>
      <c r="C320" s="262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13"/>
      <c r="Q320" s="13"/>
      <c r="R320" s="13"/>
      <c r="S320" s="13"/>
      <c r="T320" s="13"/>
      <c r="U320" s="86"/>
      <c r="V320" s="86"/>
      <c r="W320" s="87">
        <f>IF(ISERROR(AVERAGE('Data pre-processing'!C320:V320)),35,IF(COUNT('Data pre-processing'!C320:V320)&lt;2,"N/A",AVERAGE('Data pre-processing'!C320:V320)))</f>
        <v>35</v>
      </c>
      <c r="X320" s="87" t="str">
        <f>IF(ISERROR(STDEV('Data pre-processing'!C320:V320)),"N/A",STDEV('Data pre-processing'!C320:V320))</f>
        <v>N/A</v>
      </c>
    </row>
    <row r="321" spans="1:24" ht="14.1" customHeight="1">
      <c r="A321" s="85" t="str">
        <f>'Transcript table'!C321</f>
        <v>PGM5-AS1</v>
      </c>
      <c r="B321" s="35" t="s">
        <v>367</v>
      </c>
      <c r="C321" s="262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13"/>
      <c r="Q321" s="13"/>
      <c r="R321" s="13"/>
      <c r="S321" s="13"/>
      <c r="T321" s="13"/>
      <c r="U321" s="86"/>
      <c r="V321" s="86"/>
      <c r="W321" s="87">
        <f>IF(ISERROR(AVERAGE('Data pre-processing'!C321:V321)),35,IF(COUNT('Data pre-processing'!C321:V321)&lt;2,"N/A",AVERAGE('Data pre-processing'!C321:V321)))</f>
        <v>35</v>
      </c>
      <c r="X321" s="87" t="str">
        <f>IF(ISERROR(STDEV('Data pre-processing'!C321:V321)),"N/A",STDEV('Data pre-processing'!C321:V321))</f>
        <v>N/A</v>
      </c>
    </row>
    <row r="322" spans="1:24" ht="14.1" customHeight="1">
      <c r="A322" s="85" t="str">
        <f>'Transcript table'!C322</f>
        <v>SCHLAP1</v>
      </c>
      <c r="B322" s="35" t="s">
        <v>368</v>
      </c>
      <c r="C322" s="262"/>
      <c r="D322" s="263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13"/>
      <c r="Q322" s="13"/>
      <c r="R322" s="13"/>
      <c r="S322" s="13"/>
      <c r="T322" s="13"/>
      <c r="U322" s="86"/>
      <c r="V322" s="86"/>
      <c r="W322" s="87">
        <f>IF(ISERROR(AVERAGE('Data pre-processing'!C322:V322)),35,IF(COUNT('Data pre-processing'!C322:V322)&lt;2,"N/A",AVERAGE('Data pre-processing'!C322:V322)))</f>
        <v>35</v>
      </c>
      <c r="X322" s="87" t="str">
        <f>IF(ISERROR(STDEV('Data pre-processing'!C322:V322)),"N/A",STDEV('Data pre-processing'!C322:V322))</f>
        <v>N/A</v>
      </c>
    </row>
    <row r="323" spans="1:24" ht="14.1" customHeight="1">
      <c r="A323" s="85" t="str">
        <f>'Transcript table'!C323</f>
        <v>SNHG16</v>
      </c>
      <c r="B323" s="35" t="s">
        <v>369</v>
      </c>
      <c r="C323" s="262"/>
      <c r="D323" s="263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13"/>
      <c r="Q323" s="13"/>
      <c r="R323" s="13"/>
      <c r="S323" s="13"/>
      <c r="T323" s="13"/>
      <c r="U323" s="86"/>
      <c r="V323" s="86"/>
      <c r="W323" s="87">
        <f>IF(ISERROR(AVERAGE('Data pre-processing'!C323:V323)),35,IF(COUNT('Data pre-processing'!C323:V323)&lt;2,"N/A",AVERAGE('Data pre-processing'!C323:V323)))</f>
        <v>35</v>
      </c>
      <c r="X323" s="87" t="str">
        <f>IF(ISERROR(STDEV('Data pre-processing'!C323:V323)),"N/A",STDEV('Data pre-processing'!C323:V323))</f>
        <v>N/A</v>
      </c>
    </row>
    <row r="324" spans="1:24" ht="14.1" customHeight="1">
      <c r="A324" s="85" t="str">
        <f>'Transcript table'!C324</f>
        <v>SNHG3</v>
      </c>
      <c r="B324" s="35" t="s">
        <v>370</v>
      </c>
      <c r="C324" s="262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13"/>
      <c r="Q324" s="13"/>
      <c r="R324" s="13"/>
      <c r="S324" s="13"/>
      <c r="T324" s="13"/>
      <c r="U324" s="86"/>
      <c r="V324" s="86"/>
      <c r="W324" s="87">
        <f>IF(ISERROR(AVERAGE('Data pre-processing'!C324:V324)),35,IF(COUNT('Data pre-processing'!C324:V324)&lt;2,"N/A",AVERAGE('Data pre-processing'!C324:V324)))</f>
        <v>35</v>
      </c>
      <c r="X324" s="87" t="str">
        <f>IF(ISERROR(STDEV('Data pre-processing'!C324:V324)),"N/A",STDEV('Data pre-processing'!C324:V324))</f>
        <v>N/A</v>
      </c>
    </row>
    <row r="325" spans="1:24" ht="14.1" customHeight="1">
      <c r="A325" s="85" t="str">
        <f>'Transcript table'!C325</f>
        <v>SOX2OT</v>
      </c>
      <c r="B325" s="35" t="s">
        <v>371</v>
      </c>
      <c r="C325" s="262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13"/>
      <c r="Q325" s="13"/>
      <c r="R325" s="13"/>
      <c r="S325" s="13"/>
      <c r="T325" s="13"/>
      <c r="U325" s="86"/>
      <c r="V325" s="86"/>
      <c r="W325" s="87">
        <f>IF(ISERROR(AVERAGE('Data pre-processing'!C325:V325)),35,IF(COUNT('Data pre-processing'!C325:V325)&lt;2,"N/A",AVERAGE('Data pre-processing'!C325:V325)))</f>
        <v>35</v>
      </c>
      <c r="X325" s="87" t="str">
        <f>IF(ISERROR(STDEV('Data pre-processing'!C325:V325)),"N/A",STDEV('Data pre-processing'!C325:V325))</f>
        <v>N/A</v>
      </c>
    </row>
    <row r="326" spans="1:24" ht="14.1" customHeight="1">
      <c r="A326" s="85" t="str">
        <f>'Transcript table'!C326</f>
        <v>ST7-AS2-1</v>
      </c>
      <c r="B326" s="35" t="s">
        <v>372</v>
      </c>
      <c r="C326" s="262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13"/>
      <c r="Q326" s="13"/>
      <c r="R326" s="13"/>
      <c r="S326" s="13"/>
      <c r="T326" s="13"/>
      <c r="U326" s="86"/>
      <c r="V326" s="86"/>
      <c r="W326" s="87">
        <f>IF(ISERROR(AVERAGE('Data pre-processing'!C326:V326)),35,IF(COUNT('Data pre-processing'!C326:V326)&lt;2,"N/A",AVERAGE('Data pre-processing'!C326:V326)))</f>
        <v>35</v>
      </c>
      <c r="X326" s="87" t="str">
        <f>IF(ISERROR(STDEV('Data pre-processing'!C326:V326)),"N/A",STDEV('Data pre-processing'!C326:V326))</f>
        <v>N/A</v>
      </c>
    </row>
    <row r="327" spans="1:24" ht="14.1" customHeight="1">
      <c r="A327" s="85" t="str">
        <f>'Transcript table'!C327</f>
        <v>ST7-AS2-2</v>
      </c>
      <c r="B327" s="35" t="s">
        <v>373</v>
      </c>
      <c r="C327" s="262"/>
      <c r="D327" s="263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13"/>
      <c r="Q327" s="13"/>
      <c r="R327" s="13"/>
      <c r="S327" s="13"/>
      <c r="T327" s="13"/>
      <c r="U327" s="86"/>
      <c r="V327" s="86"/>
      <c r="W327" s="87">
        <f>IF(ISERROR(AVERAGE('Data pre-processing'!C327:V327)),35,IF(COUNT('Data pre-processing'!C327:V327)&lt;2,"N/A",AVERAGE('Data pre-processing'!C327:V327)))</f>
        <v>35</v>
      </c>
      <c r="X327" s="87" t="str">
        <f>IF(ISERROR(STDEV('Data pre-processing'!C327:V327)),"N/A",STDEV('Data pre-processing'!C327:V327))</f>
        <v>N/A</v>
      </c>
    </row>
    <row r="328" spans="1:24" ht="14.1" customHeight="1">
      <c r="A328" s="85" t="str">
        <f>'Transcript table'!C328</f>
        <v>TMEM161B-AS1-1</v>
      </c>
      <c r="B328" s="35" t="s">
        <v>374</v>
      </c>
      <c r="C328" s="265"/>
      <c r="D328" s="264"/>
      <c r="E328" s="264"/>
      <c r="F328" s="263"/>
      <c r="G328" s="264"/>
      <c r="H328" s="263"/>
      <c r="I328" s="263"/>
      <c r="J328" s="264"/>
      <c r="K328" s="264"/>
      <c r="L328" s="264"/>
      <c r="M328" s="263"/>
      <c r="N328" s="263"/>
      <c r="O328" s="264"/>
      <c r="P328" s="13"/>
      <c r="Q328" s="13"/>
      <c r="R328" s="13"/>
      <c r="S328" s="13"/>
      <c r="T328" s="13"/>
      <c r="U328" s="86"/>
      <c r="V328" s="86"/>
      <c r="W328" s="87">
        <f>IF(ISERROR(AVERAGE('Data pre-processing'!C328:V328)),35,IF(COUNT('Data pre-processing'!C328:V328)&lt;2,"N/A",AVERAGE('Data pre-processing'!C328:V328)))</f>
        <v>35</v>
      </c>
      <c r="X328" s="87" t="str">
        <f>IF(ISERROR(STDEV('Data pre-processing'!C328:V328)),"N/A",STDEV('Data pre-processing'!C328:V328))</f>
        <v>N/A</v>
      </c>
    </row>
    <row r="329" spans="1:24" ht="14.1" customHeight="1">
      <c r="A329" s="85" t="str">
        <f>'Transcript table'!C329</f>
        <v>TMEM161B-AS1-2</v>
      </c>
      <c r="B329" s="35" t="s">
        <v>375</v>
      </c>
      <c r="C329" s="262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13"/>
      <c r="Q329" s="13"/>
      <c r="R329" s="13"/>
      <c r="S329" s="13"/>
      <c r="T329" s="13"/>
      <c r="U329" s="86"/>
      <c r="V329" s="86"/>
      <c r="W329" s="87">
        <f>IF(ISERROR(AVERAGE('Data pre-processing'!C329:V329)),35,IF(COUNT('Data pre-processing'!C329:V329)&lt;2,"N/A",AVERAGE('Data pre-processing'!C329:V329)))</f>
        <v>35</v>
      </c>
      <c r="X329" s="87" t="str">
        <f>IF(ISERROR(STDEV('Data pre-processing'!C329:V329)),"N/A",STDEV('Data pre-processing'!C329:V329))</f>
        <v>N/A</v>
      </c>
    </row>
    <row r="330" spans="1:24" ht="14.1" customHeight="1">
      <c r="A330" s="85" t="str">
        <f>'Transcript table'!C330</f>
        <v>TRAF3IP2-AS1</v>
      </c>
      <c r="B330" s="35" t="s">
        <v>376</v>
      </c>
      <c r="C330" s="262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13"/>
      <c r="Q330" s="13"/>
      <c r="R330" s="13"/>
      <c r="S330" s="13"/>
      <c r="T330" s="13"/>
      <c r="U330" s="86"/>
      <c r="V330" s="86"/>
      <c r="W330" s="87">
        <f>IF(ISERROR(AVERAGE('Data pre-processing'!C330:V330)),35,IF(COUNT('Data pre-processing'!C330:V330)&lt;2,"N/A",AVERAGE('Data pre-processing'!C330:V330)))</f>
        <v>35</v>
      </c>
      <c r="X330" s="87" t="str">
        <f>IF(ISERROR(STDEV('Data pre-processing'!C330:V330)),"N/A",STDEV('Data pre-processing'!C330:V330))</f>
        <v>N/A</v>
      </c>
    </row>
    <row r="331" spans="1:24" ht="14.1" customHeight="1">
      <c r="A331" s="85" t="str">
        <f>'Transcript table'!C331</f>
        <v>TRIM52-AS1-1</v>
      </c>
      <c r="B331" s="35" t="s">
        <v>377</v>
      </c>
      <c r="C331" s="262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13"/>
      <c r="Q331" s="13"/>
      <c r="R331" s="13"/>
      <c r="S331" s="13"/>
      <c r="T331" s="13"/>
      <c r="U331" s="86"/>
      <c r="V331" s="86"/>
      <c r="W331" s="87">
        <f>IF(ISERROR(AVERAGE('Data pre-processing'!C331:V331)),35,IF(COUNT('Data pre-processing'!C331:V331)&lt;2,"N/A",AVERAGE('Data pre-processing'!C331:V331)))</f>
        <v>35</v>
      </c>
      <c r="X331" s="87" t="str">
        <f>IF(ISERROR(STDEV('Data pre-processing'!C331:V331)),"N/A",STDEV('Data pre-processing'!C331:V331))</f>
        <v>N/A</v>
      </c>
    </row>
    <row r="332" spans="1:24" ht="14.1" customHeight="1">
      <c r="A332" s="85" t="str">
        <f>'Transcript table'!C332</f>
        <v>TRIM52-AS1-2</v>
      </c>
      <c r="B332" s="35" t="s">
        <v>378</v>
      </c>
      <c r="C332" s="262"/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13"/>
      <c r="Q332" s="13"/>
      <c r="R332" s="13"/>
      <c r="S332" s="13"/>
      <c r="T332" s="13"/>
      <c r="U332" s="86"/>
      <c r="V332" s="86"/>
      <c r="W332" s="87">
        <f>IF(ISERROR(AVERAGE('Data pre-processing'!C332:V332)),35,IF(COUNT('Data pre-processing'!C332:V332)&lt;2,"N/A",AVERAGE('Data pre-processing'!C332:V332)))</f>
        <v>35</v>
      </c>
      <c r="X332" s="87" t="str">
        <f>IF(ISERROR(STDEV('Data pre-processing'!C332:V332)),"N/A",STDEV('Data pre-processing'!C332:V332))</f>
        <v>N/A</v>
      </c>
    </row>
    <row r="333" spans="1:24" ht="14.1" customHeight="1">
      <c r="A333" s="85" t="str">
        <f>'Transcript table'!C333</f>
        <v>TUG1-1</v>
      </c>
      <c r="B333" s="35" t="s">
        <v>379</v>
      </c>
      <c r="C333" s="262"/>
      <c r="D333" s="263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13"/>
      <c r="Q333" s="13"/>
      <c r="R333" s="13"/>
      <c r="S333" s="13"/>
      <c r="T333" s="13"/>
      <c r="U333" s="86"/>
      <c r="V333" s="86"/>
      <c r="W333" s="87">
        <f>IF(ISERROR(AVERAGE('Data pre-processing'!C333:V333)),35,IF(COUNT('Data pre-processing'!C333:V333)&lt;2,"N/A",AVERAGE('Data pre-processing'!C333:V333)))</f>
        <v>35</v>
      </c>
      <c r="X333" s="87" t="str">
        <f>IF(ISERROR(STDEV('Data pre-processing'!C333:V333)),"N/A",STDEV('Data pre-processing'!C333:V333))</f>
        <v>N/A</v>
      </c>
    </row>
    <row r="334" spans="1:24" ht="14.1" customHeight="1">
      <c r="A334" s="85" t="str">
        <f>'Transcript table'!C334</f>
        <v>TUG1-2</v>
      </c>
      <c r="B334" s="35" t="s">
        <v>380</v>
      </c>
      <c r="C334" s="262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13"/>
      <c r="Q334" s="13"/>
      <c r="R334" s="13"/>
      <c r="S334" s="13"/>
      <c r="T334" s="13"/>
      <c r="U334" s="86"/>
      <c r="V334" s="86"/>
      <c r="W334" s="87">
        <f>IF(ISERROR(AVERAGE('Data pre-processing'!C334:V334)),35,IF(COUNT('Data pre-processing'!C334:V334)&lt;2,"N/A",AVERAGE('Data pre-processing'!C334:V334)))</f>
        <v>35</v>
      </c>
      <c r="X334" s="87" t="str">
        <f>IF(ISERROR(STDEV('Data pre-processing'!C334:V334)),"N/A",STDEV('Data pre-processing'!C334:V334))</f>
        <v>N/A</v>
      </c>
    </row>
    <row r="335" spans="1:24" ht="14.1" customHeight="1">
      <c r="A335" s="85" t="str">
        <f>'Transcript table'!C335</f>
        <v>TUNA-1</v>
      </c>
      <c r="B335" s="35" t="s">
        <v>381</v>
      </c>
      <c r="C335" s="262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13"/>
      <c r="Q335" s="13"/>
      <c r="R335" s="13"/>
      <c r="S335" s="13"/>
      <c r="T335" s="13"/>
      <c r="U335" s="86"/>
      <c r="V335" s="86"/>
      <c r="W335" s="87">
        <f>IF(ISERROR(AVERAGE('Data pre-processing'!C335:V335)),35,IF(COUNT('Data pre-processing'!C335:V335)&lt;2,"N/A",AVERAGE('Data pre-processing'!C335:V335)))</f>
        <v>35</v>
      </c>
      <c r="X335" s="87" t="str">
        <f>IF(ISERROR(STDEV('Data pre-processing'!C335:V335)),"N/A",STDEV('Data pre-processing'!C335:V335))</f>
        <v>N/A</v>
      </c>
    </row>
    <row r="336" spans="1:24" ht="14.1" customHeight="1">
      <c r="A336" s="85" t="str">
        <f>'Transcript table'!C336</f>
        <v>TUNA-2</v>
      </c>
      <c r="B336" s="35" t="s">
        <v>382</v>
      </c>
      <c r="C336" s="262"/>
      <c r="D336" s="263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13"/>
      <c r="Q336" s="13"/>
      <c r="R336" s="13"/>
      <c r="S336" s="13"/>
      <c r="T336" s="13"/>
      <c r="U336" s="86"/>
      <c r="V336" s="86"/>
      <c r="W336" s="87">
        <f>IF(ISERROR(AVERAGE('Data pre-processing'!C336:V336)),35,IF(COUNT('Data pre-processing'!C336:V336)&lt;2,"N/A",AVERAGE('Data pre-processing'!C336:V336)))</f>
        <v>35</v>
      </c>
      <c r="X336" s="87" t="str">
        <f>IF(ISERROR(STDEV('Data pre-processing'!C336:V336)),"N/A",STDEV('Data pre-processing'!C336:V336))</f>
        <v>N/A</v>
      </c>
    </row>
    <row r="337" spans="1:24" ht="14.1" customHeight="1">
      <c r="A337" s="85" t="str">
        <f>'Transcript table'!C337</f>
        <v>WT1-AS-1</v>
      </c>
      <c r="B337" s="35" t="s">
        <v>383</v>
      </c>
      <c r="C337" s="262"/>
      <c r="D337" s="263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13"/>
      <c r="Q337" s="13"/>
      <c r="R337" s="13"/>
      <c r="S337" s="13"/>
      <c r="T337" s="13"/>
      <c r="U337" s="86"/>
      <c r="V337" s="86"/>
      <c r="W337" s="87">
        <f>IF(ISERROR(AVERAGE('Data pre-processing'!C337:V337)),35,IF(COUNT('Data pre-processing'!C337:V337)&lt;2,"N/A",AVERAGE('Data pre-processing'!C337:V337)))</f>
        <v>35</v>
      </c>
      <c r="X337" s="87" t="str">
        <f>IF(ISERROR(STDEV('Data pre-processing'!C337:V337)),"N/A",STDEV('Data pre-processing'!C337:V337))</f>
        <v>N/A</v>
      </c>
    </row>
    <row r="338" spans="1:24" ht="14.1" customHeight="1">
      <c r="A338" s="85" t="str">
        <f>'Transcript table'!C338</f>
        <v>WT1-AS-2</v>
      </c>
      <c r="B338" s="35" t="s">
        <v>384</v>
      </c>
      <c r="C338" s="262"/>
      <c r="D338" s="263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13"/>
      <c r="Q338" s="13"/>
      <c r="R338" s="13"/>
      <c r="S338" s="13"/>
      <c r="T338" s="13"/>
      <c r="U338" s="86"/>
      <c r="V338" s="86"/>
      <c r="W338" s="87">
        <f>IF(ISERROR(AVERAGE('Data pre-processing'!C338:V338)),35,IF(COUNT('Data pre-processing'!C338:V338)&lt;2,"N/A",AVERAGE('Data pre-processing'!C338:V338)))</f>
        <v>35</v>
      </c>
      <c r="X338" s="87" t="str">
        <f>IF(ISERROR(STDEV('Data pre-processing'!C338:V338)),"N/A",STDEV('Data pre-processing'!C338:V338))</f>
        <v>N/A</v>
      </c>
    </row>
    <row r="339" spans="1:24" ht="14.1" customHeight="1">
      <c r="A339" s="85" t="str">
        <f>'Transcript table'!C339</f>
        <v>WT1-AS-3</v>
      </c>
      <c r="B339" s="35" t="s">
        <v>385</v>
      </c>
      <c r="C339" s="262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13"/>
      <c r="Q339" s="13"/>
      <c r="R339" s="13"/>
      <c r="S339" s="13"/>
      <c r="T339" s="13"/>
      <c r="U339" s="86"/>
      <c r="V339" s="86"/>
      <c r="W339" s="87">
        <f>IF(ISERROR(AVERAGE('Data pre-processing'!C339:V339)),35,IF(COUNT('Data pre-processing'!C339:V339)&lt;2,"N/A",AVERAGE('Data pre-processing'!C339:V339)))</f>
        <v>35</v>
      </c>
      <c r="X339" s="87" t="str">
        <f>IF(ISERROR(STDEV('Data pre-processing'!C339:V339)),"N/A",STDEV('Data pre-processing'!C339:V339))</f>
        <v>N/A</v>
      </c>
    </row>
    <row r="340" spans="1:24" ht="14.1" customHeight="1">
      <c r="A340" s="85" t="str">
        <f>'Transcript table'!C340</f>
        <v>ZFAS1</v>
      </c>
      <c r="B340" s="35" t="s">
        <v>386</v>
      </c>
      <c r="C340" s="262"/>
      <c r="D340" s="263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13"/>
      <c r="Q340" s="13"/>
      <c r="R340" s="13"/>
      <c r="S340" s="13"/>
      <c r="T340" s="13"/>
      <c r="U340" s="86"/>
      <c r="V340" s="86"/>
      <c r="W340" s="87">
        <f>IF(ISERROR(AVERAGE('Data pre-processing'!C340:V340)),35,IF(COUNT('Data pre-processing'!C340:V340)&lt;2,"N/A",AVERAGE('Data pre-processing'!C340:V340)))</f>
        <v>35</v>
      </c>
      <c r="X340" s="87" t="str">
        <f>IF(ISERROR(STDEV('Data pre-processing'!C340:V340)),"N/A",STDEV('Data pre-processing'!C340:V340))</f>
        <v>N/A</v>
      </c>
    </row>
    <row r="341" spans="1:24" ht="14.1" customHeight="1">
      <c r="A341" s="85" t="str">
        <f>'Transcript table'!C341</f>
        <v>ZNF582-AS1-1</v>
      </c>
      <c r="B341" s="35" t="s">
        <v>387</v>
      </c>
      <c r="C341" s="262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13"/>
      <c r="Q341" s="13"/>
      <c r="R341" s="13"/>
      <c r="S341" s="13"/>
      <c r="T341" s="13"/>
      <c r="U341" s="86"/>
      <c r="V341" s="86"/>
      <c r="W341" s="87">
        <f>IF(ISERROR(AVERAGE('Data pre-processing'!C341:V341)),35,IF(COUNT('Data pre-processing'!C341:V341)&lt;2,"N/A",AVERAGE('Data pre-processing'!C341:V341)))</f>
        <v>35</v>
      </c>
      <c r="X341" s="87" t="str">
        <f>IF(ISERROR(STDEV('Data pre-processing'!C341:V341)),"N/A",STDEV('Data pre-processing'!C341:V341))</f>
        <v>N/A</v>
      </c>
    </row>
    <row r="342" spans="1:24" ht="14.1" customHeight="1">
      <c r="A342" s="85" t="str">
        <f>'Transcript table'!C342</f>
        <v>ZNF582-AS1-2</v>
      </c>
      <c r="B342" s="35" t="s">
        <v>388</v>
      </c>
      <c r="C342" s="262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13"/>
      <c r="Q342" s="13"/>
      <c r="R342" s="13"/>
      <c r="S342" s="13"/>
      <c r="T342" s="13"/>
      <c r="U342" s="86"/>
      <c r="V342" s="86"/>
      <c r="W342" s="87">
        <f>IF(ISERROR(AVERAGE('Data pre-processing'!C342:V342)),35,IF(COUNT('Data pre-processing'!C342:V342)&lt;2,"N/A",AVERAGE('Data pre-processing'!C342:V342)))</f>
        <v>35</v>
      </c>
      <c r="X342" s="87" t="str">
        <f>IF(ISERROR(STDEV('Data pre-processing'!C342:V342)),"N/A",STDEV('Data pre-processing'!C342:V342))</f>
        <v>N/A</v>
      </c>
    </row>
    <row r="343" spans="1:24" ht="14.1" customHeight="1">
      <c r="A343" s="85" t="str">
        <f>'Transcript table'!C343</f>
        <v>ZNF582-AS1-3</v>
      </c>
      <c r="B343" s="35" t="s">
        <v>389</v>
      </c>
      <c r="C343" s="262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13"/>
      <c r="Q343" s="13"/>
      <c r="R343" s="13"/>
      <c r="S343" s="13"/>
      <c r="T343" s="13"/>
      <c r="U343" s="86"/>
      <c r="V343" s="86"/>
      <c r="W343" s="87">
        <f>IF(ISERROR(AVERAGE('Data pre-processing'!C343:V343)),35,IF(COUNT('Data pre-processing'!C343:V343)&lt;2,"N/A",AVERAGE('Data pre-processing'!C343:V343)))</f>
        <v>35</v>
      </c>
      <c r="X343" s="87" t="str">
        <f>IF(ISERROR(STDEV('Data pre-processing'!C343:V343)),"N/A",STDEV('Data pre-processing'!C343:V343))</f>
        <v>N/A</v>
      </c>
    </row>
    <row r="344" spans="1:24" ht="14.1" customHeight="1">
      <c r="A344" s="85" t="str">
        <f>'Transcript table'!C344</f>
        <v>PTCSC1</v>
      </c>
      <c r="B344" s="35" t="s">
        <v>390</v>
      </c>
      <c r="C344" s="262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13"/>
      <c r="Q344" s="13"/>
      <c r="R344" s="13"/>
      <c r="S344" s="13"/>
      <c r="T344" s="13"/>
      <c r="U344" s="86"/>
      <c r="V344" s="86"/>
      <c r="W344" s="87">
        <f>IF(ISERROR(AVERAGE('Data pre-processing'!C344:V344)),35,IF(COUNT('Data pre-processing'!C344:V344)&lt;2,"N/A",AVERAGE('Data pre-processing'!C344:V344)))</f>
        <v>35</v>
      </c>
      <c r="X344" s="87" t="str">
        <f>IF(ISERROR(STDEV('Data pre-processing'!C344:V344)),"N/A",STDEV('Data pre-processing'!C344:V344))</f>
        <v>N/A</v>
      </c>
    </row>
    <row r="345" spans="1:24" ht="14.1" customHeight="1">
      <c r="A345" s="85" t="str">
        <f>'Transcript table'!C345</f>
        <v>AK095147</v>
      </c>
      <c r="B345" s="35" t="s">
        <v>391</v>
      </c>
      <c r="C345" s="262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13"/>
      <c r="Q345" s="13"/>
      <c r="R345" s="13"/>
      <c r="S345" s="13"/>
      <c r="T345" s="13"/>
      <c r="U345" s="86"/>
      <c r="V345" s="86"/>
      <c r="W345" s="87">
        <f>IF(ISERROR(AVERAGE('Data pre-processing'!C345:V345)),35,IF(COUNT('Data pre-processing'!C345:V345)&lt;2,"N/A",AVERAGE('Data pre-processing'!C345:V345)))</f>
        <v>35</v>
      </c>
      <c r="X345" s="87" t="str">
        <f>IF(ISERROR(STDEV('Data pre-processing'!C345:V345)),"N/A",STDEV('Data pre-processing'!C345:V345))</f>
        <v>N/A</v>
      </c>
    </row>
    <row r="346" spans="1:24" ht="14.1" customHeight="1">
      <c r="A346" s="85" t="str">
        <f>'Transcript table'!C346</f>
        <v>CCND1 associated ncRNAs</v>
      </c>
      <c r="B346" s="35" t="s">
        <v>392</v>
      </c>
      <c r="C346" s="262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13"/>
      <c r="Q346" s="13"/>
      <c r="R346" s="13"/>
      <c r="S346" s="13"/>
      <c r="T346" s="13"/>
      <c r="U346" s="86"/>
      <c r="V346" s="86"/>
      <c r="W346" s="87">
        <f>IF(ISERROR(AVERAGE('Data pre-processing'!C346:V346)),35,IF(COUNT('Data pre-processing'!C346:V346)&lt;2,"N/A",AVERAGE('Data pre-processing'!C346:V346)))</f>
        <v>35</v>
      </c>
      <c r="X346" s="87" t="str">
        <f>IF(ISERROR(STDEV('Data pre-processing'!C346:V346)),"N/A",STDEV('Data pre-processing'!C346:V346))</f>
        <v>N/A</v>
      </c>
    </row>
    <row r="347" spans="1:24" ht="14.1" customHeight="1">
      <c r="A347" s="85" t="str">
        <f>'Transcript table'!C347</f>
        <v>CYP4A22-AS1</v>
      </c>
      <c r="B347" s="35" t="s">
        <v>393</v>
      </c>
      <c r="C347" s="262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13"/>
      <c r="Q347" s="13"/>
      <c r="R347" s="13"/>
      <c r="S347" s="13"/>
      <c r="T347" s="13"/>
      <c r="U347" s="86"/>
      <c r="V347" s="86"/>
      <c r="W347" s="87">
        <f>IF(ISERROR(AVERAGE('Data pre-processing'!C347:V347)),35,IF(COUNT('Data pre-processing'!C347:V347)&lt;2,"N/A",AVERAGE('Data pre-processing'!C347:V347)))</f>
        <v>35</v>
      </c>
      <c r="X347" s="87" t="str">
        <f>IF(ISERROR(STDEV('Data pre-processing'!C347:V347)),"N/A",STDEV('Data pre-processing'!C347:V347))</f>
        <v>N/A</v>
      </c>
    </row>
    <row r="348" spans="1:24" ht="14.1" customHeight="1">
      <c r="A348" s="85" t="str">
        <f>'Transcript table'!C348</f>
        <v>RMEL3</v>
      </c>
      <c r="B348" s="35" t="s">
        <v>394</v>
      </c>
      <c r="C348" s="262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13"/>
      <c r="Q348" s="13"/>
      <c r="R348" s="13"/>
      <c r="S348" s="13"/>
      <c r="T348" s="13"/>
      <c r="U348" s="86"/>
      <c r="V348" s="86"/>
      <c r="W348" s="87">
        <f>IF(ISERROR(AVERAGE('Data pre-processing'!C348:V348)),35,IF(COUNT('Data pre-processing'!C348:V348)&lt;2,"N/A",AVERAGE('Data pre-processing'!C348:V348)))</f>
        <v>35</v>
      </c>
      <c r="X348" s="87" t="str">
        <f>IF(ISERROR(STDEV('Data pre-processing'!C348:V348)),"N/A",STDEV('Data pre-processing'!C348:V348))</f>
        <v>N/A</v>
      </c>
    </row>
    <row r="349" spans="1:24" ht="14.1" customHeight="1">
      <c r="A349" s="85" t="str">
        <f>'Transcript table'!C349</f>
        <v>Novlnc44</v>
      </c>
      <c r="B349" s="35" t="s">
        <v>395</v>
      </c>
      <c r="C349" s="262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13"/>
      <c r="Q349" s="13"/>
      <c r="R349" s="13"/>
      <c r="S349" s="13"/>
      <c r="T349" s="13"/>
      <c r="U349" s="86"/>
      <c r="V349" s="86"/>
      <c r="W349" s="87">
        <f>IF(ISERROR(AVERAGE('Data pre-processing'!C349:V349)),35,IF(COUNT('Data pre-processing'!C349:V349)&lt;2,"N/A",AVERAGE('Data pre-processing'!C349:V349)))</f>
        <v>35</v>
      </c>
      <c r="X349" s="87" t="str">
        <f>IF(ISERROR(STDEV('Data pre-processing'!C349:V349)),"N/A",STDEV('Data pre-processing'!C349:V349))</f>
        <v>N/A</v>
      </c>
    </row>
    <row r="350" spans="1:24" ht="14.1" customHeight="1">
      <c r="A350" s="85" t="str">
        <f>'Transcript table'!C350</f>
        <v>LncMyoD</v>
      </c>
      <c r="B350" s="35" t="s">
        <v>396</v>
      </c>
      <c r="C350" s="262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13"/>
      <c r="Q350" s="13"/>
      <c r="R350" s="13"/>
      <c r="S350" s="13"/>
      <c r="T350" s="13"/>
      <c r="U350" s="86"/>
      <c r="V350" s="86"/>
      <c r="W350" s="87">
        <f>IF(ISERROR(AVERAGE('Data pre-processing'!C350:V350)),35,IF(COUNT('Data pre-processing'!C350:V350)&lt;2,"N/A",AVERAGE('Data pre-processing'!C350:V350)))</f>
        <v>35</v>
      </c>
      <c r="X350" s="87" t="str">
        <f>IF(ISERROR(STDEV('Data pre-processing'!C350:V350)),"N/A",STDEV('Data pre-processing'!C350:V350))</f>
        <v>N/A</v>
      </c>
    </row>
    <row r="351" spans="1:24" ht="14.1" customHeight="1">
      <c r="A351" s="85" t="str">
        <f>'Transcript table'!C351</f>
        <v>L1PA16</v>
      </c>
      <c r="B351" s="35" t="s">
        <v>397</v>
      </c>
      <c r="C351" s="262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13"/>
      <c r="Q351" s="13"/>
      <c r="R351" s="13"/>
      <c r="S351" s="13"/>
      <c r="T351" s="13"/>
      <c r="U351" s="86"/>
      <c r="V351" s="86"/>
      <c r="W351" s="87">
        <f>IF(ISERROR(AVERAGE('Data pre-processing'!C351:V351)),35,IF(COUNT('Data pre-processing'!C351:V351)&lt;2,"N/A",AVERAGE('Data pre-processing'!C351:V351)))</f>
        <v>35</v>
      </c>
      <c r="X351" s="87" t="str">
        <f>IF(ISERROR(STDEV('Data pre-processing'!C351:V351)),"N/A",STDEV('Data pre-processing'!C351:V351))</f>
        <v>N/A</v>
      </c>
    </row>
    <row r="352" spans="1:24" ht="14.1" customHeight="1">
      <c r="A352" s="85" t="str">
        <f>'Transcript table'!C352</f>
        <v>MER11C</v>
      </c>
      <c r="B352" s="35" t="s">
        <v>398</v>
      </c>
      <c r="C352" s="262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13"/>
      <c r="Q352" s="13"/>
      <c r="R352" s="13"/>
      <c r="S352" s="13"/>
      <c r="T352" s="13"/>
      <c r="U352" s="86"/>
      <c r="V352" s="86"/>
      <c r="W352" s="87">
        <f>IF(ISERROR(AVERAGE('Data pre-processing'!C352:V352)),35,IF(COUNT('Data pre-processing'!C352:V352)&lt;2,"N/A",AVERAGE('Data pre-processing'!C352:V352)))</f>
        <v>35</v>
      </c>
      <c r="X352" s="87" t="str">
        <f>IF(ISERROR(STDEV('Data pre-processing'!C352:V352)),"N/A",STDEV('Data pre-processing'!C352:V352))</f>
        <v>N/A</v>
      </c>
    </row>
    <row r="353" spans="1:24" ht="14.1" customHeight="1">
      <c r="A353" s="85" t="str">
        <f>'Transcript table'!C353</f>
        <v>TERC</v>
      </c>
      <c r="B353" s="35" t="s">
        <v>399</v>
      </c>
      <c r="C353" s="262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13"/>
      <c r="Q353" s="13"/>
      <c r="R353" s="13"/>
      <c r="S353" s="13"/>
      <c r="T353" s="13"/>
      <c r="U353" s="86"/>
      <c r="V353" s="86"/>
      <c r="W353" s="87">
        <f>IF(ISERROR(AVERAGE('Data pre-processing'!C353:V353)),35,IF(COUNT('Data pre-processing'!C353:V353)&lt;2,"N/A",AVERAGE('Data pre-processing'!C353:V353)))</f>
        <v>35</v>
      </c>
      <c r="X353" s="87" t="str">
        <f>IF(ISERROR(STDEV('Data pre-processing'!C353:V353)),"N/A",STDEV('Data pre-processing'!C353:V353))</f>
        <v>N/A</v>
      </c>
    </row>
    <row r="354" spans="1:24" ht="14.1" customHeight="1">
      <c r="A354" s="85" t="str">
        <f>'Transcript table'!C354</f>
        <v>TSIX</v>
      </c>
      <c r="B354" s="35" t="s">
        <v>400</v>
      </c>
      <c r="C354" s="262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13"/>
      <c r="Q354" s="13"/>
      <c r="R354" s="13"/>
      <c r="S354" s="13"/>
      <c r="T354" s="13"/>
      <c r="U354" s="86"/>
      <c r="V354" s="86"/>
      <c r="W354" s="87">
        <f>IF(ISERROR(AVERAGE('Data pre-processing'!C354:V354)),35,IF(COUNT('Data pre-processing'!C354:V354)&lt;2,"N/A",AVERAGE('Data pre-processing'!C354:V354)))</f>
        <v>35</v>
      </c>
      <c r="X354" s="87" t="str">
        <f>IF(ISERROR(STDEV('Data pre-processing'!C354:V354)),"N/A",STDEV('Data pre-processing'!C354:V354))</f>
        <v>N/A</v>
      </c>
    </row>
    <row r="355" spans="1:24" ht="14.1" customHeight="1">
      <c r="A355" s="85" t="str">
        <f>'Transcript table'!C355</f>
        <v xml:space="preserve">TUSC7 </v>
      </c>
      <c r="B355" s="35" t="s">
        <v>401</v>
      </c>
      <c r="C355" s="262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13"/>
      <c r="Q355" s="13"/>
      <c r="R355" s="13"/>
      <c r="S355" s="13"/>
      <c r="T355" s="13"/>
      <c r="U355" s="86"/>
      <c r="V355" s="86"/>
      <c r="W355" s="87">
        <f>IF(ISERROR(AVERAGE('Data pre-processing'!C355:V355)),35,IF(COUNT('Data pre-processing'!C355:V355)&lt;2,"N/A",AVERAGE('Data pre-processing'!C355:V355)))</f>
        <v>35</v>
      </c>
      <c r="X355" s="87" t="str">
        <f>IF(ISERROR(STDEV('Data pre-processing'!C355:V355)),"N/A",STDEV('Data pre-processing'!C355:V355))</f>
        <v>N/A</v>
      </c>
    </row>
    <row r="356" spans="1:24" ht="14.1" customHeight="1">
      <c r="A356" s="85" t="str">
        <f>'Transcript table'!C356</f>
        <v>LINC00599</v>
      </c>
      <c r="B356" s="35" t="s">
        <v>402</v>
      </c>
      <c r="C356" s="262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13"/>
      <c r="Q356" s="13"/>
      <c r="R356" s="13"/>
      <c r="S356" s="13"/>
      <c r="T356" s="13"/>
      <c r="U356" s="86"/>
      <c r="V356" s="86"/>
      <c r="W356" s="87">
        <f>IF(ISERROR(AVERAGE('Data pre-processing'!C356:V356)),35,IF(COUNT('Data pre-processing'!C356:V356)&lt;2,"N/A",AVERAGE('Data pre-processing'!C356:V356)))</f>
        <v>35</v>
      </c>
      <c r="X356" s="87" t="str">
        <f>IF(ISERROR(STDEV('Data pre-processing'!C356:V356)),"N/A",STDEV('Data pre-processing'!C356:V356))</f>
        <v>N/A</v>
      </c>
    </row>
    <row r="357" spans="1:24" ht="14.1" customHeight="1">
      <c r="A357" s="85" t="str">
        <f>'Transcript table'!C357</f>
        <v>PSORS1C3</v>
      </c>
      <c r="B357" s="35" t="s">
        <v>403</v>
      </c>
      <c r="C357" s="262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13"/>
      <c r="Q357" s="13"/>
      <c r="R357" s="13"/>
      <c r="S357" s="13"/>
      <c r="T357" s="13"/>
      <c r="U357" s="86"/>
      <c r="V357" s="86"/>
      <c r="W357" s="87">
        <f>IF(ISERROR(AVERAGE('Data pre-processing'!C357:V357)),35,IF(COUNT('Data pre-processing'!C357:V357)&lt;2,"N/A",AVERAGE('Data pre-processing'!C357:V357)))</f>
        <v>35</v>
      </c>
      <c r="X357" s="87" t="str">
        <f>IF(ISERROR(STDEV('Data pre-processing'!C357:V357)),"N/A",STDEV('Data pre-processing'!C357:V357))</f>
        <v>N/A</v>
      </c>
    </row>
    <row r="358" spans="1:24" ht="14.1" customHeight="1">
      <c r="A358" s="85" t="str">
        <f>'Transcript table'!C358</f>
        <v>AP5M1</v>
      </c>
      <c r="B358" s="35" t="s">
        <v>404</v>
      </c>
      <c r="C358" s="262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13"/>
      <c r="Q358" s="13"/>
      <c r="R358" s="13"/>
      <c r="S358" s="13"/>
      <c r="T358" s="13"/>
      <c r="U358" s="86"/>
      <c r="V358" s="86"/>
      <c r="W358" s="87">
        <f>IF(ISERROR(AVERAGE('Data pre-processing'!C358:V358)),35,IF(COUNT('Data pre-processing'!C358:V358)&lt;2,"N/A",AVERAGE('Data pre-processing'!C358:V358)))</f>
        <v>35</v>
      </c>
      <c r="X358" s="87" t="str">
        <f>IF(ISERROR(STDEV('Data pre-processing'!C358:V358)),"N/A",STDEV('Data pre-processing'!C358:V358))</f>
        <v>N/A</v>
      </c>
    </row>
    <row r="359" spans="1:24" ht="14.1" customHeight="1">
      <c r="A359" s="85" t="str">
        <f>'Transcript table'!C359</f>
        <v>ESRG</v>
      </c>
      <c r="B359" s="35" t="s">
        <v>405</v>
      </c>
      <c r="C359" s="262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13"/>
      <c r="Q359" s="13"/>
      <c r="R359" s="13"/>
      <c r="S359" s="13"/>
      <c r="T359" s="13"/>
      <c r="U359" s="86"/>
      <c r="V359" s="86"/>
      <c r="W359" s="87">
        <f>IF(ISERROR(AVERAGE('Data pre-processing'!C359:V359)),35,IF(COUNT('Data pre-processing'!C359:V359)&lt;2,"N/A",AVERAGE('Data pre-processing'!C359:V359)))</f>
        <v>35</v>
      </c>
      <c r="X359" s="87" t="str">
        <f>IF(ISERROR(STDEV('Data pre-processing'!C359:V359)),"N/A",STDEV('Data pre-processing'!C359:V359))</f>
        <v>N/A</v>
      </c>
    </row>
    <row r="360" spans="1:24" ht="14.1" customHeight="1">
      <c r="A360" s="85" t="str">
        <f>'Transcript table'!C360</f>
        <v xml:space="preserve">Linc-DC </v>
      </c>
      <c r="B360" s="35" t="s">
        <v>406</v>
      </c>
      <c r="C360" s="262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13"/>
      <c r="Q360" s="13"/>
      <c r="R360" s="13"/>
      <c r="S360" s="13"/>
      <c r="T360" s="13"/>
      <c r="U360" s="86"/>
      <c r="V360" s="86"/>
      <c r="W360" s="87">
        <f>IF(ISERROR(AVERAGE('Data pre-processing'!C360:V360)),35,IF(COUNT('Data pre-processing'!C360:V360)&lt;2,"N/A",AVERAGE('Data pre-processing'!C360:V360)))</f>
        <v>35</v>
      </c>
      <c r="X360" s="87" t="str">
        <f>IF(ISERROR(STDEV('Data pre-processing'!C360:V360)),"N/A",STDEV('Data pre-processing'!C360:V360))</f>
        <v>N/A</v>
      </c>
    </row>
    <row r="361" spans="1:24" ht="14.1" customHeight="1">
      <c r="A361" s="85" t="str">
        <f>'Transcript table'!C361</f>
        <v>Linc00963</v>
      </c>
      <c r="B361" s="35" t="s">
        <v>407</v>
      </c>
      <c r="C361" s="262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13"/>
      <c r="Q361" s="13"/>
      <c r="R361" s="13"/>
      <c r="S361" s="13"/>
      <c r="T361" s="13"/>
      <c r="U361" s="86"/>
      <c r="V361" s="86"/>
      <c r="W361" s="87">
        <f>IF(ISERROR(AVERAGE('Data pre-processing'!C361:V361)),35,IF(COUNT('Data pre-processing'!C361:V361)&lt;2,"N/A",AVERAGE('Data pre-processing'!C361:V361)))</f>
        <v>35</v>
      </c>
      <c r="X361" s="87" t="str">
        <f>IF(ISERROR(STDEV('Data pre-processing'!C361:V361)),"N/A",STDEV('Data pre-processing'!C361:V361))</f>
        <v>N/A</v>
      </c>
    </row>
    <row r="362" spans="1:24" ht="14.1" customHeight="1">
      <c r="A362" s="85" t="str">
        <f>'Transcript table'!C362</f>
        <v>NRON</v>
      </c>
      <c r="B362" s="35" t="s">
        <v>408</v>
      </c>
      <c r="C362" s="262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13"/>
      <c r="Q362" s="13"/>
      <c r="R362" s="13"/>
      <c r="S362" s="13"/>
      <c r="T362" s="13"/>
      <c r="U362" s="86"/>
      <c r="V362" s="86"/>
      <c r="W362" s="87">
        <f>IF(ISERROR(AVERAGE('Data pre-processing'!C362:V362)),35,IF(COUNT('Data pre-processing'!C362:V362)&lt;2,"N/A",AVERAGE('Data pre-processing'!C362:V362)))</f>
        <v>35</v>
      </c>
      <c r="X362" s="87" t="str">
        <f>IF(ISERROR(STDEV('Data pre-processing'!C362:V362)),"N/A",STDEV('Data pre-processing'!C362:V362))</f>
        <v>N/A</v>
      </c>
    </row>
    <row r="363" spans="1:24" ht="14.1" customHeight="1">
      <c r="A363" s="85" t="str">
        <f>'Transcript table'!C363</f>
        <v>LUST</v>
      </c>
      <c r="B363" s="35" t="s">
        <v>409</v>
      </c>
      <c r="C363" s="262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13"/>
      <c r="Q363" s="13"/>
      <c r="R363" s="13"/>
      <c r="S363" s="13"/>
      <c r="T363" s="13"/>
      <c r="U363" s="86"/>
      <c r="V363" s="86"/>
      <c r="W363" s="87">
        <f>IF(ISERROR(AVERAGE('Data pre-processing'!C363:V363)),35,IF(COUNT('Data pre-processing'!C363:V363)&lt;2,"N/A",AVERAGE('Data pre-processing'!C363:V363)))</f>
        <v>35</v>
      </c>
      <c r="X363" s="87" t="str">
        <f>IF(ISERROR(STDEV('Data pre-processing'!C363:V363)),"N/A",STDEV('Data pre-processing'!C363:V363))</f>
        <v>N/A</v>
      </c>
    </row>
    <row r="364" spans="1:24" ht="14.1" customHeight="1">
      <c r="A364" s="85" t="str">
        <f>'Transcript table'!C364</f>
        <v>PINK1-AS</v>
      </c>
      <c r="B364" s="35" t="s">
        <v>410</v>
      </c>
      <c r="C364" s="262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13"/>
      <c r="Q364" s="13"/>
      <c r="R364" s="13"/>
      <c r="S364" s="13"/>
      <c r="T364" s="13"/>
      <c r="U364" s="86"/>
      <c r="V364" s="86"/>
      <c r="W364" s="87">
        <f>IF(ISERROR(AVERAGE('Data pre-processing'!C364:V364)),35,IF(COUNT('Data pre-processing'!C364:V364)&lt;2,"N/A",AVERAGE('Data pre-processing'!C364:V364)))</f>
        <v>35</v>
      </c>
      <c r="X364" s="87" t="str">
        <f>IF(ISERROR(STDEV('Data pre-processing'!C364:V364)),"N/A",STDEV('Data pre-processing'!C364:V364))</f>
        <v>N/A</v>
      </c>
    </row>
    <row r="365" spans="1:24" ht="14.1" customHeight="1">
      <c r="A365" s="85" t="str">
        <f>'Transcript table'!C365</f>
        <v xml:space="preserve">LINC00853 </v>
      </c>
      <c r="B365" s="35" t="s">
        <v>411</v>
      </c>
      <c r="C365" s="262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13"/>
      <c r="Q365" s="13"/>
      <c r="R365" s="13"/>
      <c r="S365" s="13"/>
      <c r="T365" s="13"/>
      <c r="U365" s="86"/>
      <c r="V365" s="86"/>
      <c r="W365" s="87">
        <f>IF(ISERROR(AVERAGE('Data pre-processing'!C365:V365)),35,IF(COUNT('Data pre-processing'!C365:V365)&lt;2,"N/A",AVERAGE('Data pre-processing'!C365:V365)))</f>
        <v>35</v>
      </c>
      <c r="X365" s="87" t="str">
        <f>IF(ISERROR(STDEV('Data pre-processing'!C365:V365)),"N/A",STDEV('Data pre-processing'!C365:V365))</f>
        <v>N/A</v>
      </c>
    </row>
    <row r="366" spans="1:24" ht="14.1" customHeight="1">
      <c r="A366" s="85" t="str">
        <f>'Transcript table'!C366</f>
        <v>TRERNA1</v>
      </c>
      <c r="B366" s="35" t="s">
        <v>412</v>
      </c>
      <c r="C366" s="262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13"/>
      <c r="Q366" s="13"/>
      <c r="R366" s="13"/>
      <c r="S366" s="13"/>
      <c r="T366" s="13"/>
      <c r="U366" s="86"/>
      <c r="V366" s="86"/>
      <c r="W366" s="87">
        <f>IF(ISERROR(AVERAGE('Data pre-processing'!C366:V366)),35,IF(COUNT('Data pre-processing'!C366:V366)&lt;2,"N/A",AVERAGE('Data pre-processing'!C366:V366)))</f>
        <v>35</v>
      </c>
      <c r="X366" s="87" t="str">
        <f>IF(ISERROR(STDEV('Data pre-processing'!C366:V366)),"N/A",STDEV('Data pre-processing'!C366:V366))</f>
        <v>N/A</v>
      </c>
    </row>
    <row r="367" spans="1:24" ht="14.1" customHeight="1">
      <c r="A367" s="85" t="str">
        <f>'Transcript table'!C367</f>
        <v>LOC100129973</v>
      </c>
      <c r="B367" s="35" t="s">
        <v>413</v>
      </c>
      <c r="C367" s="262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13"/>
      <c r="Q367" s="13"/>
      <c r="R367" s="13"/>
      <c r="S367" s="13"/>
      <c r="T367" s="13"/>
      <c r="U367" s="86"/>
      <c r="V367" s="86"/>
      <c r="W367" s="87">
        <f>IF(ISERROR(AVERAGE('Data pre-processing'!C367:V367)),35,IF(COUNT('Data pre-processing'!C367:V367)&lt;2,"N/A",AVERAGE('Data pre-processing'!C367:V367)))</f>
        <v>35</v>
      </c>
      <c r="X367" s="87" t="str">
        <f>IF(ISERROR(STDEV('Data pre-processing'!C367:V367)),"N/A",STDEV('Data pre-processing'!C367:V367))</f>
        <v>N/A</v>
      </c>
    </row>
    <row r="368" spans="1:24" ht="14.1" customHeight="1">
      <c r="A368" s="85" t="str">
        <f>'Transcript table'!C368</f>
        <v>DBET</v>
      </c>
      <c r="B368" s="35" t="s">
        <v>414</v>
      </c>
      <c r="C368" s="262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13"/>
      <c r="Q368" s="13"/>
      <c r="R368" s="13"/>
      <c r="S368" s="13"/>
      <c r="T368" s="13"/>
      <c r="U368" s="86"/>
      <c r="V368" s="86"/>
      <c r="W368" s="87">
        <f>IF(ISERROR(AVERAGE('Data pre-processing'!C368:V368)),35,IF(COUNT('Data pre-processing'!C368:V368)&lt;2,"N/A",AVERAGE('Data pre-processing'!C368:V368)))</f>
        <v>35</v>
      </c>
      <c r="X368" s="87" t="str">
        <f>IF(ISERROR(STDEV('Data pre-processing'!C368:V368)),"N/A",STDEV('Data pre-processing'!C368:V368))</f>
        <v>N/A</v>
      </c>
    </row>
    <row r="369" spans="1:24" ht="14.1" customHeight="1">
      <c r="A369" s="85" t="str">
        <f>'Transcript table'!C369</f>
        <v>BIRC6-AS2</v>
      </c>
      <c r="B369" s="35" t="s">
        <v>415</v>
      </c>
      <c r="C369" s="262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13"/>
      <c r="Q369" s="13"/>
      <c r="R369" s="13"/>
      <c r="S369" s="13"/>
      <c r="T369" s="13"/>
      <c r="U369" s="86"/>
      <c r="V369" s="86"/>
      <c r="W369" s="87">
        <f>IF(ISERROR(AVERAGE('Data pre-processing'!C369:V369)),35,IF(COUNT('Data pre-processing'!C369:V369)&lt;2,"N/A",AVERAGE('Data pre-processing'!C369:V369)))</f>
        <v>35</v>
      </c>
      <c r="X369" s="87" t="str">
        <f>IF(ISERROR(STDEV('Data pre-processing'!C369:V369)),"N/A",STDEV('Data pre-processing'!C369:V369))</f>
        <v>N/A</v>
      </c>
    </row>
    <row r="370" spans="1:24" ht="14.1" customHeight="1">
      <c r="A370" s="85" t="str">
        <f>'Transcript table'!C370</f>
        <v>CCDC26</v>
      </c>
      <c r="B370" s="35" t="s">
        <v>416</v>
      </c>
      <c r="C370" s="262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13"/>
      <c r="Q370" s="13"/>
      <c r="R370" s="13"/>
      <c r="S370" s="13"/>
      <c r="T370" s="13"/>
      <c r="U370" s="86"/>
      <c r="V370" s="86"/>
      <c r="W370" s="87">
        <f>IF(ISERROR(AVERAGE('Data pre-processing'!C370:V370)),35,IF(COUNT('Data pre-processing'!C370:V370)&lt;2,"N/A",AVERAGE('Data pre-processing'!C370:V370)))</f>
        <v>35</v>
      </c>
      <c r="X370" s="87" t="str">
        <f>IF(ISERROR(STDEV('Data pre-processing'!C370:V370)),"N/A",STDEV('Data pre-processing'!C370:V370))</f>
        <v>N/A</v>
      </c>
    </row>
    <row r="371" spans="1:24" ht="14.1" customHeight="1">
      <c r="A371" s="85" t="str">
        <f>'Transcript table'!C371</f>
        <v>HCG22</v>
      </c>
      <c r="B371" s="35" t="s">
        <v>417</v>
      </c>
      <c r="C371" s="262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13"/>
      <c r="Q371" s="13"/>
      <c r="R371" s="13"/>
      <c r="S371" s="13"/>
      <c r="T371" s="13"/>
      <c r="U371" s="86"/>
      <c r="V371" s="86"/>
      <c r="W371" s="87">
        <f>IF(ISERROR(AVERAGE('Data pre-processing'!C371:V371)),35,IF(COUNT('Data pre-processing'!C371:V371)&lt;2,"N/A",AVERAGE('Data pre-processing'!C371:V371)))</f>
        <v>35</v>
      </c>
      <c r="X371" s="87" t="str">
        <f>IF(ISERROR(STDEV('Data pre-processing'!C371:V371)),"N/A",STDEV('Data pre-processing'!C371:V371))</f>
        <v>N/A</v>
      </c>
    </row>
    <row r="372" spans="1:24" ht="14.1" customHeight="1">
      <c r="A372" s="85" t="str">
        <f>'Transcript table'!C372</f>
        <v>LOC389332</v>
      </c>
      <c r="B372" s="35" t="s">
        <v>418</v>
      </c>
      <c r="C372" s="262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13"/>
      <c r="Q372" s="13"/>
      <c r="R372" s="13"/>
      <c r="S372" s="13"/>
      <c r="T372" s="13"/>
      <c r="U372" s="86"/>
      <c r="V372" s="86"/>
      <c r="W372" s="87">
        <f>IF(ISERROR(AVERAGE('Data pre-processing'!C372:V372)),35,IF(COUNT('Data pre-processing'!C372:V372)&lt;2,"N/A",AVERAGE('Data pre-processing'!C372:V372)))</f>
        <v>35</v>
      </c>
      <c r="X372" s="87" t="str">
        <f>IF(ISERROR(STDEV('Data pre-processing'!C372:V372)),"N/A",STDEV('Data pre-processing'!C372:V372))</f>
        <v>N/A</v>
      </c>
    </row>
    <row r="373" spans="1:24" ht="14.1" customHeight="1">
      <c r="A373" s="85" t="str">
        <f>'Transcript table'!C373</f>
        <v>JPX</v>
      </c>
      <c r="B373" s="35" t="s">
        <v>419</v>
      </c>
      <c r="C373" s="262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13"/>
      <c r="Q373" s="13"/>
      <c r="R373" s="13"/>
      <c r="S373" s="13"/>
      <c r="T373" s="13"/>
      <c r="U373" s="86"/>
      <c r="V373" s="86"/>
      <c r="W373" s="87">
        <f>IF(ISERROR(AVERAGE('Data pre-processing'!C373:V373)),35,IF(COUNT('Data pre-processing'!C373:V373)&lt;2,"N/A",AVERAGE('Data pre-processing'!C373:V373)))</f>
        <v>35</v>
      </c>
      <c r="X373" s="87" t="str">
        <f>IF(ISERROR(STDEV('Data pre-processing'!C373:V373)),"N/A",STDEV('Data pre-processing'!C373:V373))</f>
        <v>N/A</v>
      </c>
    </row>
    <row r="374" spans="1:24" ht="14.1" customHeight="1">
      <c r="A374" s="85" t="str">
        <f>'Transcript table'!C374</f>
        <v>HTT-AS</v>
      </c>
      <c r="B374" s="35" t="s">
        <v>420</v>
      </c>
      <c r="C374" s="262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13"/>
      <c r="Q374" s="13"/>
      <c r="R374" s="13"/>
      <c r="S374" s="13"/>
      <c r="T374" s="13"/>
      <c r="U374" s="86"/>
      <c r="V374" s="86"/>
      <c r="W374" s="87">
        <f>IF(ISERROR(AVERAGE('Data pre-processing'!C374:V374)),35,IF(COUNT('Data pre-processing'!C374:V374)&lt;2,"N/A",AVERAGE('Data pre-processing'!C374:V374)))</f>
        <v>35</v>
      </c>
      <c r="X374" s="87" t="str">
        <f>IF(ISERROR(STDEV('Data pre-processing'!C374:V374)),"N/A",STDEV('Data pre-processing'!C374:V374))</f>
        <v>N/A</v>
      </c>
    </row>
    <row r="375" spans="1:24" ht="14.1" customHeight="1">
      <c r="A375" s="85" t="str">
        <f>'Transcript table'!C375</f>
        <v>ACTB</v>
      </c>
      <c r="B375" s="35" t="s">
        <v>421</v>
      </c>
      <c r="C375" s="262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13"/>
      <c r="Q375" s="13"/>
      <c r="R375" s="13"/>
      <c r="S375" s="13"/>
      <c r="T375" s="13"/>
      <c r="U375" s="86"/>
      <c r="V375" s="86"/>
      <c r="W375" s="87">
        <f>IF(ISERROR(AVERAGE('Data pre-processing'!C375:V375)),35,IF(COUNT('Data pre-processing'!C375:V375)&lt;2,"N/A",AVERAGE('Data pre-processing'!C375:V375)))</f>
        <v>35</v>
      </c>
      <c r="X375" s="87" t="str">
        <f>IF(ISERROR(STDEV('Data pre-processing'!C375:V375)),"N/A",STDEV('Data pre-processing'!C375:V375))</f>
        <v>N/A</v>
      </c>
    </row>
    <row r="376" spans="1:24" ht="14.1" customHeight="1">
      <c r="A376" s="85" t="str">
        <f>'Transcript table'!C376</f>
        <v>B2M</v>
      </c>
      <c r="B376" s="35" t="s">
        <v>422</v>
      </c>
      <c r="C376" s="262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13"/>
      <c r="Q376" s="13"/>
      <c r="R376" s="13"/>
      <c r="S376" s="13"/>
      <c r="T376" s="13"/>
      <c r="U376" s="86"/>
      <c r="V376" s="86"/>
      <c r="W376" s="87">
        <f>IF(ISERROR(AVERAGE('Data pre-processing'!C376:V376)),35,IF(COUNT('Data pre-processing'!C376:V376)&lt;2,"N/A",AVERAGE('Data pre-processing'!C376:V376)))</f>
        <v>35</v>
      </c>
      <c r="X376" s="87" t="str">
        <f>IF(ISERROR(STDEV('Data pre-processing'!C376:V376)),"N/A",STDEV('Data pre-processing'!C376:V376))</f>
        <v>N/A</v>
      </c>
    </row>
    <row r="377" spans="1:24" ht="14.1" customHeight="1">
      <c r="A377" s="85" t="str">
        <f>'Transcript table'!C377</f>
        <v>Gusb</v>
      </c>
      <c r="B377" s="35" t="s">
        <v>423</v>
      </c>
      <c r="C377" s="262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13"/>
      <c r="Q377" s="13"/>
      <c r="R377" s="13"/>
      <c r="S377" s="13"/>
      <c r="T377" s="13"/>
      <c r="U377" s="86"/>
      <c r="V377" s="86"/>
      <c r="W377" s="87">
        <f>IF(ISERROR(AVERAGE('Data pre-processing'!C377:V377)),35,IF(COUNT('Data pre-processing'!C377:V377)&lt;2,"N/A",AVERAGE('Data pre-processing'!C377:V377)))</f>
        <v>35</v>
      </c>
      <c r="X377" s="87" t="str">
        <f>IF(ISERROR(STDEV('Data pre-processing'!C377:V377)),"N/A",STDEV('Data pre-processing'!C377:V377))</f>
        <v>N/A</v>
      </c>
    </row>
    <row r="378" spans="1:24" ht="14.1" customHeight="1">
      <c r="A378" s="85" t="str">
        <f>'Transcript table'!C378</f>
        <v>Hsp90ab1</v>
      </c>
      <c r="B378" s="35" t="s">
        <v>424</v>
      </c>
      <c r="C378" s="262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13"/>
      <c r="Q378" s="13"/>
      <c r="R378" s="13"/>
      <c r="S378" s="13"/>
      <c r="T378" s="13"/>
      <c r="U378" s="86"/>
      <c r="V378" s="86"/>
      <c r="W378" s="87">
        <f>IF(ISERROR(AVERAGE('Data pre-processing'!C378:V378)),35,IF(COUNT('Data pre-processing'!C378:V378)&lt;2,"N/A",AVERAGE('Data pre-processing'!C378:V378)))</f>
        <v>35</v>
      </c>
      <c r="X378" s="87" t="str">
        <f>IF(ISERROR(STDEV('Data pre-processing'!C378:V378)),"N/A",STDEV('Data pre-processing'!C378:V378))</f>
        <v>N/A</v>
      </c>
    </row>
    <row r="379" spans="1:24" ht="14.1" customHeight="1">
      <c r="A379" s="85" t="str">
        <f>'Transcript table'!C379</f>
        <v>GAPDH</v>
      </c>
      <c r="B379" s="35" t="s">
        <v>425</v>
      </c>
      <c r="C379" s="262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13"/>
      <c r="Q379" s="13"/>
      <c r="R379" s="13"/>
      <c r="S379" s="13"/>
      <c r="T379" s="13"/>
      <c r="U379" s="86"/>
      <c r="V379" s="86"/>
      <c r="W379" s="87">
        <f>IF(ISERROR(AVERAGE('Data pre-processing'!C379:V379)),35,IF(COUNT('Data pre-processing'!C379:V379)&lt;2,"N/A",AVERAGE('Data pre-processing'!C379:V379)))</f>
        <v>35</v>
      </c>
      <c r="X379" s="87" t="str">
        <f>IF(ISERROR(STDEV('Data pre-processing'!C379:V379)),"N/A",STDEV('Data pre-processing'!C379:V379))</f>
        <v>N/A</v>
      </c>
    </row>
    <row r="380" spans="1:24" ht="14.1" customHeight="1">
      <c r="A380" s="85" t="str">
        <f>'Transcript table'!C380</f>
        <v>18S RNA</v>
      </c>
      <c r="B380" s="35" t="s">
        <v>426</v>
      </c>
      <c r="C380" s="262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13"/>
      <c r="Q380" s="13"/>
      <c r="R380" s="13"/>
      <c r="S380" s="13"/>
      <c r="T380" s="13"/>
      <c r="U380" s="86"/>
      <c r="V380" s="86"/>
      <c r="W380" s="87">
        <f>IF(ISERROR(AVERAGE('Data pre-processing'!C380:V380)),35,IF(COUNT('Data pre-processing'!C380:V380)&lt;2,"N/A",AVERAGE('Data pre-processing'!C380:V380)))</f>
        <v>35</v>
      </c>
      <c r="X380" s="87" t="str">
        <f>IF(ISERROR(STDEV('Data pre-processing'!C380:V380)),"N/A",STDEV('Data pre-processing'!C380:V380))</f>
        <v>N/A</v>
      </c>
    </row>
    <row r="381" spans="1:24" ht="14.1" customHeight="1">
      <c r="A381" s="85" t="str">
        <f>'Transcript table'!C381</f>
        <v>RNA Spike-in</v>
      </c>
      <c r="B381" s="35" t="s">
        <v>427</v>
      </c>
      <c r="C381" s="262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13"/>
      <c r="Q381" s="13"/>
      <c r="R381" s="13"/>
      <c r="S381" s="13"/>
      <c r="T381" s="13"/>
      <c r="U381" s="86"/>
      <c r="V381" s="86"/>
      <c r="W381" s="87">
        <f>IF(ISERROR(AVERAGE('Data pre-processing'!C381:V381)),35,IF(COUNT('Data pre-processing'!C381:V381)&lt;2,"N/A",AVERAGE('Data pre-processing'!C381:V381)))</f>
        <v>35</v>
      </c>
      <c r="X381" s="87" t="str">
        <f>IF(ISERROR(STDEV('Data pre-processing'!C381:V381)),"N/A",STDEV('Data pre-processing'!C381:V381))</f>
        <v>N/A</v>
      </c>
    </row>
    <row r="382" spans="1:24" ht="14.1" customHeight="1">
      <c r="A382" s="85" t="str">
        <f>'Transcript table'!C382</f>
        <v>PPC-1</v>
      </c>
      <c r="B382" s="35" t="s">
        <v>428</v>
      </c>
      <c r="C382" s="262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13"/>
      <c r="Q382" s="13"/>
      <c r="R382" s="13"/>
      <c r="S382" s="13"/>
      <c r="T382" s="13"/>
      <c r="U382" s="86"/>
      <c r="V382" s="86"/>
      <c r="W382" s="87">
        <f>IF(ISERROR(AVERAGE('Data pre-processing'!C382:V382)),35,IF(COUNT('Data pre-processing'!C382:V382)&lt;2,"N/A",AVERAGE('Data pre-processing'!C382:V382)))</f>
        <v>35</v>
      </c>
      <c r="X382" s="87" t="str">
        <f>IF(ISERROR(STDEV('Data pre-processing'!C382:V382)),"N/A",STDEV('Data pre-processing'!C382:V382))</f>
        <v>N/A</v>
      </c>
    </row>
    <row r="383" spans="1:24" ht="14.1" customHeight="1">
      <c r="A383" s="85" t="str">
        <f>'Transcript table'!C383</f>
        <v>PPC-2</v>
      </c>
      <c r="B383" s="35" t="s">
        <v>429</v>
      </c>
      <c r="C383" s="262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13"/>
      <c r="Q383" s="13"/>
      <c r="R383" s="13"/>
      <c r="S383" s="13"/>
      <c r="T383" s="13"/>
      <c r="U383" s="86"/>
      <c r="V383" s="86"/>
      <c r="W383" s="87">
        <f>IF(ISERROR(AVERAGE('Data pre-processing'!C383:V383)),35,IF(COUNT('Data pre-processing'!C383:V383)&lt;2,"N/A",AVERAGE('Data pre-processing'!C383:V383)))</f>
        <v>35</v>
      </c>
      <c r="X383" s="87" t="str">
        <f>IF(ISERROR(STDEV('Data pre-processing'!C383:V383)),"N/A",STDEV('Data pre-processing'!C383:V383))</f>
        <v>N/A</v>
      </c>
    </row>
    <row r="384" spans="1:24" ht="14.1" customHeight="1">
      <c r="A384" s="85" t="str">
        <f>'Transcript table'!C384</f>
        <v>PPC-3</v>
      </c>
      <c r="B384" s="35" t="s">
        <v>430</v>
      </c>
      <c r="C384" s="262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13"/>
      <c r="Q384" s="13"/>
      <c r="R384" s="13"/>
      <c r="S384" s="13"/>
      <c r="T384" s="13"/>
      <c r="U384" s="86"/>
      <c r="V384" s="86"/>
      <c r="W384" s="87">
        <f>IF(ISERROR(AVERAGE('Data pre-processing'!C384:V384)),35,IF(COUNT('Data pre-processing'!C384:V384)&lt;2,"N/A",AVERAGE('Data pre-processing'!C384:V384)))</f>
        <v>35</v>
      </c>
      <c r="X384" s="87" t="str">
        <f>IF(ISERROR(STDEV('Data pre-processing'!C384:V384)),"N/A",STDEV('Data pre-processing'!C384:V384))</f>
        <v>N/A</v>
      </c>
    </row>
    <row r="385" spans="1:24" ht="14.1" customHeight="1">
      <c r="A385" s="85" t="str">
        <f>'Transcript table'!C385</f>
        <v>GDC</v>
      </c>
      <c r="B385" s="35" t="s">
        <v>431</v>
      </c>
      <c r="C385" s="265"/>
      <c r="D385" s="264"/>
      <c r="E385" s="264"/>
      <c r="F385" s="264"/>
      <c r="G385" s="264"/>
      <c r="H385" s="264"/>
      <c r="I385" s="264"/>
      <c r="J385" s="264"/>
      <c r="K385" s="264"/>
      <c r="L385" s="264"/>
      <c r="M385" s="264"/>
      <c r="N385" s="264"/>
      <c r="O385" s="264"/>
      <c r="P385" s="13"/>
      <c r="Q385" s="13"/>
      <c r="R385" s="13"/>
      <c r="S385" s="13"/>
      <c r="T385" s="13"/>
      <c r="U385" s="86"/>
      <c r="V385" s="86"/>
      <c r="W385" s="87">
        <f>IF(ISERROR(AVERAGE('Data pre-processing'!C385:V385)),35,IF(COUNT('Data pre-processing'!C385:V385)&lt;2,"N/A",AVERAGE('Data pre-processing'!C385:V385)))</f>
        <v>35</v>
      </c>
      <c r="X385" s="87" t="str">
        <f>IF(ISERROR(STDEV('Data pre-processing'!C385:V385)),"N/A",STDEV('Data pre-processing'!C385:V385))</f>
        <v>N/A</v>
      </c>
    </row>
    <row r="386" spans="1:24" ht="14.1" customHeight="1">
      <c r="A386" s="85" t="str">
        <f>'Transcript table'!C386</f>
        <v>Blank</v>
      </c>
      <c r="B386" s="35" t="s">
        <v>432</v>
      </c>
      <c r="C386" s="265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13"/>
      <c r="Q386" s="13"/>
      <c r="R386" s="13"/>
      <c r="S386" s="13"/>
      <c r="T386" s="13"/>
      <c r="U386" s="86"/>
      <c r="V386" s="86"/>
      <c r="W386" s="87">
        <f>IF(ISERROR(AVERAGE('Data pre-processing'!C386:V386)),35,IF(COUNT('Data pre-processing'!C386:V386)&lt;2,"N/A",AVERAGE('Data pre-processing'!C386:V386)))</f>
        <v>35</v>
      </c>
      <c r="X386" s="87" t="str">
        <f>IF(ISERROR(STDEV('Data pre-processing'!C386:V386)),"N/A",STDEV('Data pre-processing'!C386:V386))</f>
        <v>N/A</v>
      </c>
    </row>
    <row r="387" spans="1:24" ht="14.1" customHeight="1">
      <c r="A387" s="176" t="s">
        <v>728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8"/>
    </row>
    <row r="388" spans="1:24" ht="14.1" customHeight="1"/>
    <row r="389" spans="1:24" ht="14.1" customHeight="1"/>
    <row r="390" spans="1:24" ht="14.1" customHeight="1"/>
    <row r="391" spans="1:24" ht="14.1" customHeight="1"/>
    <row r="392" spans="1:24" ht="14.1" customHeight="1"/>
    <row r="393" spans="1:24" ht="14.1" customHeight="1"/>
    <row r="394" spans="1:24" ht="14.1" customHeight="1"/>
    <row r="395" spans="1:24" ht="14.1" customHeight="1"/>
    <row r="396" spans="1:24" ht="14.1" customHeight="1"/>
    <row r="397" spans="1:24" ht="14.1" customHeight="1"/>
    <row r="398" spans="1:24" ht="14.1" customHeight="1"/>
    <row r="399" spans="1:24" ht="14.1" customHeight="1"/>
    <row r="400" spans="1:24" ht="14.1" customHeight="1"/>
  </sheetData>
  <mergeCells count="8">
    <mergeCell ref="A387:X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3" stopIfTrue="1" operator="greaterThanOrEqual">
      <formula>35</formula>
    </cfRule>
  </conditionalFormatting>
  <conditionalFormatting sqref="O3:T386">
    <cfRule type="cellIs" dxfId="13" priority="1" stopIfTrue="1" operator="greaterThanOrEqual">
      <formula>35</formula>
    </cfRule>
    <cfRule type="cellIs" dxfId="12" priority="2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99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0" defaultRowHeight="15" zeroHeight="1"/>
  <cols>
    <col min="1" max="1" width="18.5" style="32" customWidth="1"/>
    <col min="2" max="2" width="5.25" style="32" bestFit="1" customWidth="1"/>
    <col min="3" max="5" width="11.25" style="32" bestFit="1" customWidth="1"/>
    <col min="6" max="11" width="5.25" style="32" bestFit="1" customWidth="1"/>
    <col min="12" max="22" width="6.125" style="32" bestFit="1" customWidth="1"/>
    <col min="23" max="23" width="5.375" style="32" bestFit="1" customWidth="1"/>
    <col min="24" max="24" width="4.5" style="32" bestFit="1" customWidth="1"/>
    <col min="25" max="25" width="5" style="32" customWidth="1"/>
    <col min="26" max="26" width="9.75" style="32" customWidth="1"/>
    <col min="27" max="35" width="4.875" style="32" customWidth="1"/>
    <col min="36" max="46" width="5.75" style="32" customWidth="1"/>
    <col min="47" max="47" width="4.5" style="32" customWidth="1"/>
    <col min="48" max="48" width="4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194" t="s">
        <v>142</v>
      </c>
      <c r="B1" s="194" t="s">
        <v>100</v>
      </c>
      <c r="C1" s="194" t="str">
        <f>'All expressed genes'!D2</f>
        <v>Control</v>
      </c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48 16384:16384">
      <c r="A2" s="195"/>
      <c r="B2" s="195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150</v>
      </c>
      <c r="N2" s="59" t="s">
        <v>151</v>
      </c>
      <c r="O2" s="59" t="s">
        <v>152</v>
      </c>
      <c r="P2" s="59" t="s">
        <v>153</v>
      </c>
      <c r="Q2" s="59" t="s">
        <v>154</v>
      </c>
      <c r="R2" s="59" t="s">
        <v>155</v>
      </c>
      <c r="S2" s="59" t="s">
        <v>156</v>
      </c>
      <c r="T2" s="59" t="s">
        <v>157</v>
      </c>
      <c r="U2" s="59" t="s">
        <v>158</v>
      </c>
      <c r="V2" s="59" t="s">
        <v>159</v>
      </c>
      <c r="W2" s="60" t="s">
        <v>102</v>
      </c>
      <c r="X2" s="60" t="s">
        <v>111</v>
      </c>
      <c r="XFD2" s="32"/>
    </row>
    <row r="3" spans="1:48 16384:16384" ht="12.75" customHeight="1">
      <c r="A3" s="94" t="str">
        <f>'Transcript table'!C3</f>
        <v>AB073614</v>
      </c>
      <c r="B3" s="95" t="s">
        <v>2</v>
      </c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6"/>
      <c r="N3" s="266"/>
      <c r="O3" s="266"/>
      <c r="P3" s="86"/>
      <c r="Q3" s="86"/>
      <c r="R3" s="86"/>
      <c r="S3" s="86"/>
      <c r="T3" s="86"/>
      <c r="U3" s="86"/>
      <c r="V3" s="86"/>
      <c r="W3" s="96">
        <f>IF(ISERROR(AVERAGE('Data pre-processing'!Y3:AR3)),35,IF(COUNT('Data pre-processing'!Y3:AR3)&lt;2,"N/A",AVERAGE('Data pre-processing'!Y3:AR3)))</f>
        <v>35</v>
      </c>
      <c r="X3" s="96" t="str">
        <f>IF(ISERROR(STDEV('Data pre-processing'!Y3:AR3)),"N/A",STDEV('Data pre-processing'!Y3:AR3))</f>
        <v>N/A</v>
      </c>
      <c r="Z3" s="196" t="s">
        <v>143</v>
      </c>
      <c r="AA3" s="192" t="s">
        <v>145</v>
      </c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8"/>
      <c r="AU3" s="196" t="s">
        <v>102</v>
      </c>
      <c r="AV3" s="196" t="s">
        <v>103</v>
      </c>
      <c r="XFD3" s="32"/>
    </row>
    <row r="4" spans="1:48 16384:16384" ht="12.75" customHeight="1">
      <c r="A4" s="94" t="str">
        <f>'Transcript table'!C4</f>
        <v>AF339813</v>
      </c>
      <c r="B4" s="97" t="s">
        <v>3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6"/>
      <c r="N4" s="266"/>
      <c r="O4" s="266"/>
      <c r="P4" s="86"/>
      <c r="Q4" s="86"/>
      <c r="R4" s="86"/>
      <c r="S4" s="86"/>
      <c r="T4" s="86"/>
      <c r="U4" s="86"/>
      <c r="V4" s="86"/>
      <c r="W4" s="96">
        <f>IF(ISERROR(AVERAGE('Data pre-processing'!Y4:AR4)),35,IF(COUNT('Data pre-processing'!Y4:AR4)&lt;2,"N/A",AVERAGE('Data pre-processing'!Y4:AR4)))</f>
        <v>35</v>
      </c>
      <c r="X4" s="96" t="str">
        <f>IF(ISERROR(STDEV('Data pre-processing'!Y4:AR4)),"N/A",STDEV('Data pre-processing'!Y4:AR4))</f>
        <v>N/A</v>
      </c>
      <c r="Z4" s="197"/>
      <c r="AA4" s="98" t="s">
        <v>112</v>
      </c>
      <c r="AB4" s="98" t="s">
        <v>113</v>
      </c>
      <c r="AC4" s="98" t="s">
        <v>114</v>
      </c>
      <c r="AD4" s="98" t="s">
        <v>104</v>
      </c>
      <c r="AE4" s="98" t="s">
        <v>105</v>
      </c>
      <c r="AF4" s="98" t="s">
        <v>106</v>
      </c>
      <c r="AG4" s="98" t="s">
        <v>107</v>
      </c>
      <c r="AH4" s="98" t="s">
        <v>108</v>
      </c>
      <c r="AI4" s="98" t="s">
        <v>109</v>
      </c>
      <c r="AJ4" s="98" t="s">
        <v>110</v>
      </c>
      <c r="AK4" s="98" t="s">
        <v>150</v>
      </c>
      <c r="AL4" s="98" t="s">
        <v>151</v>
      </c>
      <c r="AM4" s="98" t="s">
        <v>152</v>
      </c>
      <c r="AN4" s="98" t="s">
        <v>153</v>
      </c>
      <c r="AO4" s="98" t="s">
        <v>154</v>
      </c>
      <c r="AP4" s="98" t="s">
        <v>155</v>
      </c>
      <c r="AQ4" s="98" t="s">
        <v>156</v>
      </c>
      <c r="AR4" s="98" t="s">
        <v>157</v>
      </c>
      <c r="AS4" s="98" t="s">
        <v>158</v>
      </c>
      <c r="AT4" s="98" t="s">
        <v>159</v>
      </c>
      <c r="AU4" s="197"/>
      <c r="AV4" s="197"/>
      <c r="XFD4" s="32"/>
    </row>
    <row r="5" spans="1:48 16384:16384" ht="12.75" customHeight="1">
      <c r="A5" s="94" t="str">
        <f>'Transcript table'!C5</f>
        <v>CILinc01</v>
      </c>
      <c r="B5" s="97" t="s">
        <v>4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6"/>
      <c r="N5" s="266"/>
      <c r="O5" s="266"/>
      <c r="P5" s="86"/>
      <c r="Q5" s="86"/>
      <c r="R5" s="86"/>
      <c r="S5" s="86"/>
      <c r="T5" s="86"/>
      <c r="U5" s="86"/>
      <c r="V5" s="86"/>
      <c r="W5" s="96">
        <f>IF(ISERROR(AVERAGE('Data pre-processing'!Y5:AR5)),35,IF(COUNT('Data pre-processing'!Y5:AR5)&lt;2,"N/A",AVERAGE('Data pre-processing'!Y5:AR5)))</f>
        <v>35</v>
      </c>
      <c r="X5" s="96" t="str">
        <f>IF(ISERROR(STDEV('Data pre-processing'!Y5:AR5)),"N/A",STDEV('Data pre-processing'!Y5:AR5))</f>
        <v>N/A</v>
      </c>
      <c r="Z5" s="99" t="s">
        <v>115</v>
      </c>
      <c r="AA5" s="100" t="str">
        <f>IF(COUNTIF(C$3:C$386,"&lt;35")=0,"",COUNTIF(C$3:C$386,"&lt;25"))</f>
        <v/>
      </c>
      <c r="AB5" s="100" t="str">
        <f t="shared" ref="AB5:AT5" si="0">IF(COUNTIF(D$3:D$386,"&lt;35")=0,"",COUNTIF(D$3:D$386,"&lt;25"))</f>
        <v/>
      </c>
      <c r="AC5" s="100" t="str">
        <f t="shared" si="0"/>
        <v/>
      </c>
      <c r="AD5" s="100" t="str">
        <f t="shared" si="0"/>
        <v/>
      </c>
      <c r="AE5" s="100" t="str">
        <f t="shared" si="0"/>
        <v/>
      </c>
      <c r="AF5" s="100" t="str">
        <f t="shared" si="0"/>
        <v/>
      </c>
      <c r="AG5" s="100" t="str">
        <f t="shared" si="0"/>
        <v/>
      </c>
      <c r="AH5" s="100" t="str">
        <f t="shared" si="0"/>
        <v/>
      </c>
      <c r="AI5" s="100" t="str">
        <f t="shared" si="0"/>
        <v/>
      </c>
      <c r="AJ5" s="100" t="str">
        <f t="shared" si="0"/>
        <v/>
      </c>
      <c r="AK5" s="100" t="str">
        <f t="shared" si="0"/>
        <v/>
      </c>
      <c r="AL5" s="100" t="str">
        <f t="shared" si="0"/>
        <v/>
      </c>
      <c r="AM5" s="100" t="str">
        <f t="shared" si="0"/>
        <v/>
      </c>
      <c r="AN5" s="100" t="str">
        <f t="shared" si="0"/>
        <v/>
      </c>
      <c r="AO5" s="100" t="str">
        <f t="shared" si="0"/>
        <v/>
      </c>
      <c r="AP5" s="100" t="str">
        <f t="shared" si="0"/>
        <v/>
      </c>
      <c r="AQ5" s="100" t="str">
        <f t="shared" si="0"/>
        <v/>
      </c>
      <c r="AR5" s="100" t="str">
        <f t="shared" si="0"/>
        <v/>
      </c>
      <c r="AS5" s="100" t="str">
        <f t="shared" si="0"/>
        <v/>
      </c>
      <c r="AT5" s="100" t="str">
        <f t="shared" si="0"/>
        <v/>
      </c>
      <c r="AU5" s="101" t="e">
        <f>AVERAGE(AA5:AT5)</f>
        <v>#DIV/0!</v>
      </c>
      <c r="AV5" s="102" t="e">
        <f>STDEV(AA5:AT5)</f>
        <v>#DIV/0!</v>
      </c>
      <c r="XFD5" s="32"/>
    </row>
    <row r="6" spans="1:48 16384:16384" ht="12.75" customHeight="1">
      <c r="A6" s="94" t="str">
        <f>'Transcript table'!C6</f>
        <v>CILinc02</v>
      </c>
      <c r="B6" s="97" t="s">
        <v>5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6"/>
      <c r="N6" s="266"/>
      <c r="O6" s="266"/>
      <c r="P6" s="86"/>
      <c r="Q6" s="86"/>
      <c r="R6" s="86"/>
      <c r="S6" s="86"/>
      <c r="T6" s="86"/>
      <c r="U6" s="86"/>
      <c r="V6" s="86"/>
      <c r="W6" s="96">
        <f>IF(ISERROR(AVERAGE('Data pre-processing'!Y6:AR6)),35,IF(COUNT('Data pre-processing'!Y6:AR6)&lt;2,"N/A",AVERAGE('Data pre-processing'!Y6:AR6)))</f>
        <v>35</v>
      </c>
      <c r="X6" s="96" t="str">
        <f>IF(ISERROR(STDEV('Data pre-processing'!Y6:AR6)),"N/A",STDEV('Data pre-processing'!Y6:AR6))</f>
        <v>N/A</v>
      </c>
      <c r="Z6" s="99" t="s">
        <v>116</v>
      </c>
      <c r="AA6" s="100" t="str">
        <f>IF(COUNTIF(C$3:C$386,"&lt;35")=0,"",COUNTIF(C$3:C$386,"&lt;30")-AA5)</f>
        <v/>
      </c>
      <c r="AB6" s="100" t="str">
        <f t="shared" ref="AB6:AT6" si="1">IF(COUNTIF(D$3:D$386,"&lt;35")=0,"",COUNTIF(D$3:D$386,"&lt;30")-AB5)</f>
        <v/>
      </c>
      <c r="AC6" s="100" t="str">
        <f t="shared" si="1"/>
        <v/>
      </c>
      <c r="AD6" s="100" t="str">
        <f t="shared" si="1"/>
        <v/>
      </c>
      <c r="AE6" s="100" t="str">
        <f t="shared" si="1"/>
        <v/>
      </c>
      <c r="AF6" s="100" t="str">
        <f t="shared" si="1"/>
        <v/>
      </c>
      <c r="AG6" s="100" t="str">
        <f t="shared" si="1"/>
        <v/>
      </c>
      <c r="AH6" s="100" t="str">
        <f t="shared" si="1"/>
        <v/>
      </c>
      <c r="AI6" s="100" t="str">
        <f t="shared" si="1"/>
        <v/>
      </c>
      <c r="AJ6" s="100" t="str">
        <f t="shared" si="1"/>
        <v/>
      </c>
      <c r="AK6" s="100" t="str">
        <f t="shared" si="1"/>
        <v/>
      </c>
      <c r="AL6" s="100" t="str">
        <f t="shared" si="1"/>
        <v/>
      </c>
      <c r="AM6" s="100" t="str">
        <f t="shared" si="1"/>
        <v/>
      </c>
      <c r="AN6" s="100" t="str">
        <f t="shared" si="1"/>
        <v/>
      </c>
      <c r="AO6" s="100" t="str">
        <f t="shared" si="1"/>
        <v/>
      </c>
      <c r="AP6" s="100" t="str">
        <f t="shared" si="1"/>
        <v/>
      </c>
      <c r="AQ6" s="100" t="str">
        <f t="shared" si="1"/>
        <v/>
      </c>
      <c r="AR6" s="100" t="str">
        <f t="shared" si="1"/>
        <v/>
      </c>
      <c r="AS6" s="100" t="str">
        <f t="shared" si="1"/>
        <v/>
      </c>
      <c r="AT6" s="100" t="str">
        <f t="shared" si="1"/>
        <v/>
      </c>
      <c r="AU6" s="101" t="e">
        <f t="shared" ref="AU6:AU8" si="2">AVERAGE(AA6:AT6)</f>
        <v>#DIV/0!</v>
      </c>
      <c r="AV6" s="102" t="e">
        <f t="shared" ref="AV6:AV8" si="3">STDEV(AA6:AT6)</f>
        <v>#DIV/0!</v>
      </c>
      <c r="XFD6" s="32"/>
    </row>
    <row r="7" spans="1:48 16384:16384" ht="14.25" customHeight="1">
      <c r="A7" s="94" t="str">
        <f>'Transcript table'!C7</f>
        <v>ENST00000456816</v>
      </c>
      <c r="B7" s="97" t="s">
        <v>6</v>
      </c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6"/>
      <c r="N7" s="266"/>
      <c r="O7" s="266"/>
      <c r="P7" s="86"/>
      <c r="Q7" s="86"/>
      <c r="R7" s="86"/>
      <c r="S7" s="86"/>
      <c r="T7" s="86"/>
      <c r="U7" s="86"/>
      <c r="V7" s="86"/>
      <c r="W7" s="96">
        <f>IF(ISERROR(AVERAGE('Data pre-processing'!Y7:AR7)),35,IF(COUNT('Data pre-processing'!Y7:AR7)&lt;2,"N/A",AVERAGE('Data pre-processing'!Y7:AR7)))</f>
        <v>35</v>
      </c>
      <c r="X7" s="96" t="str">
        <f>IF(ISERROR(STDEV('Data pre-processing'!Y7:AR7)),"N/A",STDEV('Data pre-processing'!Y7:AR7))</f>
        <v>N/A</v>
      </c>
      <c r="Z7" s="99" t="s">
        <v>117</v>
      </c>
      <c r="AA7" s="100" t="str">
        <f>IF(COUNTIF(C$3:C$386,"&lt;35")=0,"",COUNTIF(C$3:C$386,"&lt;35")-SUM(AA5:AA6))</f>
        <v/>
      </c>
      <c r="AB7" s="100" t="str">
        <f t="shared" ref="AB7:AT7" si="4">IF(COUNTIF(D$3:D$386,"&lt;35")=0,"",COUNTIF(D$3:D$386,"&lt;35")-SUM(AB5:AB6))</f>
        <v/>
      </c>
      <c r="AC7" s="100" t="str">
        <f t="shared" si="4"/>
        <v/>
      </c>
      <c r="AD7" s="100" t="str">
        <f t="shared" si="4"/>
        <v/>
      </c>
      <c r="AE7" s="100" t="str">
        <f t="shared" si="4"/>
        <v/>
      </c>
      <c r="AF7" s="100" t="str">
        <f t="shared" si="4"/>
        <v/>
      </c>
      <c r="AG7" s="100" t="str">
        <f t="shared" si="4"/>
        <v/>
      </c>
      <c r="AH7" s="100" t="str">
        <f t="shared" si="4"/>
        <v/>
      </c>
      <c r="AI7" s="100" t="str">
        <f t="shared" si="4"/>
        <v/>
      </c>
      <c r="AJ7" s="100" t="str">
        <f t="shared" si="4"/>
        <v/>
      </c>
      <c r="AK7" s="100" t="str">
        <f t="shared" si="4"/>
        <v/>
      </c>
      <c r="AL7" s="100" t="str">
        <f t="shared" si="4"/>
        <v/>
      </c>
      <c r="AM7" s="100" t="str">
        <f t="shared" si="4"/>
        <v/>
      </c>
      <c r="AN7" s="100" t="str">
        <f t="shared" si="4"/>
        <v/>
      </c>
      <c r="AO7" s="100" t="str">
        <f t="shared" si="4"/>
        <v/>
      </c>
      <c r="AP7" s="100" t="str">
        <f t="shared" si="4"/>
        <v/>
      </c>
      <c r="AQ7" s="100" t="str">
        <f t="shared" si="4"/>
        <v/>
      </c>
      <c r="AR7" s="100" t="str">
        <f t="shared" si="4"/>
        <v/>
      </c>
      <c r="AS7" s="100" t="str">
        <f t="shared" si="4"/>
        <v/>
      </c>
      <c r="AT7" s="100" t="str">
        <f t="shared" si="4"/>
        <v/>
      </c>
      <c r="AU7" s="101" t="e">
        <f t="shared" si="2"/>
        <v>#DIV/0!</v>
      </c>
      <c r="AV7" s="102" t="e">
        <f t="shared" si="3"/>
        <v>#DIV/0!</v>
      </c>
      <c r="XFD7" s="32"/>
    </row>
    <row r="8" spans="1:48 16384:16384" ht="12.75" customHeight="1">
      <c r="A8" s="94" t="str">
        <f>'Transcript table'!C8</f>
        <v>ENST00000434223</v>
      </c>
      <c r="B8" s="97" t="s">
        <v>7</v>
      </c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6"/>
      <c r="N8" s="266"/>
      <c r="O8" s="266"/>
      <c r="P8" s="86"/>
      <c r="Q8" s="86"/>
      <c r="R8" s="86"/>
      <c r="S8" s="86"/>
      <c r="T8" s="86"/>
      <c r="U8" s="86"/>
      <c r="V8" s="86"/>
      <c r="W8" s="96">
        <f>IF(ISERROR(AVERAGE('Data pre-processing'!Y8:AR8)),35,IF(COUNT('Data pre-processing'!Y8:AR8)&lt;2,"N/A",AVERAGE('Data pre-processing'!Y8:AR8)))</f>
        <v>35</v>
      </c>
      <c r="X8" s="96" t="str">
        <f>IF(ISERROR(STDEV('Data pre-processing'!Y8:AR8)),"N/A",STDEV('Data pre-processing'!Y8:AR8))</f>
        <v>N/A</v>
      </c>
      <c r="Z8" s="99" t="s">
        <v>118</v>
      </c>
      <c r="AA8" s="100" t="str">
        <f>IF(COUNTIF(C$3:C$386,"&lt;40")=0,"",COUNTIF(C$3:C$386,"N/A")+COUNTIF(C$3:C$386,"Undetermined")+COUNTBLANK(C$3:C$386)+COUNTIF(C$3:C$386,"&gt;=35"))</f>
        <v/>
      </c>
      <c r="AB8" s="100" t="str">
        <f t="shared" ref="AB8:AT8" si="5">IF(COUNTIF(D$3:D$386,"&lt;40")=0,"",COUNTIF(D$3:D$386,"N/A")+COUNTIF(D$3:D$386,"Undetermined")+COUNTBLANK(D$3:D$386)+COUNTIF(D$3:D$386,"&gt;=35"))</f>
        <v/>
      </c>
      <c r="AC8" s="100" t="str">
        <f t="shared" si="5"/>
        <v/>
      </c>
      <c r="AD8" s="100" t="str">
        <f t="shared" si="5"/>
        <v/>
      </c>
      <c r="AE8" s="100" t="str">
        <f t="shared" si="5"/>
        <v/>
      </c>
      <c r="AF8" s="100" t="str">
        <f t="shared" si="5"/>
        <v/>
      </c>
      <c r="AG8" s="100" t="str">
        <f t="shared" si="5"/>
        <v/>
      </c>
      <c r="AH8" s="100" t="str">
        <f t="shared" si="5"/>
        <v/>
      </c>
      <c r="AI8" s="100" t="str">
        <f t="shared" si="5"/>
        <v/>
      </c>
      <c r="AJ8" s="100" t="str">
        <f t="shared" si="5"/>
        <v/>
      </c>
      <c r="AK8" s="100" t="str">
        <f t="shared" si="5"/>
        <v/>
      </c>
      <c r="AL8" s="100" t="str">
        <f t="shared" si="5"/>
        <v/>
      </c>
      <c r="AM8" s="100" t="str">
        <f t="shared" si="5"/>
        <v/>
      </c>
      <c r="AN8" s="100" t="str">
        <f t="shared" si="5"/>
        <v/>
      </c>
      <c r="AO8" s="100" t="str">
        <f t="shared" si="5"/>
        <v/>
      </c>
      <c r="AP8" s="100" t="str">
        <f t="shared" si="5"/>
        <v/>
      </c>
      <c r="AQ8" s="100" t="str">
        <f t="shared" si="5"/>
        <v/>
      </c>
      <c r="AR8" s="100" t="str">
        <f t="shared" si="5"/>
        <v/>
      </c>
      <c r="AS8" s="100" t="str">
        <f t="shared" si="5"/>
        <v/>
      </c>
      <c r="AT8" s="100" t="str">
        <f t="shared" si="5"/>
        <v/>
      </c>
      <c r="AU8" s="101" t="e">
        <f t="shared" si="2"/>
        <v>#DIV/0!</v>
      </c>
      <c r="AV8" s="102" t="e">
        <f t="shared" si="3"/>
        <v>#DIV/0!</v>
      </c>
      <c r="XFD8" s="32"/>
    </row>
    <row r="9" spans="1:48 16384:16384" ht="12.75" customHeight="1">
      <c r="A9" s="94" t="str">
        <f>'Transcript table'!C9</f>
        <v>CTB-89H12.4</v>
      </c>
      <c r="B9" s="97" t="s">
        <v>8</v>
      </c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6"/>
      <c r="N9" s="266"/>
      <c r="O9" s="266"/>
      <c r="P9" s="86"/>
      <c r="Q9" s="86"/>
      <c r="R9" s="86"/>
      <c r="S9" s="86"/>
      <c r="T9" s="86"/>
      <c r="U9" s="86"/>
      <c r="V9" s="86"/>
      <c r="W9" s="96">
        <f>IF(ISERROR(AVERAGE('Data pre-processing'!Y9:AR9)),35,IF(COUNT('Data pre-processing'!Y9:AR9)&lt;2,"N/A",AVERAGE('Data pre-processing'!Y9:AR9)))</f>
        <v>35</v>
      </c>
      <c r="X9" s="96" t="str">
        <f>IF(ISERROR(STDEV('Data pre-processing'!Y9:AR9)),"N/A",STDEV('Data pre-processing'!Y9:AR9))</f>
        <v>N/A</v>
      </c>
      <c r="Z9" s="192" t="s">
        <v>144</v>
      </c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XFD9" s="32"/>
    </row>
    <row r="10" spans="1:48 16384:16384" ht="12.75" customHeight="1">
      <c r="A10" s="94" t="str">
        <f>'Transcript table'!C10</f>
        <v>CHL1-AS2</v>
      </c>
      <c r="B10" s="97" t="s">
        <v>9</v>
      </c>
      <c r="C10" s="263"/>
      <c r="D10" s="263"/>
      <c r="E10" s="263"/>
      <c r="F10" s="263"/>
      <c r="G10" s="263"/>
      <c r="H10" s="263"/>
      <c r="I10" s="263"/>
      <c r="J10" s="263"/>
      <c r="K10" s="263"/>
      <c r="L10" s="263"/>
      <c r="M10" s="266"/>
      <c r="N10" s="266"/>
      <c r="O10" s="266"/>
      <c r="P10" s="86"/>
      <c r="Q10" s="86"/>
      <c r="R10" s="86"/>
      <c r="S10" s="86"/>
      <c r="T10" s="86"/>
      <c r="U10" s="86"/>
      <c r="V10" s="86"/>
      <c r="W10" s="96">
        <f>IF(ISERROR(AVERAGE('Data pre-processing'!Y10:AR10)),35,IF(COUNT('Data pre-processing'!Y10:AR10)&lt;2,"N/A",AVERAGE('Data pre-processing'!Y10:AR10)))</f>
        <v>35</v>
      </c>
      <c r="X10" s="96" t="str">
        <f>IF(ISERROR(STDEV('Data pre-processing'!Y10:AR10)),"N/A",STDEV('Data pre-processing'!Y10:AR10))</f>
        <v>N/A</v>
      </c>
      <c r="Z10" s="99" t="s">
        <v>115</v>
      </c>
      <c r="AA10" s="103" t="str">
        <f t="shared" ref="AA10:AT10" si="6">IF(AA5="","",AA5/SUM(AA$5:AA$8))</f>
        <v/>
      </c>
      <c r="AB10" s="103" t="str">
        <f t="shared" si="6"/>
        <v/>
      </c>
      <c r="AC10" s="103" t="str">
        <f t="shared" si="6"/>
        <v/>
      </c>
      <c r="AD10" s="103" t="str">
        <f t="shared" si="6"/>
        <v/>
      </c>
      <c r="AE10" s="103" t="str">
        <f t="shared" si="6"/>
        <v/>
      </c>
      <c r="AF10" s="103" t="str">
        <f t="shared" si="6"/>
        <v/>
      </c>
      <c r="AG10" s="103" t="str">
        <f t="shared" si="6"/>
        <v/>
      </c>
      <c r="AH10" s="103" t="str">
        <f t="shared" si="6"/>
        <v/>
      </c>
      <c r="AI10" s="103" t="str">
        <f t="shared" si="6"/>
        <v/>
      </c>
      <c r="AJ10" s="103" t="str">
        <f t="shared" si="6"/>
        <v/>
      </c>
      <c r="AK10" s="103" t="str">
        <f t="shared" si="6"/>
        <v/>
      </c>
      <c r="AL10" s="103" t="str">
        <f t="shared" si="6"/>
        <v/>
      </c>
      <c r="AM10" s="103" t="str">
        <f t="shared" si="6"/>
        <v/>
      </c>
      <c r="AN10" s="103" t="str">
        <f t="shared" si="6"/>
        <v/>
      </c>
      <c r="AO10" s="103" t="str">
        <f t="shared" si="6"/>
        <v/>
      </c>
      <c r="AP10" s="103" t="str">
        <f t="shared" si="6"/>
        <v/>
      </c>
      <c r="AQ10" s="103" t="str">
        <f t="shared" si="6"/>
        <v/>
      </c>
      <c r="AR10" s="103" t="str">
        <f t="shared" si="6"/>
        <v/>
      </c>
      <c r="AS10" s="103" t="str">
        <f t="shared" si="6"/>
        <v/>
      </c>
      <c r="AT10" s="103" t="str">
        <f t="shared" si="6"/>
        <v/>
      </c>
      <c r="AU10" s="104" t="e">
        <f>IF(AU5="","",AU5/SUM(AU$5:AU$8))</f>
        <v>#DIV/0!</v>
      </c>
      <c r="AV10" s="104" t="e">
        <f>STDEV(AA10:AJ10)</f>
        <v>#DIV/0!</v>
      </c>
      <c r="XFD10" s="32"/>
    </row>
    <row r="11" spans="1:48 16384:16384" ht="12.75" customHeight="1">
      <c r="A11" s="94" t="str">
        <f>'Transcript table'!C11</f>
        <v>KRT7-AS</v>
      </c>
      <c r="B11" s="97" t="s">
        <v>10</v>
      </c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6"/>
      <c r="N11" s="266"/>
      <c r="O11" s="266"/>
      <c r="P11" s="86"/>
      <c r="Q11" s="86"/>
      <c r="R11" s="86"/>
      <c r="S11" s="86"/>
      <c r="T11" s="86"/>
      <c r="U11" s="86"/>
      <c r="V11" s="86"/>
      <c r="W11" s="96">
        <f>IF(ISERROR(AVERAGE('Data pre-processing'!Y11:AR11)),35,IF(COUNT('Data pre-processing'!Y11:AR11)&lt;2,"N/A",AVERAGE('Data pre-processing'!Y11:AR11)))</f>
        <v>35</v>
      </c>
      <c r="X11" s="96" t="str">
        <f>IF(ISERROR(STDEV('Data pre-processing'!Y11:AR11)),"N/A",STDEV('Data pre-processing'!Y11:AR11))</f>
        <v>N/A</v>
      </c>
      <c r="Z11" s="99" t="s">
        <v>116</v>
      </c>
      <c r="AA11" s="103" t="str">
        <f t="shared" ref="AA11:AT11" si="7">IF(AA6="","",AA6/SUM(AA$5:AA$8))</f>
        <v/>
      </c>
      <c r="AB11" s="103" t="str">
        <f t="shared" si="7"/>
        <v/>
      </c>
      <c r="AC11" s="103" t="str">
        <f t="shared" si="7"/>
        <v/>
      </c>
      <c r="AD11" s="103" t="str">
        <f t="shared" si="7"/>
        <v/>
      </c>
      <c r="AE11" s="103" t="str">
        <f t="shared" si="7"/>
        <v/>
      </c>
      <c r="AF11" s="103" t="str">
        <f t="shared" si="7"/>
        <v/>
      </c>
      <c r="AG11" s="103" t="str">
        <f t="shared" si="7"/>
        <v/>
      </c>
      <c r="AH11" s="103" t="str">
        <f t="shared" si="7"/>
        <v/>
      </c>
      <c r="AI11" s="103" t="str">
        <f t="shared" si="7"/>
        <v/>
      </c>
      <c r="AJ11" s="103" t="str">
        <f t="shared" si="7"/>
        <v/>
      </c>
      <c r="AK11" s="103" t="str">
        <f t="shared" si="7"/>
        <v/>
      </c>
      <c r="AL11" s="103" t="str">
        <f t="shared" si="7"/>
        <v/>
      </c>
      <c r="AM11" s="103" t="str">
        <f t="shared" si="7"/>
        <v/>
      </c>
      <c r="AN11" s="103" t="str">
        <f t="shared" si="7"/>
        <v/>
      </c>
      <c r="AO11" s="103" t="str">
        <f t="shared" si="7"/>
        <v/>
      </c>
      <c r="AP11" s="103" t="str">
        <f t="shared" si="7"/>
        <v/>
      </c>
      <c r="AQ11" s="103" t="str">
        <f t="shared" si="7"/>
        <v/>
      </c>
      <c r="AR11" s="103" t="str">
        <f t="shared" si="7"/>
        <v/>
      </c>
      <c r="AS11" s="103" t="str">
        <f t="shared" si="7"/>
        <v/>
      </c>
      <c r="AT11" s="103" t="str">
        <f t="shared" si="7"/>
        <v/>
      </c>
      <c r="AU11" s="104" t="e">
        <f>IF(AU6="","",AU6/SUM(AU$5:AU$8))</f>
        <v>#DIV/0!</v>
      </c>
      <c r="AV11" s="104" t="e">
        <f>STDEV(AA11:AJ11)</f>
        <v>#DIV/0!</v>
      </c>
      <c r="XFD11" s="32"/>
    </row>
    <row r="12" spans="1:48 16384:16384" ht="12.75" customHeight="1">
      <c r="A12" s="94" t="str">
        <f>'Transcript table'!C12</f>
        <v>LINC00237</v>
      </c>
      <c r="B12" s="97" t="s">
        <v>11</v>
      </c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6"/>
      <c r="N12" s="266"/>
      <c r="O12" s="266"/>
      <c r="P12" s="86"/>
      <c r="Q12" s="86"/>
      <c r="R12" s="86"/>
      <c r="S12" s="86"/>
      <c r="T12" s="86"/>
      <c r="U12" s="86"/>
      <c r="V12" s="86"/>
      <c r="W12" s="96">
        <f>IF(ISERROR(AVERAGE('Data pre-processing'!Y12:AR12)),35,IF(COUNT('Data pre-processing'!Y12:AR12)&lt;2,"N/A",AVERAGE('Data pre-processing'!Y12:AR12)))</f>
        <v>35</v>
      </c>
      <c r="X12" s="96" t="str">
        <f>IF(ISERROR(STDEV('Data pre-processing'!Y12:AR12)),"N/A",STDEV('Data pre-processing'!Y12:AR12))</f>
        <v>N/A</v>
      </c>
      <c r="Z12" s="99" t="s">
        <v>117</v>
      </c>
      <c r="AA12" s="103" t="str">
        <f t="shared" ref="AA12:AT12" si="8">IF(AA7="","",AA7/SUM(AA$5:AA$8))</f>
        <v/>
      </c>
      <c r="AB12" s="103" t="str">
        <f t="shared" si="8"/>
        <v/>
      </c>
      <c r="AC12" s="103" t="str">
        <f t="shared" si="8"/>
        <v/>
      </c>
      <c r="AD12" s="103" t="str">
        <f t="shared" si="8"/>
        <v/>
      </c>
      <c r="AE12" s="103" t="str">
        <f t="shared" si="8"/>
        <v/>
      </c>
      <c r="AF12" s="103" t="str">
        <f t="shared" si="8"/>
        <v/>
      </c>
      <c r="AG12" s="103" t="str">
        <f t="shared" si="8"/>
        <v/>
      </c>
      <c r="AH12" s="103" t="str">
        <f t="shared" si="8"/>
        <v/>
      </c>
      <c r="AI12" s="103" t="str">
        <f t="shared" si="8"/>
        <v/>
      </c>
      <c r="AJ12" s="103" t="str">
        <f t="shared" si="8"/>
        <v/>
      </c>
      <c r="AK12" s="103" t="str">
        <f t="shared" si="8"/>
        <v/>
      </c>
      <c r="AL12" s="103" t="str">
        <f t="shared" si="8"/>
        <v/>
      </c>
      <c r="AM12" s="103" t="str">
        <f t="shared" si="8"/>
        <v/>
      </c>
      <c r="AN12" s="103" t="str">
        <f t="shared" si="8"/>
        <v/>
      </c>
      <c r="AO12" s="103" t="str">
        <f t="shared" si="8"/>
        <v/>
      </c>
      <c r="AP12" s="103" t="str">
        <f t="shared" si="8"/>
        <v/>
      </c>
      <c r="AQ12" s="103" t="str">
        <f t="shared" si="8"/>
        <v/>
      </c>
      <c r="AR12" s="103" t="str">
        <f t="shared" si="8"/>
        <v/>
      </c>
      <c r="AS12" s="103" t="str">
        <f t="shared" si="8"/>
        <v/>
      </c>
      <c r="AT12" s="103" t="str">
        <f t="shared" si="8"/>
        <v/>
      </c>
      <c r="AU12" s="104" t="e">
        <f>IF(AU7="","",AU7/SUM(AU$5:AU$8))</f>
        <v>#DIV/0!</v>
      </c>
      <c r="AV12" s="104" t="e">
        <f>STDEV(AA12:AJ12)</f>
        <v>#DIV/0!</v>
      </c>
      <c r="XFD12" s="32"/>
    </row>
    <row r="13" spans="1:48 16384:16384" ht="12.75" customHeight="1">
      <c r="A13" s="94" t="str">
        <f>'Transcript table'!C13</f>
        <v>KRASP1</v>
      </c>
      <c r="B13" s="97" t="s">
        <v>12</v>
      </c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6"/>
      <c r="N13" s="266"/>
      <c r="O13" s="266"/>
      <c r="P13" s="86"/>
      <c r="Q13" s="86"/>
      <c r="R13" s="86"/>
      <c r="S13" s="86"/>
      <c r="T13" s="86"/>
      <c r="U13" s="86"/>
      <c r="V13" s="86"/>
      <c r="W13" s="96">
        <f>IF(ISERROR(AVERAGE('Data pre-processing'!Y13:AR13)),35,IF(COUNT('Data pre-processing'!Y13:AR13)&lt;2,"N/A",AVERAGE('Data pre-processing'!Y13:AR13)))</f>
        <v>35</v>
      </c>
      <c r="X13" s="96" t="str">
        <f>IF(ISERROR(STDEV('Data pre-processing'!Y13:AR13)),"N/A",STDEV('Data pre-processing'!Y13:AR13))</f>
        <v>N/A</v>
      </c>
      <c r="Z13" s="99" t="s">
        <v>118</v>
      </c>
      <c r="AA13" s="103" t="str">
        <f t="shared" ref="AA13:AT13" si="9">IF(AA8="","",AA8/SUM(AA$5:AA$8))</f>
        <v/>
      </c>
      <c r="AB13" s="103" t="str">
        <f t="shared" si="9"/>
        <v/>
      </c>
      <c r="AC13" s="103" t="str">
        <f t="shared" si="9"/>
        <v/>
      </c>
      <c r="AD13" s="103" t="str">
        <f t="shared" si="9"/>
        <v/>
      </c>
      <c r="AE13" s="103" t="str">
        <f t="shared" si="9"/>
        <v/>
      </c>
      <c r="AF13" s="103" t="str">
        <f t="shared" si="9"/>
        <v/>
      </c>
      <c r="AG13" s="103" t="str">
        <f t="shared" si="9"/>
        <v/>
      </c>
      <c r="AH13" s="103" t="str">
        <f t="shared" si="9"/>
        <v/>
      </c>
      <c r="AI13" s="103" t="str">
        <f t="shared" si="9"/>
        <v/>
      </c>
      <c r="AJ13" s="103" t="str">
        <f t="shared" si="9"/>
        <v/>
      </c>
      <c r="AK13" s="103" t="str">
        <f t="shared" si="9"/>
        <v/>
      </c>
      <c r="AL13" s="103" t="str">
        <f t="shared" si="9"/>
        <v/>
      </c>
      <c r="AM13" s="103" t="str">
        <f t="shared" si="9"/>
        <v/>
      </c>
      <c r="AN13" s="103" t="str">
        <f t="shared" si="9"/>
        <v/>
      </c>
      <c r="AO13" s="103" t="str">
        <f t="shared" si="9"/>
        <v/>
      </c>
      <c r="AP13" s="103" t="str">
        <f t="shared" si="9"/>
        <v/>
      </c>
      <c r="AQ13" s="103" t="str">
        <f t="shared" si="9"/>
        <v/>
      </c>
      <c r="AR13" s="103" t="str">
        <f t="shared" si="9"/>
        <v/>
      </c>
      <c r="AS13" s="103" t="str">
        <f t="shared" si="9"/>
        <v/>
      </c>
      <c r="AT13" s="103" t="str">
        <f t="shared" si="9"/>
        <v/>
      </c>
      <c r="AU13" s="104" t="e">
        <f>IF(AU8="","",AU8/SUM(AU$5:AU$8))</f>
        <v>#DIV/0!</v>
      </c>
      <c r="AV13" s="104" t="e">
        <f>STDEV(AA13:AJ13)</f>
        <v>#DIV/0!</v>
      </c>
      <c r="XFD13" s="32"/>
    </row>
    <row r="14" spans="1:48 16384:16384" ht="12.75" customHeight="1">
      <c r="A14" s="94" t="str">
        <f>'Transcript table'!C14</f>
        <v>anti-NOS2A</v>
      </c>
      <c r="B14" s="97" t="s">
        <v>13</v>
      </c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6"/>
      <c r="N14" s="266"/>
      <c r="O14" s="266"/>
      <c r="P14" s="86"/>
      <c r="Q14" s="86"/>
      <c r="R14" s="86"/>
      <c r="S14" s="86"/>
      <c r="T14" s="86"/>
      <c r="U14" s="86"/>
      <c r="V14" s="86"/>
      <c r="W14" s="96">
        <f>IF(ISERROR(AVERAGE('Data pre-processing'!Y14:AR14)),35,IF(COUNT('Data pre-processing'!Y14:AR14)&lt;2,"N/A",AVERAGE('Data pre-processing'!Y14:AR14)))</f>
        <v>35</v>
      </c>
      <c r="X14" s="96" t="str">
        <f>IF(ISERROR(STDEV('Data pre-processing'!Y14:AR14)),"N/A",STDEV('Data pre-processing'!Y14:AR14))</f>
        <v>N/A</v>
      </c>
      <c r="XFD14" s="32"/>
    </row>
    <row r="15" spans="1:48 16384:16384" ht="12.75" customHeight="1">
      <c r="A15" s="94" t="str">
        <f>'Transcript table'!C15</f>
        <v>BPESC1</v>
      </c>
      <c r="B15" s="97" t="s">
        <v>433</v>
      </c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6"/>
      <c r="N15" s="266"/>
      <c r="O15" s="266"/>
      <c r="P15" s="86"/>
      <c r="Q15" s="86"/>
      <c r="R15" s="86"/>
      <c r="S15" s="86"/>
      <c r="T15" s="86"/>
      <c r="U15" s="86"/>
      <c r="V15" s="86"/>
      <c r="W15" s="96">
        <f>IF(ISERROR(AVERAGE('Data pre-processing'!Y15:AR15)),35,IF(COUNT('Data pre-processing'!Y15:AR15)&lt;2,"N/A",AVERAGE('Data pre-processing'!Y15:AR15)))</f>
        <v>35</v>
      </c>
      <c r="X15" s="96" t="str">
        <f>IF(ISERROR(STDEV('Data pre-processing'!Y15:AR15)),"N/A",STDEV('Data pre-processing'!Y15:AR15))</f>
        <v>N/A</v>
      </c>
      <c r="XFD15" s="32"/>
    </row>
    <row r="16" spans="1:48 16384:16384" ht="12.75" customHeight="1">
      <c r="A16" s="94" t="str">
        <f>'Transcript table'!C16</f>
        <v>ABHD11-AS1</v>
      </c>
      <c r="B16" s="97" t="s">
        <v>434</v>
      </c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6"/>
      <c r="N16" s="266"/>
      <c r="O16" s="266"/>
      <c r="P16" s="86"/>
      <c r="Q16" s="86"/>
      <c r="R16" s="86"/>
      <c r="S16" s="86"/>
      <c r="T16" s="86"/>
      <c r="U16" s="86"/>
      <c r="V16" s="86"/>
      <c r="W16" s="96">
        <f>IF(ISERROR(AVERAGE('Data pre-processing'!Y16:AR16)),35,IF(COUNT('Data pre-processing'!Y16:AR16)&lt;2,"N/A",AVERAGE('Data pre-processing'!Y16:AR16)))</f>
        <v>35</v>
      </c>
      <c r="X16" s="96" t="str">
        <f>IF(ISERROR(STDEV('Data pre-processing'!Y16:AR16)),"N/A",STDEV('Data pre-processing'!Y16:AR16))</f>
        <v>N/A</v>
      </c>
      <c r="XFD16" s="32"/>
    </row>
    <row r="17" spans="1:24 16384:16384" ht="12.75" customHeight="1">
      <c r="A17" s="94" t="str">
        <f>'Transcript table'!C17</f>
        <v>EMX2OS</v>
      </c>
      <c r="B17" s="97" t="s">
        <v>435</v>
      </c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6"/>
      <c r="N17" s="266"/>
      <c r="O17" s="266"/>
      <c r="P17" s="86"/>
      <c r="Q17" s="86"/>
      <c r="R17" s="86"/>
      <c r="S17" s="86"/>
      <c r="T17" s="86"/>
      <c r="U17" s="86"/>
      <c r="V17" s="86"/>
      <c r="W17" s="96">
        <f>IF(ISERROR(AVERAGE('Data pre-processing'!Y17:AR17)),35,IF(COUNT('Data pre-processing'!Y17:AR17)&lt;2,"N/A",AVERAGE('Data pre-processing'!Y17:AR17)))</f>
        <v>35</v>
      </c>
      <c r="X17" s="96" t="str">
        <f>IF(ISERROR(STDEV('Data pre-processing'!Y17:AR17)),"N/A",STDEV('Data pre-processing'!Y17:AR17))</f>
        <v>N/A</v>
      </c>
      <c r="XFD17" s="32"/>
    </row>
    <row r="18" spans="1:24 16384:16384" ht="12.75" customHeight="1">
      <c r="A18" s="94" t="str">
        <f>'Transcript table'!C18</f>
        <v>FER1L4</v>
      </c>
      <c r="B18" s="97" t="s">
        <v>436</v>
      </c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6"/>
      <c r="N18" s="266"/>
      <c r="O18" s="266"/>
      <c r="P18" s="86"/>
      <c r="Q18" s="86"/>
      <c r="R18" s="86"/>
      <c r="S18" s="86"/>
      <c r="T18" s="86"/>
      <c r="U18" s="86"/>
      <c r="V18" s="86"/>
      <c r="W18" s="96">
        <f>IF(ISERROR(AVERAGE('Data pre-processing'!Y18:AR18)),35,IF(COUNT('Data pre-processing'!Y18:AR18)&lt;2,"N/A",AVERAGE('Data pre-processing'!Y18:AR18)))</f>
        <v>35</v>
      </c>
      <c r="X18" s="96" t="str">
        <f>IF(ISERROR(STDEV('Data pre-processing'!Y18:AR18)),"N/A",STDEV('Data pre-processing'!Y18:AR18))</f>
        <v>N/A</v>
      </c>
      <c r="XFD18" s="32"/>
    </row>
    <row r="19" spans="1:24 16384:16384" ht="12.75" customHeight="1">
      <c r="A19" s="94" t="str">
        <f>'Transcript table'!C19</f>
        <v xml:space="preserve">ATXN8OS </v>
      </c>
      <c r="B19" s="97" t="s">
        <v>437</v>
      </c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6"/>
      <c r="N19" s="266"/>
      <c r="O19" s="266"/>
      <c r="P19" s="86"/>
      <c r="Q19" s="86"/>
      <c r="R19" s="86"/>
      <c r="S19" s="86"/>
      <c r="T19" s="86"/>
      <c r="U19" s="86"/>
      <c r="V19" s="86"/>
      <c r="W19" s="96">
        <f>IF(ISERROR(AVERAGE('Data pre-processing'!Y19:AR19)),35,IF(COUNT('Data pre-processing'!Y19:AR19)&lt;2,"N/A",AVERAGE('Data pre-processing'!Y19:AR19)))</f>
        <v>35</v>
      </c>
      <c r="X19" s="96" t="str">
        <f>IF(ISERROR(STDEV('Data pre-processing'!Y19:AR19)),"N/A",STDEV('Data pre-processing'!Y19:AR19))</f>
        <v>N/A</v>
      </c>
      <c r="XFD19" s="32"/>
    </row>
    <row r="20" spans="1:24 16384:16384" ht="12.75" customHeight="1">
      <c r="A20" s="94" t="str">
        <f>'Transcript table'!C20</f>
        <v>HIF1A-AS1</v>
      </c>
      <c r="B20" s="97" t="s">
        <v>438</v>
      </c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6"/>
      <c r="N20" s="266"/>
      <c r="O20" s="266"/>
      <c r="P20" s="86"/>
      <c r="Q20" s="86"/>
      <c r="R20" s="86"/>
      <c r="S20" s="86"/>
      <c r="T20" s="86"/>
      <c r="U20" s="86"/>
      <c r="V20" s="86"/>
      <c r="W20" s="96">
        <f>IF(ISERROR(AVERAGE('Data pre-processing'!Y20:AR20)),35,IF(COUNT('Data pre-processing'!Y20:AR20)&lt;2,"N/A",AVERAGE('Data pre-processing'!Y20:AR20)))</f>
        <v>35</v>
      </c>
      <c r="X20" s="96" t="str">
        <f>IF(ISERROR(STDEV('Data pre-processing'!Y20:AR20)),"N/A",STDEV('Data pre-processing'!Y20:AR20))</f>
        <v>N/A</v>
      </c>
      <c r="XFD20" s="32"/>
    </row>
    <row r="21" spans="1:24 16384:16384" ht="12.75" customHeight="1">
      <c r="A21" s="94" t="str">
        <f>'Transcript table'!C21</f>
        <v>CECR3</v>
      </c>
      <c r="B21" s="97" t="s">
        <v>439</v>
      </c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6"/>
      <c r="N21" s="266"/>
      <c r="O21" s="266"/>
      <c r="P21" s="86"/>
      <c r="Q21" s="86"/>
      <c r="R21" s="86"/>
      <c r="S21" s="86"/>
      <c r="T21" s="86"/>
      <c r="U21" s="86"/>
      <c r="V21" s="86"/>
      <c r="W21" s="96">
        <f>IF(ISERROR(AVERAGE('Data pre-processing'!Y21:AR21)),35,IF(COUNT('Data pre-processing'!Y21:AR21)&lt;2,"N/A",AVERAGE('Data pre-processing'!Y21:AR21)))</f>
        <v>35</v>
      </c>
      <c r="X21" s="96" t="str">
        <f>IF(ISERROR(STDEV('Data pre-processing'!Y21:AR21)),"N/A",STDEV('Data pre-processing'!Y21:AR21))</f>
        <v>N/A</v>
      </c>
      <c r="XFD21" s="32"/>
    </row>
    <row r="22" spans="1:24 16384:16384" ht="12.75" customHeight="1">
      <c r="A22" s="94" t="str">
        <f>'Transcript table'!C22</f>
        <v xml:space="preserve">LINC00707 </v>
      </c>
      <c r="B22" s="97" t="s">
        <v>440</v>
      </c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6"/>
      <c r="N22" s="266"/>
      <c r="O22" s="266"/>
      <c r="P22" s="86"/>
      <c r="Q22" s="86"/>
      <c r="R22" s="86"/>
      <c r="S22" s="86"/>
      <c r="T22" s="86"/>
      <c r="U22" s="86"/>
      <c r="V22" s="86"/>
      <c r="W22" s="96">
        <f>IF(ISERROR(AVERAGE('Data pre-processing'!Y22:AR22)),35,IF(COUNT('Data pre-processing'!Y22:AR22)&lt;2,"N/A",AVERAGE('Data pre-processing'!Y22:AR22)))</f>
        <v>35</v>
      </c>
      <c r="X22" s="96" t="str">
        <f>IF(ISERROR(STDEV('Data pre-processing'!Y22:AR22)),"N/A",STDEV('Data pre-processing'!Y22:AR22))</f>
        <v>N/A</v>
      </c>
      <c r="XFD22" s="32"/>
    </row>
    <row r="23" spans="1:24 16384:16384" ht="12.75" customHeight="1">
      <c r="A23" s="94" t="str">
        <f>'Transcript table'!C23</f>
        <v>FAS-AS1 (SAF)</v>
      </c>
      <c r="B23" s="97" t="s">
        <v>441</v>
      </c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6"/>
      <c r="N23" s="266"/>
      <c r="O23" s="266"/>
      <c r="P23" s="86"/>
      <c r="Q23" s="86"/>
      <c r="R23" s="86"/>
      <c r="S23" s="86"/>
      <c r="T23" s="86"/>
      <c r="U23" s="86"/>
      <c r="V23" s="86"/>
      <c r="W23" s="96">
        <f>IF(ISERROR(AVERAGE('Data pre-processing'!Y23:AR23)),35,IF(COUNT('Data pre-processing'!Y23:AR23)&lt;2,"N/A",AVERAGE('Data pre-processing'!Y23:AR23)))</f>
        <v>35</v>
      </c>
      <c r="X23" s="96" t="str">
        <f>IF(ISERROR(STDEV('Data pre-processing'!Y23:AR23)),"N/A",STDEV('Data pre-processing'!Y23:AR23))</f>
        <v>N/A</v>
      </c>
      <c r="XFD23" s="32"/>
    </row>
    <row r="24" spans="1:24 16384:16384" ht="12.75" customHeight="1">
      <c r="A24" s="94" t="str">
        <f>'Transcript table'!C24</f>
        <v>BOK-AS1</v>
      </c>
      <c r="B24" s="97" t="s">
        <v>442</v>
      </c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6"/>
      <c r="N24" s="266"/>
      <c r="O24" s="266"/>
      <c r="P24" s="86"/>
      <c r="Q24" s="86"/>
      <c r="R24" s="86"/>
      <c r="S24" s="86"/>
      <c r="T24" s="86"/>
      <c r="U24" s="86"/>
      <c r="V24" s="86"/>
      <c r="W24" s="96">
        <f>IF(ISERROR(AVERAGE('Data pre-processing'!Y24:AR24)),35,IF(COUNT('Data pre-processing'!Y24:AR24)&lt;2,"N/A",AVERAGE('Data pre-processing'!Y24:AR24)))</f>
        <v>35</v>
      </c>
      <c r="X24" s="96" t="str">
        <f>IF(ISERROR(STDEV('Data pre-processing'!Y24:AR24)),"N/A",STDEV('Data pre-processing'!Y24:AR24))</f>
        <v>N/A</v>
      </c>
      <c r="XFD24" s="32"/>
    </row>
    <row r="25" spans="1:24 16384:16384" ht="12.75" customHeight="1">
      <c r="A25" s="94" t="str">
        <f>'Transcript table'!C25</f>
        <v>LINC00032</v>
      </c>
      <c r="B25" s="97" t="s">
        <v>443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6"/>
      <c r="N25" s="266"/>
      <c r="O25" s="266"/>
      <c r="P25" s="86"/>
      <c r="Q25" s="86"/>
      <c r="R25" s="86"/>
      <c r="S25" s="86"/>
      <c r="T25" s="86"/>
      <c r="U25" s="86"/>
      <c r="V25" s="86"/>
      <c r="W25" s="96">
        <f>IF(ISERROR(AVERAGE('Data pre-processing'!Y25:AR25)),35,IF(COUNT('Data pre-processing'!Y25:AR25)&lt;2,"N/A",AVERAGE('Data pre-processing'!Y25:AR25)))</f>
        <v>35</v>
      </c>
      <c r="X25" s="96" t="str">
        <f>IF(ISERROR(STDEV('Data pre-processing'!Y25:AR25)),"N/A",STDEV('Data pre-processing'!Y25:AR25))</f>
        <v>N/A</v>
      </c>
      <c r="XFD25" s="32"/>
    </row>
    <row r="26" spans="1:24 16384:16384" ht="12.75" customHeight="1">
      <c r="A26" s="94" t="str">
        <f>'Transcript table'!C26</f>
        <v>DISC2</v>
      </c>
      <c r="B26" s="97" t="s">
        <v>444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6"/>
      <c r="N26" s="266"/>
      <c r="O26" s="266"/>
      <c r="P26" s="86"/>
      <c r="Q26" s="86"/>
      <c r="R26" s="86"/>
      <c r="S26" s="86"/>
      <c r="T26" s="86"/>
      <c r="U26" s="86"/>
      <c r="V26" s="86"/>
      <c r="W26" s="96">
        <f>IF(ISERROR(AVERAGE('Data pre-processing'!Y26:AR26)),35,IF(COUNT('Data pre-processing'!Y26:AR26)&lt;2,"N/A",AVERAGE('Data pre-processing'!Y26:AR26)))</f>
        <v>35</v>
      </c>
      <c r="X26" s="96" t="str">
        <f>IF(ISERROR(STDEV('Data pre-processing'!Y26:AR26)),"N/A",STDEV('Data pre-processing'!Y26:AR26))</f>
        <v>N/A</v>
      </c>
      <c r="XFD26" s="32"/>
    </row>
    <row r="27" spans="1:24 16384:16384" ht="12.75" customHeight="1">
      <c r="A27" s="94" t="str">
        <f>'Transcript table'!C27</f>
        <v>DANCR</v>
      </c>
      <c r="B27" s="97" t="s">
        <v>14</v>
      </c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6"/>
      <c r="N27" s="266"/>
      <c r="O27" s="266"/>
      <c r="P27" s="86"/>
      <c r="Q27" s="86"/>
      <c r="R27" s="86"/>
      <c r="S27" s="86"/>
      <c r="T27" s="86"/>
      <c r="U27" s="86"/>
      <c r="V27" s="86"/>
      <c r="W27" s="96">
        <f>IF(ISERROR(AVERAGE('Data pre-processing'!Y27:AR27)),35,IF(COUNT('Data pre-processing'!Y27:AR27)&lt;2,"N/A",AVERAGE('Data pre-processing'!Y27:AR27)))</f>
        <v>35</v>
      </c>
      <c r="X27" s="96" t="str">
        <f>IF(ISERROR(STDEV('Data pre-processing'!Y27:AR27)),"N/A",STDEV('Data pre-processing'!Y27:AR27))</f>
        <v>N/A</v>
      </c>
      <c r="XFD27" s="32"/>
    </row>
    <row r="28" spans="1:24 16384:16384" ht="12.75" customHeight="1">
      <c r="A28" s="94" t="str">
        <f>'Transcript table'!C28</f>
        <v>HULC</v>
      </c>
      <c r="B28" s="97" t="s">
        <v>15</v>
      </c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6"/>
      <c r="N28" s="266"/>
      <c r="O28" s="266"/>
      <c r="P28" s="86"/>
      <c r="Q28" s="86"/>
      <c r="R28" s="86"/>
      <c r="S28" s="86"/>
      <c r="T28" s="86"/>
      <c r="U28" s="86"/>
      <c r="V28" s="86"/>
      <c r="W28" s="96">
        <f>IF(ISERROR(AVERAGE('Data pre-processing'!Y28:AR28)),35,IF(COUNT('Data pre-processing'!Y28:AR28)&lt;2,"N/A",AVERAGE('Data pre-processing'!Y28:AR28)))</f>
        <v>35</v>
      </c>
      <c r="X28" s="96" t="str">
        <f>IF(ISERROR(STDEV('Data pre-processing'!Y28:AR28)),"N/A",STDEV('Data pre-processing'!Y28:AR28))</f>
        <v>N/A</v>
      </c>
      <c r="XFD28" s="32"/>
    </row>
    <row r="29" spans="1:24 16384:16384" ht="12.75" customHeight="1">
      <c r="A29" s="94" t="str">
        <f>'Transcript table'!C29</f>
        <v>KCNIP4-IT1</v>
      </c>
      <c r="B29" s="97" t="s">
        <v>16</v>
      </c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6"/>
      <c r="N29" s="266"/>
      <c r="O29" s="266"/>
      <c r="P29" s="86"/>
      <c r="Q29" s="86"/>
      <c r="R29" s="86"/>
      <c r="S29" s="86"/>
      <c r="T29" s="86"/>
      <c r="U29" s="86"/>
      <c r="V29" s="86"/>
      <c r="W29" s="96">
        <f>IF(ISERROR(AVERAGE('Data pre-processing'!Y29:AR29)),35,IF(COUNT('Data pre-processing'!Y29:AR29)&lt;2,"N/A",AVERAGE('Data pre-processing'!Y29:AR29)))</f>
        <v>35</v>
      </c>
      <c r="X29" s="96" t="str">
        <f>IF(ISERROR(STDEV('Data pre-processing'!Y29:AR29)),"N/A",STDEV('Data pre-processing'!Y29:AR29))</f>
        <v>N/A</v>
      </c>
      <c r="XFD29" s="32"/>
    </row>
    <row r="30" spans="1:24 16384:16384" ht="12.75" customHeight="1">
      <c r="A30" s="94" t="str">
        <f>'Transcript table'!C30</f>
        <v>DIO3OS</v>
      </c>
      <c r="B30" s="97" t="s">
        <v>17</v>
      </c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6"/>
      <c r="N30" s="266"/>
      <c r="O30" s="266"/>
      <c r="P30" s="86"/>
      <c r="Q30" s="86"/>
      <c r="R30" s="86"/>
      <c r="S30" s="86"/>
      <c r="T30" s="86"/>
      <c r="U30" s="86"/>
      <c r="V30" s="86"/>
      <c r="W30" s="96">
        <f>IF(ISERROR(AVERAGE('Data pre-processing'!Y30:AR30)),35,IF(COUNT('Data pre-processing'!Y30:AR30)&lt;2,"N/A",AVERAGE('Data pre-processing'!Y30:AR30)))</f>
        <v>35</v>
      </c>
      <c r="X30" s="96" t="str">
        <f>IF(ISERROR(STDEV('Data pre-processing'!Y30:AR30)),"N/A",STDEV('Data pre-processing'!Y30:AR30))</f>
        <v>N/A</v>
      </c>
      <c r="XFD30" s="32"/>
    </row>
    <row r="31" spans="1:24 16384:16384" ht="12.75" customHeight="1">
      <c r="A31" s="94" t="str">
        <f>'Transcript table'!C31</f>
        <v>HOTTIP</v>
      </c>
      <c r="B31" s="97" t="s">
        <v>18</v>
      </c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6"/>
      <c r="N31" s="266"/>
      <c r="O31" s="266"/>
      <c r="P31" s="86"/>
      <c r="Q31" s="86"/>
      <c r="R31" s="86"/>
      <c r="S31" s="86"/>
      <c r="T31" s="86"/>
      <c r="U31" s="86"/>
      <c r="V31" s="86"/>
      <c r="W31" s="96">
        <f>IF(ISERROR(AVERAGE('Data pre-processing'!Y31:AR31)),35,IF(COUNT('Data pre-processing'!Y31:AR31)&lt;2,"N/A",AVERAGE('Data pre-processing'!Y31:AR31)))</f>
        <v>35</v>
      </c>
      <c r="X31" s="96" t="str">
        <f>IF(ISERROR(STDEV('Data pre-processing'!Y31:AR31)),"N/A",STDEV('Data pre-processing'!Y31:AR31))</f>
        <v>N/A</v>
      </c>
      <c r="XFD31" s="32"/>
    </row>
    <row r="32" spans="1:24 16384:16384" ht="12.75" customHeight="1">
      <c r="A32" s="94" t="str">
        <f>'Transcript table'!C32</f>
        <v>LINC00312</v>
      </c>
      <c r="B32" s="97" t="s">
        <v>19</v>
      </c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6"/>
      <c r="N32" s="266"/>
      <c r="O32" s="266"/>
      <c r="P32" s="86"/>
      <c r="Q32" s="86"/>
      <c r="R32" s="86"/>
      <c r="S32" s="86"/>
      <c r="T32" s="86"/>
      <c r="U32" s="86"/>
      <c r="V32" s="86"/>
      <c r="W32" s="96">
        <f>IF(ISERROR(AVERAGE('Data pre-processing'!Y32:AR32)),35,IF(COUNT('Data pre-processing'!Y32:AR32)&lt;2,"N/A",AVERAGE('Data pre-processing'!Y32:AR32)))</f>
        <v>35</v>
      </c>
      <c r="X32" s="96" t="str">
        <f>IF(ISERROR(STDEV('Data pre-processing'!Y32:AR32)),"N/A",STDEV('Data pre-processing'!Y32:AR32))</f>
        <v>N/A</v>
      </c>
      <c r="XFD32" s="32"/>
    </row>
    <row r="33" spans="1:24 16384:16384" ht="12.75" customHeight="1">
      <c r="A33" s="94" t="str">
        <f>'Transcript table'!C33</f>
        <v>HCP5</v>
      </c>
      <c r="B33" s="97" t="s">
        <v>20</v>
      </c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6"/>
      <c r="N33" s="266"/>
      <c r="O33" s="266"/>
      <c r="P33" s="86"/>
      <c r="Q33" s="86"/>
      <c r="R33" s="86"/>
      <c r="S33" s="86"/>
      <c r="T33" s="86"/>
      <c r="U33" s="86"/>
      <c r="V33" s="86"/>
      <c r="W33" s="96">
        <f>IF(ISERROR(AVERAGE('Data pre-processing'!Y33:AR33)),35,IF(COUNT('Data pre-processing'!Y33:AR33)&lt;2,"N/A",AVERAGE('Data pre-processing'!Y33:AR33)))</f>
        <v>35</v>
      </c>
      <c r="X33" s="96" t="str">
        <f>IF(ISERROR(STDEV('Data pre-processing'!Y33:AR33)),"N/A",STDEV('Data pre-processing'!Y33:AR33))</f>
        <v>N/A</v>
      </c>
      <c r="XFD33" s="32"/>
    </row>
    <row r="34" spans="1:24 16384:16384" ht="12.75" customHeight="1">
      <c r="A34" s="94" t="str">
        <f>'Transcript table'!C34</f>
        <v>GNAS-AS1</v>
      </c>
      <c r="B34" s="97" t="s">
        <v>21</v>
      </c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6"/>
      <c r="N34" s="266"/>
      <c r="O34" s="266"/>
      <c r="P34" s="86"/>
      <c r="Q34" s="86"/>
      <c r="R34" s="86"/>
      <c r="S34" s="86"/>
      <c r="T34" s="86"/>
      <c r="U34" s="86"/>
      <c r="V34" s="86"/>
      <c r="W34" s="96">
        <f>IF(ISERROR(AVERAGE('Data pre-processing'!Y34:AR34)),35,IF(COUNT('Data pre-processing'!Y34:AR34)&lt;2,"N/A",AVERAGE('Data pre-processing'!Y34:AR34)))</f>
        <v>35</v>
      </c>
      <c r="X34" s="96" t="str">
        <f>IF(ISERROR(STDEV('Data pre-processing'!Y34:AR34)),"N/A",STDEV('Data pre-processing'!Y34:AR34))</f>
        <v>N/A</v>
      </c>
      <c r="XFD34" s="32"/>
    </row>
    <row r="35" spans="1:24 16384:16384" ht="12.75" customHeight="1">
      <c r="A35" s="94" t="str">
        <f>'Transcript table'!C35</f>
        <v>IPW</v>
      </c>
      <c r="B35" s="97" t="s">
        <v>22</v>
      </c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6"/>
      <c r="N35" s="266"/>
      <c r="O35" s="266"/>
      <c r="P35" s="86"/>
      <c r="Q35" s="86"/>
      <c r="R35" s="86"/>
      <c r="S35" s="86"/>
      <c r="T35" s="86"/>
      <c r="U35" s="86"/>
      <c r="V35" s="86"/>
      <c r="W35" s="96">
        <f>IF(ISERROR(AVERAGE('Data pre-processing'!Y35:AR35)),35,IF(COUNT('Data pre-processing'!Y35:AR35)&lt;2,"N/A",AVERAGE('Data pre-processing'!Y35:AR35)))</f>
        <v>35</v>
      </c>
      <c r="X35" s="96" t="str">
        <f>IF(ISERROR(STDEV('Data pre-processing'!Y35:AR35)),"N/A",STDEV('Data pre-processing'!Y35:AR35))</f>
        <v>N/A</v>
      </c>
      <c r="XFD35" s="32"/>
    </row>
    <row r="36" spans="1:24 16384:16384" ht="12.75" customHeight="1">
      <c r="A36" s="94" t="str">
        <f>'Transcript table'!C36</f>
        <v>HYMAI</v>
      </c>
      <c r="B36" s="97" t="s">
        <v>23</v>
      </c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6"/>
      <c r="N36" s="266"/>
      <c r="O36" s="266"/>
      <c r="P36" s="86"/>
      <c r="Q36" s="86"/>
      <c r="R36" s="86"/>
      <c r="S36" s="86"/>
      <c r="T36" s="86"/>
      <c r="U36" s="86"/>
      <c r="V36" s="86"/>
      <c r="W36" s="96">
        <f>IF(ISERROR(AVERAGE('Data pre-processing'!Y36:AR36)),35,IF(COUNT('Data pre-processing'!Y36:AR36)&lt;2,"N/A",AVERAGE('Data pre-processing'!Y36:AR36)))</f>
        <v>35</v>
      </c>
      <c r="X36" s="96" t="str">
        <f>IF(ISERROR(STDEV('Data pre-processing'!Y36:AR36)),"N/A",STDEV('Data pre-processing'!Y36:AR36))</f>
        <v>N/A</v>
      </c>
      <c r="XFD36" s="32"/>
    </row>
    <row r="37" spans="1:24 16384:16384" ht="12.75" customHeight="1">
      <c r="A37" s="94" t="str">
        <f>'Transcript table'!C37</f>
        <v>BANCR</v>
      </c>
      <c r="B37" s="97" t="s">
        <v>24</v>
      </c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6"/>
      <c r="N37" s="266"/>
      <c r="O37" s="266"/>
      <c r="P37" s="86"/>
      <c r="Q37" s="86"/>
      <c r="R37" s="86"/>
      <c r="S37" s="86"/>
      <c r="T37" s="86"/>
      <c r="U37" s="86"/>
      <c r="V37" s="86"/>
      <c r="W37" s="96">
        <f>IF(ISERROR(AVERAGE('Data pre-processing'!Y37:AR37)),35,IF(COUNT('Data pre-processing'!Y37:AR37)&lt;2,"N/A",AVERAGE('Data pre-processing'!Y37:AR37)))</f>
        <v>35</v>
      </c>
      <c r="X37" s="96" t="str">
        <f>IF(ISERROR(STDEV('Data pre-processing'!Y37:AR37)),"N/A",STDEV('Data pre-processing'!Y37:AR37))</f>
        <v>N/A</v>
      </c>
      <c r="XFD37" s="32"/>
    </row>
    <row r="38" spans="1:24 16384:16384" ht="12.75" customHeight="1">
      <c r="A38" s="94" t="str">
        <f>'Transcript table'!C38</f>
        <v xml:space="preserve">LINC00570 </v>
      </c>
      <c r="B38" s="97" t="s">
        <v>25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6"/>
      <c r="N38" s="266"/>
      <c r="O38" s="266"/>
      <c r="P38" s="86"/>
      <c r="Q38" s="86"/>
      <c r="R38" s="86"/>
      <c r="S38" s="86"/>
      <c r="T38" s="86"/>
      <c r="U38" s="86"/>
      <c r="V38" s="86"/>
      <c r="W38" s="96">
        <f>IF(ISERROR(AVERAGE('Data pre-processing'!Y38:AR38)),35,IF(COUNT('Data pre-processing'!Y38:AR38)&lt;2,"N/A",AVERAGE('Data pre-processing'!Y38:AR38)))</f>
        <v>35</v>
      </c>
      <c r="X38" s="96" t="str">
        <f>IF(ISERROR(STDEV('Data pre-processing'!Y38:AR38)),"N/A",STDEV('Data pre-processing'!Y38:AR38))</f>
        <v>N/A</v>
      </c>
      <c r="XFD38" s="32"/>
    </row>
    <row r="39" spans="1:24 16384:16384" ht="12.75" customHeight="1">
      <c r="A39" s="94" t="str">
        <f>'Transcript table'!C39</f>
        <v>HAS2-AS1</v>
      </c>
      <c r="B39" s="97" t="s">
        <v>170</v>
      </c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6"/>
      <c r="N39" s="266"/>
      <c r="O39" s="266"/>
      <c r="P39" s="86"/>
      <c r="Q39" s="86"/>
      <c r="R39" s="86"/>
      <c r="S39" s="86"/>
      <c r="T39" s="86"/>
      <c r="U39" s="86"/>
      <c r="V39" s="86"/>
      <c r="W39" s="96">
        <f>IF(ISERROR(AVERAGE('Data pre-processing'!Y39:AR39)),35,IF(COUNT('Data pre-processing'!Y39:AR39)&lt;2,"N/A",AVERAGE('Data pre-processing'!Y39:AR39)))</f>
        <v>35</v>
      </c>
      <c r="X39" s="96" t="str">
        <f>IF(ISERROR(STDEV('Data pre-processing'!Y39:AR39)),"N/A",STDEV('Data pre-processing'!Y39:AR39))</f>
        <v>N/A</v>
      </c>
      <c r="XFD39" s="32"/>
    </row>
    <row r="40" spans="1:24 16384:16384" ht="12.75" customHeight="1">
      <c r="A40" s="94" t="str">
        <f>'Transcript table'!C40</f>
        <v>AFAP1-AS1</v>
      </c>
      <c r="B40" s="97" t="s">
        <v>171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6"/>
      <c r="N40" s="266"/>
      <c r="O40" s="266"/>
      <c r="P40" s="86"/>
      <c r="Q40" s="86"/>
      <c r="R40" s="86"/>
      <c r="S40" s="86"/>
      <c r="T40" s="86"/>
      <c r="U40" s="86"/>
      <c r="V40" s="86"/>
      <c r="W40" s="96">
        <f>IF(ISERROR(AVERAGE('Data pre-processing'!Y40:AR40)),35,IF(COUNT('Data pre-processing'!Y40:AR40)&lt;2,"N/A",AVERAGE('Data pre-processing'!Y40:AR40)))</f>
        <v>35</v>
      </c>
      <c r="X40" s="96" t="str">
        <f>IF(ISERROR(STDEV('Data pre-processing'!Y40:AR40)),"N/A",STDEV('Data pre-processing'!Y40:AR40))</f>
        <v>N/A</v>
      </c>
      <c r="XFD40" s="32"/>
    </row>
    <row r="41" spans="1:24 16384:16384" ht="12.75" customHeight="1">
      <c r="A41" s="94" t="str">
        <f>'Transcript table'!C41</f>
        <v>LINC00271</v>
      </c>
      <c r="B41" s="97" t="s">
        <v>172</v>
      </c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266"/>
      <c r="N41" s="266"/>
      <c r="O41" s="266"/>
      <c r="P41" s="86"/>
      <c r="Q41" s="86"/>
      <c r="R41" s="86"/>
      <c r="S41" s="86"/>
      <c r="T41" s="86"/>
      <c r="U41" s="86"/>
      <c r="V41" s="86"/>
      <c r="W41" s="96">
        <f>IF(ISERROR(AVERAGE('Data pre-processing'!Y41:AR41)),35,IF(COUNT('Data pre-processing'!Y41:AR41)&lt;2,"N/A",AVERAGE('Data pre-processing'!Y41:AR41)))</f>
        <v>35</v>
      </c>
      <c r="X41" s="96" t="str">
        <f>IF(ISERROR(STDEV('Data pre-processing'!Y41:AR41)),"N/A",STDEV('Data pre-processing'!Y41:AR41))</f>
        <v>N/A</v>
      </c>
      <c r="XFD41" s="32"/>
    </row>
    <row r="42" spans="1:24 16384:16384" ht="12.75" customHeight="1">
      <c r="A42" s="94" t="str">
        <f>'Transcript table'!C42</f>
        <v>EGOT</v>
      </c>
      <c r="B42" s="97" t="s">
        <v>173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6"/>
      <c r="N42" s="266"/>
      <c r="O42" s="266"/>
      <c r="P42" s="86"/>
      <c r="Q42" s="86"/>
      <c r="R42" s="86"/>
      <c r="S42" s="86"/>
      <c r="T42" s="86"/>
      <c r="U42" s="86"/>
      <c r="V42" s="86"/>
      <c r="W42" s="96">
        <f>IF(ISERROR(AVERAGE('Data pre-processing'!Y42:AR42)),35,IF(COUNT('Data pre-processing'!Y42:AR42)&lt;2,"N/A",AVERAGE('Data pre-processing'!Y42:AR42)))</f>
        <v>35</v>
      </c>
      <c r="X42" s="96" t="str">
        <f>IF(ISERROR(STDEV('Data pre-processing'!Y42:AR42)),"N/A",STDEV('Data pre-processing'!Y42:AR42))</f>
        <v>N/A</v>
      </c>
      <c r="XFD42" s="32"/>
    </row>
    <row r="43" spans="1:24 16384:16384" ht="12.75" customHeight="1">
      <c r="A43" s="94" t="str">
        <f>'Transcript table'!C43</f>
        <v>HIF1A-AS2</v>
      </c>
      <c r="B43" s="97" t="s">
        <v>174</v>
      </c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6"/>
      <c r="N43" s="266"/>
      <c r="O43" s="266"/>
      <c r="P43" s="86"/>
      <c r="Q43" s="86"/>
      <c r="R43" s="86"/>
      <c r="S43" s="86"/>
      <c r="T43" s="86"/>
      <c r="U43" s="86"/>
      <c r="V43" s="86"/>
      <c r="W43" s="96">
        <f>IF(ISERROR(AVERAGE('Data pre-processing'!Y43:AR43)),35,IF(COUNT('Data pre-processing'!Y43:AR43)&lt;2,"N/A",AVERAGE('Data pre-processing'!Y43:AR43)))</f>
        <v>35</v>
      </c>
      <c r="X43" s="96" t="str">
        <f>IF(ISERROR(STDEV('Data pre-processing'!Y43:AR43)),"N/A",STDEV('Data pre-processing'!Y43:AR43))</f>
        <v>N/A</v>
      </c>
      <c r="XFD43" s="32"/>
    </row>
    <row r="44" spans="1:24 16384:16384" ht="12.75" customHeight="1">
      <c r="A44" s="94" t="str">
        <f>'Transcript table'!C44</f>
        <v>GATA6-AS1</v>
      </c>
      <c r="B44" s="97" t="s">
        <v>175</v>
      </c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6"/>
      <c r="N44" s="266"/>
      <c r="O44" s="266"/>
      <c r="P44" s="86"/>
      <c r="Q44" s="86"/>
      <c r="R44" s="86"/>
      <c r="S44" s="86"/>
      <c r="T44" s="86"/>
      <c r="U44" s="86"/>
      <c r="V44" s="86"/>
      <c r="W44" s="96">
        <f>IF(ISERROR(AVERAGE('Data pre-processing'!Y44:AR44)),35,IF(COUNT('Data pre-processing'!Y44:AR44)&lt;2,"N/A",AVERAGE('Data pre-processing'!Y44:AR44)))</f>
        <v>35</v>
      </c>
      <c r="X44" s="96" t="str">
        <f>IF(ISERROR(STDEV('Data pre-processing'!Y44:AR44)),"N/A",STDEV('Data pre-processing'!Y44:AR44))</f>
        <v>N/A</v>
      </c>
      <c r="XFD44" s="32"/>
    </row>
    <row r="45" spans="1:24 16384:16384" ht="12.75" customHeight="1">
      <c r="A45" s="94" t="str">
        <f>'Transcript table'!C45</f>
        <v>KCNQ1DN</v>
      </c>
      <c r="B45" s="97" t="s">
        <v>176</v>
      </c>
      <c r="C45" s="263"/>
      <c r="D45" s="263"/>
      <c r="E45" s="263"/>
      <c r="F45" s="263"/>
      <c r="G45" s="263"/>
      <c r="H45" s="263"/>
      <c r="I45" s="263"/>
      <c r="J45" s="263"/>
      <c r="K45" s="263"/>
      <c r="L45" s="263"/>
      <c r="M45" s="266"/>
      <c r="N45" s="266"/>
      <c r="O45" s="266"/>
      <c r="P45" s="86"/>
      <c r="Q45" s="86"/>
      <c r="R45" s="86"/>
      <c r="S45" s="86"/>
      <c r="T45" s="86"/>
      <c r="U45" s="86"/>
      <c r="V45" s="86"/>
      <c r="W45" s="96">
        <f>IF(ISERROR(AVERAGE('Data pre-processing'!Y45:AR45)),35,IF(COUNT('Data pre-processing'!Y45:AR45)&lt;2,"N/A",AVERAGE('Data pre-processing'!Y45:AR45)))</f>
        <v>35</v>
      </c>
      <c r="X45" s="96" t="str">
        <f>IF(ISERROR(STDEV('Data pre-processing'!Y45:AR45)),"N/A",STDEV('Data pre-processing'!Y45:AR45))</f>
        <v>N/A</v>
      </c>
      <c r="XFD45" s="32"/>
    </row>
    <row r="46" spans="1:24 16384:16384" ht="12.75" customHeight="1">
      <c r="A46" s="94" t="str">
        <f>'Transcript table'!C46</f>
        <v>DLX6-AS1</v>
      </c>
      <c r="B46" s="97" t="s">
        <v>177</v>
      </c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6"/>
      <c r="N46" s="266"/>
      <c r="O46" s="266"/>
      <c r="P46" s="86"/>
      <c r="Q46" s="86"/>
      <c r="R46" s="86"/>
      <c r="S46" s="86"/>
      <c r="T46" s="86"/>
      <c r="U46" s="86"/>
      <c r="V46" s="86"/>
      <c r="W46" s="96">
        <f>IF(ISERROR(AVERAGE('Data pre-processing'!Y46:AR46)),35,IF(COUNT('Data pre-processing'!Y46:AR46)&lt;2,"N/A",AVERAGE('Data pre-processing'!Y46:AR46)))</f>
        <v>35</v>
      </c>
      <c r="X46" s="96" t="str">
        <f>IF(ISERROR(STDEV('Data pre-processing'!Y46:AR46)),"N/A",STDEV('Data pre-processing'!Y46:AR46))</f>
        <v>N/A</v>
      </c>
      <c r="XFD46" s="32"/>
    </row>
    <row r="47" spans="1:24 16384:16384" ht="12.75" customHeight="1">
      <c r="A47" s="94" t="str">
        <f>'Transcript table'!C47</f>
        <v>HOXA11-AS</v>
      </c>
      <c r="B47" s="97" t="s">
        <v>178</v>
      </c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6"/>
      <c r="N47" s="266"/>
      <c r="O47" s="266"/>
      <c r="P47" s="86"/>
      <c r="Q47" s="86"/>
      <c r="R47" s="86"/>
      <c r="S47" s="86"/>
      <c r="T47" s="86"/>
      <c r="U47" s="86"/>
      <c r="V47" s="86"/>
      <c r="W47" s="96">
        <f>IF(ISERROR(AVERAGE('Data pre-processing'!Y47:AR47)),35,IF(COUNT('Data pre-processing'!Y47:AR47)&lt;2,"N/A",AVERAGE('Data pre-processing'!Y47:AR47)))</f>
        <v>35</v>
      </c>
      <c r="X47" s="96" t="str">
        <f>IF(ISERROR(STDEV('Data pre-processing'!Y47:AR47)),"N/A",STDEV('Data pre-processing'!Y47:AR47))</f>
        <v>N/A</v>
      </c>
      <c r="XFD47" s="32"/>
    </row>
    <row r="48" spans="1:24 16384:16384" ht="12.75" customHeight="1">
      <c r="A48" s="94" t="str">
        <f>'Transcript table'!C48</f>
        <v>HAR1B (HAR1R)</v>
      </c>
      <c r="B48" s="97" t="s">
        <v>179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6"/>
      <c r="N48" s="266"/>
      <c r="O48" s="266"/>
      <c r="P48" s="86"/>
      <c r="Q48" s="86"/>
      <c r="R48" s="86"/>
      <c r="S48" s="86"/>
      <c r="T48" s="86"/>
      <c r="U48" s="86"/>
      <c r="V48" s="86"/>
      <c r="W48" s="96">
        <f>IF(ISERROR(AVERAGE('Data pre-processing'!Y48:AR48)),35,IF(COUNT('Data pre-processing'!Y48:AR48)&lt;2,"N/A",AVERAGE('Data pre-processing'!Y48:AR48)))</f>
        <v>35</v>
      </c>
      <c r="X48" s="96" t="str">
        <f>IF(ISERROR(STDEV('Data pre-processing'!Y48:AR48)),"N/A",STDEV('Data pre-processing'!Y48:AR48))</f>
        <v>N/A</v>
      </c>
      <c r="XFD48" s="32"/>
    </row>
    <row r="49" spans="1:24 16384:16384" ht="12.75" customHeight="1">
      <c r="A49" s="94" t="str">
        <f>'Transcript table'!C49</f>
        <v>LINC01133</v>
      </c>
      <c r="B49" s="97" t="s">
        <v>180</v>
      </c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6"/>
      <c r="N49" s="266"/>
      <c r="O49" s="266"/>
      <c r="P49" s="86"/>
      <c r="Q49" s="86"/>
      <c r="R49" s="86"/>
      <c r="S49" s="86"/>
      <c r="T49" s="86"/>
      <c r="U49" s="86"/>
      <c r="V49" s="86"/>
      <c r="W49" s="96">
        <f>IF(ISERROR(AVERAGE('Data pre-processing'!Y49:AR49)),35,IF(COUNT('Data pre-processing'!Y49:AR49)&lt;2,"N/A",AVERAGE('Data pre-processing'!Y49:AR49)))</f>
        <v>35</v>
      </c>
      <c r="X49" s="96" t="str">
        <f>IF(ISERROR(STDEV('Data pre-processing'!Y49:AR49)),"N/A",STDEV('Data pre-processing'!Y49:AR49))</f>
        <v>N/A</v>
      </c>
      <c r="XFD49" s="32"/>
    </row>
    <row r="50" spans="1:24 16384:16384" ht="12.75" customHeight="1">
      <c r="A50" s="94" t="str">
        <f>'Transcript table'!C50</f>
        <v>EPB41L4A-AS1</v>
      </c>
      <c r="B50" s="97" t="s">
        <v>181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6"/>
      <c r="N50" s="266"/>
      <c r="O50" s="266"/>
      <c r="P50" s="86"/>
      <c r="Q50" s="86"/>
      <c r="R50" s="86"/>
      <c r="S50" s="86"/>
      <c r="T50" s="86"/>
      <c r="U50" s="86"/>
      <c r="V50" s="86"/>
      <c r="W50" s="96">
        <f>IF(ISERROR(AVERAGE('Data pre-processing'!Y50:AR50)),35,IF(COUNT('Data pre-processing'!Y50:AR50)&lt;2,"N/A",AVERAGE('Data pre-processing'!Y50:AR50)))</f>
        <v>35</v>
      </c>
      <c r="X50" s="96" t="str">
        <f>IF(ISERROR(STDEV('Data pre-processing'!Y50:AR50)),"N/A",STDEV('Data pre-processing'!Y50:AR50))</f>
        <v>N/A</v>
      </c>
      <c r="XFD50" s="32"/>
    </row>
    <row r="51" spans="1:24 16384:16384" ht="12.75" customHeight="1">
      <c r="A51" s="94" t="str">
        <f>'Transcript table'!C51</f>
        <v>DAOA-AS1</v>
      </c>
      <c r="B51" s="97" t="s">
        <v>26</v>
      </c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6"/>
      <c r="N51" s="266"/>
      <c r="O51" s="266"/>
      <c r="P51" s="86"/>
      <c r="Q51" s="86"/>
      <c r="R51" s="86"/>
      <c r="S51" s="86"/>
      <c r="T51" s="86"/>
      <c r="U51" s="86"/>
      <c r="V51" s="86"/>
      <c r="W51" s="96">
        <f>IF(ISERROR(AVERAGE('Data pre-processing'!Y51:AR51)),35,IF(COUNT('Data pre-processing'!Y51:AR51)&lt;2,"N/A",AVERAGE('Data pre-processing'!Y51:AR51)))</f>
        <v>35</v>
      </c>
      <c r="X51" s="96" t="str">
        <f>IF(ISERROR(STDEV('Data pre-processing'!Y51:AR51)),"N/A",STDEV('Data pre-processing'!Y51:AR51))</f>
        <v>N/A</v>
      </c>
      <c r="XFD51" s="32"/>
    </row>
    <row r="52" spans="1:24 16384:16384" ht="12.75" customHeight="1">
      <c r="A52" s="94" t="str">
        <f>'Transcript table'!C52</f>
        <v>FALEC</v>
      </c>
      <c r="B52" s="97" t="s">
        <v>27</v>
      </c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6"/>
      <c r="N52" s="266"/>
      <c r="O52" s="266"/>
      <c r="P52" s="86"/>
      <c r="Q52" s="86"/>
      <c r="R52" s="86"/>
      <c r="S52" s="86"/>
      <c r="T52" s="86"/>
      <c r="U52" s="86"/>
      <c r="V52" s="86"/>
      <c r="W52" s="96">
        <f>IF(ISERROR(AVERAGE('Data pre-processing'!Y52:AR52)),35,IF(COUNT('Data pre-processing'!Y52:AR52)&lt;2,"N/A",AVERAGE('Data pre-processing'!Y52:AR52)))</f>
        <v>35</v>
      </c>
      <c r="X52" s="96" t="str">
        <f>IF(ISERROR(STDEV('Data pre-processing'!Y52:AR52)),"N/A",STDEV('Data pre-processing'!Y52:AR52))</f>
        <v>N/A</v>
      </c>
      <c r="XFD52" s="32"/>
    </row>
    <row r="53" spans="1:24 16384:16384" ht="12.75" customHeight="1">
      <c r="A53" s="94" t="str">
        <f>'Transcript table'!C53</f>
        <v>EWSAT1</v>
      </c>
      <c r="B53" s="97" t="s">
        <v>28</v>
      </c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6"/>
      <c r="N53" s="266"/>
      <c r="O53" s="266"/>
      <c r="P53" s="86"/>
      <c r="Q53" s="86"/>
      <c r="R53" s="86"/>
      <c r="S53" s="86"/>
      <c r="T53" s="86"/>
      <c r="U53" s="86"/>
      <c r="V53" s="86"/>
      <c r="W53" s="96">
        <f>IF(ISERROR(AVERAGE('Data pre-processing'!Y53:AR53)),35,IF(COUNT('Data pre-processing'!Y53:AR53)&lt;2,"N/A",AVERAGE('Data pre-processing'!Y53:AR53)))</f>
        <v>35</v>
      </c>
      <c r="X53" s="96" t="str">
        <f>IF(ISERROR(STDEV('Data pre-processing'!Y53:AR53)),"N/A",STDEV('Data pre-processing'!Y53:AR53))</f>
        <v>N/A</v>
      </c>
      <c r="XFD53" s="32"/>
    </row>
    <row r="54" spans="1:24 16384:16384" ht="12.75" customHeight="1">
      <c r="A54" s="94" t="str">
        <f>'Transcript table'!C54</f>
        <v>FENDRR</v>
      </c>
      <c r="B54" s="97" t="s">
        <v>29</v>
      </c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6"/>
      <c r="N54" s="266"/>
      <c r="O54" s="266"/>
      <c r="P54" s="86"/>
      <c r="Q54" s="86"/>
      <c r="R54" s="86"/>
      <c r="S54" s="86"/>
      <c r="T54" s="86"/>
      <c r="U54" s="86"/>
      <c r="V54" s="86"/>
      <c r="W54" s="96">
        <f>IF(ISERROR(AVERAGE('Data pre-processing'!Y54:AR54)),35,IF(COUNT('Data pre-processing'!Y54:AR54)&lt;2,"N/A",AVERAGE('Data pre-processing'!Y54:AR54)))</f>
        <v>35</v>
      </c>
      <c r="X54" s="96" t="str">
        <f>IF(ISERROR(STDEV('Data pre-processing'!Y54:AR54)),"N/A",STDEV('Data pre-processing'!Y54:AR54))</f>
        <v>N/A</v>
      </c>
      <c r="XFD54" s="32"/>
    </row>
    <row r="55" spans="1:24 16384:16384" ht="12.75" customHeight="1">
      <c r="A55" s="94" t="str">
        <f>'Transcript table'!C55</f>
        <v>GHET1</v>
      </c>
      <c r="B55" s="97" t="s">
        <v>30</v>
      </c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6"/>
      <c r="N55" s="266"/>
      <c r="O55" s="266"/>
      <c r="P55" s="86"/>
      <c r="Q55" s="86"/>
      <c r="R55" s="86"/>
      <c r="S55" s="86"/>
      <c r="T55" s="86"/>
      <c r="U55" s="86"/>
      <c r="V55" s="86"/>
      <c r="W55" s="96">
        <f>IF(ISERROR(AVERAGE('Data pre-processing'!Y55:AR55)),35,IF(COUNT('Data pre-processing'!Y55:AR55)&lt;2,"N/A",AVERAGE('Data pre-processing'!Y55:AR55)))</f>
        <v>35</v>
      </c>
      <c r="X55" s="96" t="str">
        <f>IF(ISERROR(STDEV('Data pre-processing'!Y55:AR55)),"N/A",STDEV('Data pre-processing'!Y55:AR55))</f>
        <v>N/A</v>
      </c>
      <c r="XFD55" s="32"/>
    </row>
    <row r="56" spans="1:24 16384:16384" ht="12.75" customHeight="1">
      <c r="A56" s="94" t="str">
        <f>'Transcript table'!C56</f>
        <v>GACAT2</v>
      </c>
      <c r="B56" s="97" t="s">
        <v>31</v>
      </c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266"/>
      <c r="N56" s="266"/>
      <c r="O56" s="266"/>
      <c r="P56" s="86"/>
      <c r="Q56" s="86"/>
      <c r="R56" s="86"/>
      <c r="S56" s="86"/>
      <c r="T56" s="86"/>
      <c r="U56" s="86"/>
      <c r="V56" s="86"/>
      <c r="W56" s="96">
        <f>IF(ISERROR(AVERAGE('Data pre-processing'!Y56:AR56)),35,IF(COUNT('Data pre-processing'!Y56:AR56)&lt;2,"N/A",AVERAGE('Data pre-processing'!Y56:AR56)))</f>
        <v>35</v>
      </c>
      <c r="X56" s="96" t="str">
        <f>IF(ISERROR(STDEV('Data pre-processing'!Y56:AR56)),"N/A",STDEV('Data pre-processing'!Y56:AR56))</f>
        <v>N/A</v>
      </c>
      <c r="XFD56" s="32"/>
    </row>
    <row r="57" spans="1:24 16384:16384" ht="12.75" customHeight="1">
      <c r="A57" s="94" t="str">
        <f>'Transcript table'!C57</f>
        <v>GACAT3</v>
      </c>
      <c r="B57" s="97" t="s">
        <v>32</v>
      </c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266"/>
      <c r="N57" s="266"/>
      <c r="O57" s="266"/>
      <c r="P57" s="86"/>
      <c r="Q57" s="86"/>
      <c r="R57" s="86"/>
      <c r="S57" s="86"/>
      <c r="T57" s="86"/>
      <c r="U57" s="86"/>
      <c r="V57" s="86"/>
      <c r="W57" s="96">
        <f>IF(ISERROR(AVERAGE('Data pre-processing'!Y57:AR57)),35,IF(COUNT('Data pre-processing'!Y57:AR57)&lt;2,"N/A",AVERAGE('Data pre-processing'!Y57:AR57)))</f>
        <v>35</v>
      </c>
      <c r="X57" s="96" t="str">
        <f>IF(ISERROR(STDEV('Data pre-processing'!Y57:AR57)),"N/A",STDEV('Data pre-processing'!Y57:AR57))</f>
        <v>N/A</v>
      </c>
      <c r="XFD57" s="32"/>
    </row>
    <row r="58" spans="1:24 16384:16384" ht="12.75" customHeight="1">
      <c r="A58" s="94" t="str">
        <f>'Transcript table'!C58</f>
        <v>BACE1‑AS</v>
      </c>
      <c r="B58" s="97" t="s">
        <v>33</v>
      </c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6"/>
      <c r="N58" s="266"/>
      <c r="O58" s="266"/>
      <c r="P58" s="86"/>
      <c r="Q58" s="86"/>
      <c r="R58" s="86"/>
      <c r="S58" s="86"/>
      <c r="T58" s="86"/>
      <c r="U58" s="86"/>
      <c r="V58" s="86"/>
      <c r="W58" s="96">
        <f>IF(ISERROR(AVERAGE('Data pre-processing'!Y58:AR58)),35,IF(COUNT('Data pre-processing'!Y58:AR58)&lt;2,"N/A",AVERAGE('Data pre-processing'!Y58:AR58)))</f>
        <v>35</v>
      </c>
      <c r="X58" s="96" t="str">
        <f>IF(ISERROR(STDEV('Data pre-processing'!Y58:AR58)),"N/A",STDEV('Data pre-processing'!Y58:AR58))</f>
        <v>N/A</v>
      </c>
      <c r="XFD58" s="32"/>
    </row>
    <row r="59" spans="1:24 16384:16384" ht="12.75" customHeight="1">
      <c r="A59" s="94" t="str">
        <f>'Transcript table'!C59</f>
        <v>lincRNA-p21</v>
      </c>
      <c r="B59" s="97" t="s">
        <v>34</v>
      </c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6"/>
      <c r="N59" s="266"/>
      <c r="O59" s="266"/>
      <c r="P59" s="86"/>
      <c r="Q59" s="86"/>
      <c r="R59" s="86"/>
      <c r="S59" s="86"/>
      <c r="T59" s="86"/>
      <c r="U59" s="86"/>
      <c r="V59" s="86"/>
      <c r="W59" s="96">
        <f>IF(ISERROR(AVERAGE('Data pre-processing'!Y59:AR59)),35,IF(COUNT('Data pre-processing'!Y59:AR59)&lt;2,"N/A",AVERAGE('Data pre-processing'!Y59:AR59)))</f>
        <v>35</v>
      </c>
      <c r="X59" s="96" t="str">
        <f>IF(ISERROR(STDEV('Data pre-processing'!Y59:AR59)),"N/A",STDEV('Data pre-processing'!Y59:AR59))</f>
        <v>N/A</v>
      </c>
      <c r="XFD59" s="32"/>
    </row>
    <row r="60" spans="1:24 16384:16384" ht="12.75" customHeight="1">
      <c r="A60" s="94" t="str">
        <f>'Transcript table'!C60</f>
        <v>Centromeric alpha-satellite RNA</v>
      </c>
      <c r="B60" s="97" t="s">
        <v>35</v>
      </c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6"/>
      <c r="N60" s="266"/>
      <c r="O60" s="266"/>
      <c r="P60" s="86"/>
      <c r="Q60" s="86"/>
      <c r="R60" s="86"/>
      <c r="S60" s="86"/>
      <c r="T60" s="86"/>
      <c r="U60" s="86"/>
      <c r="V60" s="86"/>
      <c r="W60" s="96">
        <f>IF(ISERROR(AVERAGE('Data pre-processing'!Y60:AR60)),35,IF(COUNT('Data pre-processing'!Y60:AR60)&lt;2,"N/A",AVERAGE('Data pre-processing'!Y60:AR60)))</f>
        <v>35</v>
      </c>
      <c r="X60" s="96" t="str">
        <f>IF(ISERROR(STDEV('Data pre-processing'!Y60:AR60)),"N/A",STDEV('Data pre-processing'!Y60:AR60))</f>
        <v>N/A</v>
      </c>
      <c r="XFD60" s="32"/>
    </row>
    <row r="61" spans="1:24 16384:16384" ht="12.75" customHeight="1">
      <c r="A61" s="94" t="str">
        <f>'Transcript table'!C61</f>
        <v>AA174084</v>
      </c>
      <c r="B61" s="97" t="s">
        <v>36</v>
      </c>
      <c r="C61" s="263"/>
      <c r="D61" s="263"/>
      <c r="E61" s="263"/>
      <c r="F61" s="263"/>
      <c r="G61" s="263"/>
      <c r="H61" s="263"/>
      <c r="I61" s="263"/>
      <c r="J61" s="263"/>
      <c r="K61" s="263"/>
      <c r="L61" s="263"/>
      <c r="M61" s="266"/>
      <c r="N61" s="266"/>
      <c r="O61" s="266"/>
      <c r="P61" s="86"/>
      <c r="Q61" s="86"/>
      <c r="R61" s="86"/>
      <c r="S61" s="86"/>
      <c r="T61" s="86"/>
      <c r="U61" s="86"/>
      <c r="V61" s="86"/>
      <c r="W61" s="96">
        <f>IF(ISERROR(AVERAGE('Data pre-processing'!Y61:AR61)),35,IF(COUNT('Data pre-processing'!Y61:AR61)&lt;2,"N/A",AVERAGE('Data pre-processing'!Y61:AR61)))</f>
        <v>35</v>
      </c>
      <c r="X61" s="96" t="str">
        <f>IF(ISERROR(STDEV('Data pre-processing'!Y61:AR61)),"N/A",STDEV('Data pre-processing'!Y61:AR61))</f>
        <v>N/A</v>
      </c>
      <c r="XFD61" s="32"/>
    </row>
    <row r="62" spans="1:24 16384:16384" ht="12.75" customHeight="1">
      <c r="A62" s="94" t="str">
        <f>'Transcript table'!C62</f>
        <v>DRAIC (LOC145837)</v>
      </c>
      <c r="B62" s="97" t="s">
        <v>37</v>
      </c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266"/>
      <c r="N62" s="266"/>
      <c r="O62" s="266"/>
      <c r="P62" s="86"/>
      <c r="Q62" s="86"/>
      <c r="R62" s="86"/>
      <c r="S62" s="86"/>
      <c r="T62" s="86"/>
      <c r="U62" s="86"/>
      <c r="V62" s="86"/>
      <c r="W62" s="96">
        <f>IF(ISERROR(AVERAGE('Data pre-processing'!Y62:AR62)),35,IF(COUNT('Data pre-processing'!Y62:AR62)&lt;2,"N/A",AVERAGE('Data pre-processing'!Y62:AR62)))</f>
        <v>35</v>
      </c>
      <c r="X62" s="96" t="str">
        <f>IF(ISERROR(STDEV('Data pre-processing'!Y62:AR62)),"N/A",STDEV('Data pre-processing'!Y62:AR62))</f>
        <v>N/A</v>
      </c>
      <c r="XFD62" s="32"/>
    </row>
    <row r="63" spans="1:24 16384:16384" ht="12.75" customHeight="1">
      <c r="A63" s="94" t="str">
        <f>'Transcript table'!C63</f>
        <v>FOXCUT</v>
      </c>
      <c r="B63" s="97" t="s">
        <v>524</v>
      </c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6"/>
      <c r="N63" s="266"/>
      <c r="O63" s="266"/>
      <c r="P63" s="86"/>
      <c r="Q63" s="86"/>
      <c r="R63" s="86"/>
      <c r="S63" s="86"/>
      <c r="T63" s="86"/>
      <c r="U63" s="86"/>
      <c r="V63" s="86"/>
      <c r="W63" s="96">
        <f>IF(ISERROR(AVERAGE('Data pre-processing'!Y63:AR63)),35,IF(COUNT('Data pre-processing'!Y63:AR63)&lt;2,"N/A",AVERAGE('Data pre-processing'!Y63:AR63)))</f>
        <v>35</v>
      </c>
      <c r="X63" s="96" t="str">
        <f>IF(ISERROR(STDEV('Data pre-processing'!Y63:AR63)),"N/A",STDEV('Data pre-processing'!Y63:AR63))</f>
        <v>N/A</v>
      </c>
      <c r="XFD63" s="32"/>
    </row>
    <row r="64" spans="1:24 16384:16384" ht="12.75" customHeight="1">
      <c r="A64" s="94" t="str">
        <f>'Transcript table'!C64</f>
        <v>ACTA2-AS1</v>
      </c>
      <c r="B64" s="97" t="s">
        <v>526</v>
      </c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6"/>
      <c r="N64" s="266"/>
      <c r="O64" s="266"/>
      <c r="P64" s="86"/>
      <c r="Q64" s="86"/>
      <c r="R64" s="86"/>
      <c r="S64" s="86"/>
      <c r="T64" s="86"/>
      <c r="U64" s="86"/>
      <c r="V64" s="86"/>
      <c r="W64" s="96">
        <f>IF(ISERROR(AVERAGE('Data pre-processing'!Y64:AR64)),35,IF(COUNT('Data pre-processing'!Y64:AR64)&lt;2,"N/A",AVERAGE('Data pre-processing'!Y64:AR64)))</f>
        <v>35</v>
      </c>
      <c r="X64" s="96" t="str">
        <f>IF(ISERROR(STDEV('Data pre-processing'!Y64:AR64)),"N/A",STDEV('Data pre-processing'!Y64:AR64))</f>
        <v>N/A</v>
      </c>
      <c r="XFD64" s="32"/>
    </row>
    <row r="65" spans="1:24 16384:16384" ht="12.75" customHeight="1">
      <c r="A65" s="94" t="str">
        <f>'Transcript table'!C65</f>
        <v>lincRNA-RoR</v>
      </c>
      <c r="B65" s="97" t="s">
        <v>528</v>
      </c>
      <c r="C65" s="263"/>
      <c r="D65" s="263"/>
      <c r="E65" s="263"/>
      <c r="F65" s="263"/>
      <c r="G65" s="263"/>
      <c r="H65" s="263"/>
      <c r="I65" s="263"/>
      <c r="J65" s="263"/>
      <c r="K65" s="263"/>
      <c r="L65" s="263"/>
      <c r="M65" s="266"/>
      <c r="N65" s="266"/>
      <c r="O65" s="266"/>
      <c r="P65" s="86"/>
      <c r="Q65" s="86"/>
      <c r="R65" s="86"/>
      <c r="S65" s="86"/>
      <c r="T65" s="86"/>
      <c r="U65" s="86"/>
      <c r="V65" s="86"/>
      <c r="W65" s="96">
        <f>IF(ISERROR(AVERAGE('Data pre-processing'!Y65:AR65)),35,IF(COUNT('Data pre-processing'!Y65:AR65)&lt;2,"N/A",AVERAGE('Data pre-processing'!Y65:AR65)))</f>
        <v>35</v>
      </c>
      <c r="X65" s="96" t="str">
        <f>IF(ISERROR(STDEV('Data pre-processing'!Y65:AR65)),"N/A",STDEV('Data pre-processing'!Y65:AR65))</f>
        <v>N/A</v>
      </c>
      <c r="XFD65" s="32"/>
    </row>
    <row r="66" spans="1:24 16384:16384" ht="12.75" customHeight="1">
      <c r="A66" s="94" t="str">
        <f>'Transcript table'!C66</f>
        <v>HLX-AS1</v>
      </c>
      <c r="B66" s="97" t="s">
        <v>530</v>
      </c>
      <c r="C66" s="263"/>
      <c r="D66" s="263"/>
      <c r="E66" s="263"/>
      <c r="F66" s="263"/>
      <c r="G66" s="263"/>
      <c r="H66" s="263"/>
      <c r="I66" s="263"/>
      <c r="J66" s="263"/>
      <c r="K66" s="263"/>
      <c r="L66" s="263"/>
      <c r="M66" s="266"/>
      <c r="N66" s="266"/>
      <c r="O66" s="266"/>
      <c r="P66" s="86"/>
      <c r="Q66" s="86"/>
      <c r="R66" s="86"/>
      <c r="S66" s="86"/>
      <c r="T66" s="86"/>
      <c r="U66" s="86"/>
      <c r="V66" s="86"/>
      <c r="W66" s="96">
        <f>IF(ISERROR(AVERAGE('Data pre-processing'!Y66:AR66)),35,IF(COUNT('Data pre-processing'!Y66:AR66)&lt;2,"N/A",AVERAGE('Data pre-processing'!Y66:AR66)))</f>
        <v>35</v>
      </c>
      <c r="X66" s="96" t="str">
        <f>IF(ISERROR(STDEV('Data pre-processing'!Y66:AR66)),"N/A",STDEV('Data pre-processing'!Y66:AR66))</f>
        <v>N/A</v>
      </c>
      <c r="XFD66" s="32"/>
    </row>
    <row r="67" spans="1:24 16384:16384" ht="12.75" customHeight="1">
      <c r="A67" s="94" t="str">
        <f>'Transcript table'!C67</f>
        <v>lincRNA-EPS</v>
      </c>
      <c r="B67" s="97" t="s">
        <v>532</v>
      </c>
      <c r="C67" s="263"/>
      <c r="D67" s="263"/>
      <c r="E67" s="263"/>
      <c r="F67" s="263"/>
      <c r="G67" s="263"/>
      <c r="H67" s="263"/>
      <c r="I67" s="263"/>
      <c r="J67" s="263"/>
      <c r="K67" s="263"/>
      <c r="L67" s="263"/>
      <c r="M67" s="266"/>
      <c r="N67" s="266"/>
      <c r="O67" s="266"/>
      <c r="P67" s="86"/>
      <c r="Q67" s="86"/>
      <c r="R67" s="86"/>
      <c r="S67" s="86"/>
      <c r="T67" s="86"/>
      <c r="U67" s="86"/>
      <c r="V67" s="86"/>
      <c r="W67" s="96">
        <f>IF(ISERROR(AVERAGE('Data pre-processing'!Y67:AR67)),35,IF(COUNT('Data pre-processing'!Y67:AR67)&lt;2,"N/A",AVERAGE('Data pre-processing'!Y67:AR67)))</f>
        <v>35</v>
      </c>
      <c r="X67" s="96" t="str">
        <f>IF(ISERROR(STDEV('Data pre-processing'!Y67:AR67)),"N/A",STDEV('Data pre-processing'!Y67:AR67))</f>
        <v>N/A</v>
      </c>
      <c r="XFD67" s="32"/>
    </row>
    <row r="68" spans="1:24 16384:16384" ht="12.75" customHeight="1">
      <c r="A68" s="94" t="str">
        <f>'Transcript table'!C68</f>
        <v>LINC01262</v>
      </c>
      <c r="B68" s="97" t="s">
        <v>533</v>
      </c>
      <c r="C68" s="263"/>
      <c r="D68" s="263"/>
      <c r="E68" s="263"/>
      <c r="F68" s="263"/>
      <c r="G68" s="263"/>
      <c r="H68" s="263"/>
      <c r="I68" s="263"/>
      <c r="J68" s="263"/>
      <c r="K68" s="263"/>
      <c r="L68" s="263"/>
      <c r="M68" s="266"/>
      <c r="N68" s="266"/>
      <c r="O68" s="266"/>
      <c r="P68" s="86"/>
      <c r="Q68" s="86"/>
      <c r="R68" s="86"/>
      <c r="S68" s="86"/>
      <c r="T68" s="86"/>
      <c r="U68" s="86"/>
      <c r="V68" s="86"/>
      <c r="W68" s="96">
        <f>IF(ISERROR(AVERAGE('Data pre-processing'!Y68:AR68)),35,IF(COUNT('Data pre-processing'!Y68:AR68)&lt;2,"N/A",AVERAGE('Data pre-processing'!Y68:AR68)))</f>
        <v>35</v>
      </c>
      <c r="X68" s="96" t="str">
        <f>IF(ISERROR(STDEV('Data pre-processing'!Y68:AR68)),"N/A",STDEV('Data pre-processing'!Y68:AR68))</f>
        <v>N/A</v>
      </c>
      <c r="XFD68" s="32"/>
    </row>
    <row r="69" spans="1:24 16384:16384" ht="12.75" customHeight="1">
      <c r="A69" s="94" t="str">
        <f>'Transcript table'!C69</f>
        <v>BGLT3</v>
      </c>
      <c r="B69" s="97" t="s">
        <v>535</v>
      </c>
      <c r="C69" s="263"/>
      <c r="D69" s="263"/>
      <c r="E69" s="263"/>
      <c r="F69" s="263"/>
      <c r="G69" s="263"/>
      <c r="H69" s="263"/>
      <c r="I69" s="263"/>
      <c r="J69" s="263"/>
      <c r="K69" s="263"/>
      <c r="L69" s="263"/>
      <c r="M69" s="266"/>
      <c r="N69" s="266"/>
      <c r="O69" s="266"/>
      <c r="P69" s="86"/>
      <c r="Q69" s="86"/>
      <c r="R69" s="86"/>
      <c r="S69" s="86"/>
      <c r="T69" s="86"/>
      <c r="U69" s="86"/>
      <c r="V69" s="86"/>
      <c r="W69" s="96">
        <f>IF(ISERROR(AVERAGE('Data pre-processing'!Y69:AR69)),35,IF(COUNT('Data pre-processing'!Y69:AR69)&lt;2,"N/A",AVERAGE('Data pre-processing'!Y69:AR69)))</f>
        <v>35</v>
      </c>
      <c r="X69" s="96" t="str">
        <f>IF(ISERROR(STDEV('Data pre-processing'!Y69:AR69)),"N/A",STDEV('Data pre-processing'!Y69:AR69))</f>
        <v>N/A</v>
      </c>
      <c r="XFD69" s="32"/>
    </row>
    <row r="70" spans="1:24 16384:16384" ht="12.75" customHeight="1">
      <c r="A70" s="94" t="str">
        <f>'Transcript table'!C70</f>
        <v xml:space="preserve">LINC00901 </v>
      </c>
      <c r="B70" s="97" t="s">
        <v>537</v>
      </c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6"/>
      <c r="N70" s="266"/>
      <c r="O70" s="266"/>
      <c r="P70" s="86"/>
      <c r="Q70" s="86"/>
      <c r="R70" s="86"/>
      <c r="S70" s="86"/>
      <c r="T70" s="86"/>
      <c r="U70" s="86"/>
      <c r="V70" s="86"/>
      <c r="W70" s="96">
        <f>IF(ISERROR(AVERAGE('Data pre-processing'!Y70:AR70)),35,IF(COUNT('Data pre-processing'!Y70:AR70)&lt;2,"N/A",AVERAGE('Data pre-processing'!Y70:AR70)))</f>
        <v>35</v>
      </c>
      <c r="X70" s="96" t="str">
        <f>IF(ISERROR(STDEV('Data pre-processing'!Y70:AR70)),"N/A",STDEV('Data pre-processing'!Y70:AR70))</f>
        <v>N/A</v>
      </c>
      <c r="XFD70" s="32"/>
    </row>
    <row r="71" spans="1:24 16384:16384" ht="12.75" customHeight="1">
      <c r="A71" s="94" t="str">
        <f>'Transcript table'!C71</f>
        <v>CTBP1-AS</v>
      </c>
      <c r="B71" s="97" t="s">
        <v>538</v>
      </c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6"/>
      <c r="N71" s="266"/>
      <c r="O71" s="266"/>
      <c r="P71" s="86"/>
      <c r="Q71" s="86"/>
      <c r="R71" s="86"/>
      <c r="S71" s="86"/>
      <c r="T71" s="86"/>
      <c r="U71" s="86"/>
      <c r="V71" s="86"/>
      <c r="W71" s="96">
        <f>IF(ISERROR(AVERAGE('Data pre-processing'!Y71:AR71)),35,IF(COUNT('Data pre-processing'!Y71:AR71)&lt;2,"N/A",AVERAGE('Data pre-processing'!Y71:AR71)))</f>
        <v>35</v>
      </c>
      <c r="X71" s="96" t="str">
        <f>IF(ISERROR(STDEV('Data pre-processing'!Y71:AR71)),"N/A",STDEV('Data pre-processing'!Y71:AR71))</f>
        <v>N/A</v>
      </c>
      <c r="XFD71" s="32"/>
    </row>
    <row r="72" spans="1:24 16384:16384" ht="12.75" customHeight="1">
      <c r="A72" s="94" t="str">
        <f>'Transcript table'!C72</f>
        <v>LINC00970</v>
      </c>
      <c r="B72" s="97" t="s">
        <v>540</v>
      </c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6"/>
      <c r="N72" s="266"/>
      <c r="O72" s="266"/>
      <c r="P72" s="86"/>
      <c r="Q72" s="86"/>
      <c r="R72" s="86"/>
      <c r="S72" s="86"/>
      <c r="T72" s="86"/>
      <c r="U72" s="86"/>
      <c r="V72" s="86"/>
      <c r="W72" s="96">
        <f>IF(ISERROR(AVERAGE('Data pre-processing'!Y72:AR72)),35,IF(COUNT('Data pre-processing'!Y72:AR72)&lt;2,"N/A",AVERAGE('Data pre-processing'!Y72:AR72)))</f>
        <v>35</v>
      </c>
      <c r="X72" s="96" t="str">
        <f>IF(ISERROR(STDEV('Data pre-processing'!Y72:AR72)),"N/A",STDEV('Data pre-processing'!Y72:AR72))</f>
        <v>N/A</v>
      </c>
      <c r="XFD72" s="32"/>
    </row>
    <row r="73" spans="1:24 16384:16384" ht="12.75" customHeight="1">
      <c r="A73" s="94" t="str">
        <f>'Transcript table'!C73</f>
        <v>BLACAT1</v>
      </c>
      <c r="B73" s="97" t="s">
        <v>542</v>
      </c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6"/>
      <c r="N73" s="266"/>
      <c r="O73" s="266"/>
      <c r="P73" s="86"/>
      <c r="Q73" s="86"/>
      <c r="R73" s="86"/>
      <c r="S73" s="86"/>
      <c r="T73" s="86"/>
      <c r="U73" s="86"/>
      <c r="V73" s="86"/>
      <c r="W73" s="96">
        <f>IF(ISERROR(AVERAGE('Data pre-processing'!Y73:AR73)),35,IF(COUNT('Data pre-processing'!Y73:AR73)&lt;2,"N/A",AVERAGE('Data pre-processing'!Y73:AR73)))</f>
        <v>35</v>
      </c>
      <c r="X73" s="96" t="str">
        <f>IF(ISERROR(STDEV('Data pre-processing'!Y73:AR73)),"N/A",STDEV('Data pre-processing'!Y73:AR73))</f>
        <v>N/A</v>
      </c>
      <c r="XFD73" s="32"/>
    </row>
    <row r="74" spans="1:24 16384:16384" ht="12.75" customHeight="1">
      <c r="A74" s="94" t="str">
        <f>'Transcript table'!C74</f>
        <v>FEZF1-AS1</v>
      </c>
      <c r="B74" s="97" t="s">
        <v>544</v>
      </c>
      <c r="C74" s="263"/>
      <c r="D74" s="263"/>
      <c r="E74" s="263"/>
      <c r="F74" s="263"/>
      <c r="G74" s="263"/>
      <c r="H74" s="263"/>
      <c r="I74" s="263"/>
      <c r="J74" s="263"/>
      <c r="K74" s="263"/>
      <c r="L74" s="263"/>
      <c r="M74" s="266"/>
      <c r="N74" s="266"/>
      <c r="O74" s="266"/>
      <c r="P74" s="86"/>
      <c r="Q74" s="86"/>
      <c r="R74" s="86"/>
      <c r="S74" s="86"/>
      <c r="T74" s="86"/>
      <c r="U74" s="86"/>
      <c r="V74" s="86"/>
      <c r="W74" s="96">
        <f>IF(ISERROR(AVERAGE('Data pre-processing'!Y74:AR74)),35,IF(COUNT('Data pre-processing'!Y74:AR74)&lt;2,"N/A",AVERAGE('Data pre-processing'!Y74:AR74)))</f>
        <v>35</v>
      </c>
      <c r="X74" s="96" t="str">
        <f>IF(ISERROR(STDEV('Data pre-processing'!Y74:AR74)),"N/A",STDEV('Data pre-processing'!Y74:AR74))</f>
        <v>N/A</v>
      </c>
      <c r="XFD74" s="32"/>
    </row>
    <row r="75" spans="1:24 16384:16384" ht="12.75" customHeight="1">
      <c r="A75" s="94" t="str">
        <f>'Transcript table'!C75</f>
        <v>FIRRE</v>
      </c>
      <c r="B75" s="97" t="s">
        <v>38</v>
      </c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6"/>
      <c r="N75" s="266"/>
      <c r="O75" s="266"/>
      <c r="P75" s="86"/>
      <c r="Q75" s="86"/>
      <c r="R75" s="86"/>
      <c r="S75" s="86"/>
      <c r="T75" s="86"/>
      <c r="U75" s="86"/>
      <c r="V75" s="86"/>
      <c r="W75" s="96">
        <f>IF(ISERROR(AVERAGE('Data pre-processing'!Y75:AR75)),35,IF(COUNT('Data pre-processing'!Y75:AR75)&lt;2,"N/A",AVERAGE('Data pre-processing'!Y75:AR75)))</f>
        <v>35</v>
      </c>
      <c r="X75" s="96" t="str">
        <f>IF(ISERROR(STDEV('Data pre-processing'!Y75:AR75)),"N/A",STDEV('Data pre-processing'!Y75:AR75))</f>
        <v>N/A</v>
      </c>
      <c r="XFD75" s="32"/>
    </row>
    <row r="76" spans="1:24 16384:16384" ht="12.75" customHeight="1">
      <c r="A76" s="94" t="str">
        <f>'Transcript table'!C76</f>
        <v>CCAT2</v>
      </c>
      <c r="B76" s="97" t="s">
        <v>39</v>
      </c>
      <c r="C76" s="263"/>
      <c r="D76" s="263"/>
      <c r="E76" s="263"/>
      <c r="F76" s="263"/>
      <c r="G76" s="263"/>
      <c r="H76" s="263"/>
      <c r="I76" s="263"/>
      <c r="J76" s="263"/>
      <c r="K76" s="263"/>
      <c r="L76" s="263"/>
      <c r="M76" s="266"/>
      <c r="N76" s="266"/>
      <c r="O76" s="266"/>
      <c r="P76" s="86"/>
      <c r="Q76" s="86"/>
      <c r="R76" s="86"/>
      <c r="S76" s="86"/>
      <c r="T76" s="86"/>
      <c r="U76" s="86"/>
      <c r="V76" s="86"/>
      <c r="W76" s="96">
        <f>IF(ISERROR(AVERAGE('Data pre-processing'!Y76:AR76)),35,IF(COUNT('Data pre-processing'!Y76:AR76)&lt;2,"N/A",AVERAGE('Data pre-processing'!Y76:AR76)))</f>
        <v>35</v>
      </c>
      <c r="X76" s="96" t="str">
        <f>IF(ISERROR(STDEV('Data pre-processing'!Y76:AR76)),"N/A",STDEV('Data pre-processing'!Y76:AR76))</f>
        <v>N/A</v>
      </c>
      <c r="XFD76" s="32"/>
    </row>
    <row r="77" spans="1:24 16384:16384" ht="12.75" customHeight="1">
      <c r="A77" s="94" t="str">
        <f>'Transcript table'!C77</f>
        <v>LINC00467</v>
      </c>
      <c r="B77" s="97" t="s">
        <v>40</v>
      </c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6"/>
      <c r="N77" s="266"/>
      <c r="O77" s="266"/>
      <c r="P77" s="86"/>
      <c r="Q77" s="86"/>
      <c r="R77" s="86"/>
      <c r="S77" s="86"/>
      <c r="T77" s="86"/>
      <c r="U77" s="86"/>
      <c r="V77" s="86"/>
      <c r="W77" s="96">
        <f>IF(ISERROR(AVERAGE('Data pre-processing'!Y77:AR77)),35,IF(COUNT('Data pre-processing'!Y77:AR77)&lt;2,"N/A",AVERAGE('Data pre-processing'!Y77:AR77)))</f>
        <v>35</v>
      </c>
      <c r="X77" s="96" t="str">
        <f>IF(ISERROR(STDEV('Data pre-processing'!Y77:AR77)),"N/A",STDEV('Data pre-processing'!Y77:AR77))</f>
        <v>N/A</v>
      </c>
      <c r="XFD77" s="32"/>
    </row>
    <row r="78" spans="1:24 16384:16384" ht="12.75" customHeight="1">
      <c r="A78" s="94" t="str">
        <f>'Transcript table'!C78</f>
        <v>FGF10-AS1</v>
      </c>
      <c r="B78" s="97" t="s">
        <v>41</v>
      </c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6"/>
      <c r="N78" s="266"/>
      <c r="O78" s="266"/>
      <c r="P78" s="86"/>
      <c r="Q78" s="86"/>
      <c r="R78" s="86"/>
      <c r="S78" s="86"/>
      <c r="T78" s="86"/>
      <c r="U78" s="86"/>
      <c r="V78" s="86"/>
      <c r="W78" s="96">
        <f>IF(ISERROR(AVERAGE('Data pre-processing'!Y78:AR78)),35,IF(COUNT('Data pre-processing'!Y78:AR78)&lt;2,"N/A",AVERAGE('Data pre-processing'!Y78:AR78)))</f>
        <v>35</v>
      </c>
      <c r="X78" s="96" t="str">
        <f>IF(ISERROR(STDEV('Data pre-processing'!Y78:AR78)),"N/A",STDEV('Data pre-processing'!Y78:AR78))</f>
        <v>N/A</v>
      </c>
      <c r="XFD78" s="32"/>
    </row>
    <row r="79" spans="1:24 16384:16384" ht="12.75" customHeight="1">
      <c r="A79" s="94" t="str">
        <f>'Transcript table'!C79</f>
        <v>LINC00581</v>
      </c>
      <c r="B79" s="97" t="s">
        <v>42</v>
      </c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6"/>
      <c r="N79" s="266"/>
      <c r="O79" s="266"/>
      <c r="P79" s="86"/>
      <c r="Q79" s="86"/>
      <c r="R79" s="86"/>
      <c r="S79" s="86"/>
      <c r="T79" s="86"/>
      <c r="U79" s="86"/>
      <c r="V79" s="86"/>
      <c r="W79" s="96">
        <f>IF(ISERROR(AVERAGE('Data pre-processing'!Y79:AR79)),35,IF(COUNT('Data pre-processing'!Y79:AR79)&lt;2,"N/A",AVERAGE('Data pre-processing'!Y79:AR79)))</f>
        <v>35</v>
      </c>
      <c r="X79" s="96" t="str">
        <f>IF(ISERROR(STDEV('Data pre-processing'!Y79:AR79)),"N/A",STDEV('Data pre-processing'!Y79:AR79))</f>
        <v>N/A</v>
      </c>
      <c r="XFD79" s="32"/>
    </row>
    <row r="80" spans="1:24 16384:16384" ht="12.75" customHeight="1">
      <c r="A80" s="94" t="str">
        <f>'Transcript table'!C80</f>
        <v>EGFR-AS1</v>
      </c>
      <c r="B80" s="97" t="s">
        <v>43</v>
      </c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6"/>
      <c r="N80" s="266"/>
      <c r="O80" s="266"/>
      <c r="P80" s="86"/>
      <c r="Q80" s="86"/>
      <c r="R80" s="86"/>
      <c r="S80" s="86"/>
      <c r="T80" s="86"/>
      <c r="U80" s="86"/>
      <c r="V80" s="86"/>
      <c r="W80" s="96">
        <f>IF(ISERROR(AVERAGE('Data pre-processing'!Y80:AR80)),35,IF(COUNT('Data pre-processing'!Y80:AR80)&lt;2,"N/A",AVERAGE('Data pre-processing'!Y80:AR80)))</f>
        <v>35</v>
      </c>
      <c r="X80" s="96" t="str">
        <f>IF(ISERROR(STDEV('Data pre-processing'!Y80:AR80)),"N/A",STDEV('Data pre-processing'!Y80:AR80))</f>
        <v>N/A</v>
      </c>
      <c r="XFD80" s="32"/>
    </row>
    <row r="81" spans="1:24 16384:16384" ht="12.75" customHeight="1">
      <c r="A81" s="94" t="str">
        <f>'Transcript table'!C81</f>
        <v>LINC00507</v>
      </c>
      <c r="B81" s="97" t="s">
        <v>44</v>
      </c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6"/>
      <c r="N81" s="266"/>
      <c r="O81" s="266"/>
      <c r="P81" s="86"/>
      <c r="Q81" s="86"/>
      <c r="R81" s="86"/>
      <c r="S81" s="86"/>
      <c r="T81" s="86"/>
      <c r="U81" s="86"/>
      <c r="V81" s="86"/>
      <c r="W81" s="96">
        <f>IF(ISERROR(AVERAGE('Data pre-processing'!Y81:AR81)),35,IF(COUNT('Data pre-processing'!Y81:AR81)&lt;2,"N/A",AVERAGE('Data pre-processing'!Y81:AR81)))</f>
        <v>35</v>
      </c>
      <c r="X81" s="96" t="str">
        <f>IF(ISERROR(STDEV('Data pre-processing'!Y81:AR81)),"N/A",STDEV('Data pre-processing'!Y81:AR81))</f>
        <v>N/A</v>
      </c>
      <c r="XFD81" s="32"/>
    </row>
    <row r="82" spans="1:24 16384:16384" ht="12.75" customHeight="1">
      <c r="A82" s="94" t="str">
        <f>'Transcript table'!C82</f>
        <v>LINC00951</v>
      </c>
      <c r="B82" s="97" t="s">
        <v>45</v>
      </c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6"/>
      <c r="N82" s="266"/>
      <c r="O82" s="266"/>
      <c r="P82" s="86"/>
      <c r="Q82" s="86"/>
      <c r="R82" s="86"/>
      <c r="S82" s="86"/>
      <c r="T82" s="86"/>
      <c r="U82" s="86"/>
      <c r="V82" s="86"/>
      <c r="W82" s="96">
        <f>IF(ISERROR(AVERAGE('Data pre-processing'!Y82:AR82)),35,IF(COUNT('Data pre-processing'!Y82:AR82)&lt;2,"N/A",AVERAGE('Data pre-processing'!Y82:AR82)))</f>
        <v>35</v>
      </c>
      <c r="X82" s="96" t="str">
        <f>IF(ISERROR(STDEV('Data pre-processing'!Y82:AR82)),"N/A",STDEV('Data pre-processing'!Y82:AR82))</f>
        <v>N/A</v>
      </c>
      <c r="XFD82" s="32"/>
    </row>
    <row r="83" spans="1:24 16384:16384" ht="12.75" customHeight="1">
      <c r="A83" s="94" t="str">
        <f>'Transcript table'!C83</f>
        <v>ADAMTS9-AS2</v>
      </c>
      <c r="B83" s="97" t="s">
        <v>46</v>
      </c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6"/>
      <c r="N83" s="266"/>
      <c r="O83" s="266"/>
      <c r="P83" s="86"/>
      <c r="Q83" s="86"/>
      <c r="R83" s="86"/>
      <c r="S83" s="86"/>
      <c r="T83" s="86"/>
      <c r="U83" s="86"/>
      <c r="V83" s="86"/>
      <c r="W83" s="96">
        <f>IF(ISERROR(AVERAGE('Data pre-processing'!Y83:AR83)),35,IF(COUNT('Data pre-processing'!Y83:AR83)&lt;2,"N/A",AVERAGE('Data pre-processing'!Y83:AR83)))</f>
        <v>35</v>
      </c>
      <c r="X83" s="96" t="str">
        <f>IF(ISERROR(STDEV('Data pre-processing'!Y83:AR83)),"N/A",STDEV('Data pre-processing'!Y83:AR83))</f>
        <v>N/A</v>
      </c>
      <c r="XFD83" s="32"/>
    </row>
    <row r="84" spans="1:24 16384:16384" ht="12.75" customHeight="1">
      <c r="A84" s="94" t="str">
        <f>'Transcript table'!C84</f>
        <v>DPP10-AS1</v>
      </c>
      <c r="B84" s="97" t="s">
        <v>47</v>
      </c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6"/>
      <c r="N84" s="266"/>
      <c r="O84" s="266"/>
      <c r="P84" s="86"/>
      <c r="Q84" s="86"/>
      <c r="R84" s="86"/>
      <c r="S84" s="86"/>
      <c r="T84" s="86"/>
      <c r="U84" s="86"/>
      <c r="V84" s="86"/>
      <c r="W84" s="96">
        <f>IF(ISERROR(AVERAGE('Data pre-processing'!Y84:AR84)),35,IF(COUNT('Data pre-processing'!Y84:AR84)&lt;2,"N/A",AVERAGE('Data pre-processing'!Y84:AR84)))</f>
        <v>35</v>
      </c>
      <c r="X84" s="96" t="str">
        <f>IF(ISERROR(STDEV('Data pre-processing'!Y84:AR84)),"N/A",STDEV('Data pre-processing'!Y84:AR84))</f>
        <v>N/A</v>
      </c>
      <c r="XFD84" s="32"/>
    </row>
    <row r="85" spans="1:24 16384:16384" ht="12.75" customHeight="1">
      <c r="A85" s="94" t="str">
        <f>'Transcript table'!C85</f>
        <v>LINC00473</v>
      </c>
      <c r="B85" s="97" t="s">
        <v>48</v>
      </c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6"/>
      <c r="N85" s="266"/>
      <c r="O85" s="266"/>
      <c r="P85" s="86"/>
      <c r="Q85" s="86"/>
      <c r="R85" s="86"/>
      <c r="S85" s="86"/>
      <c r="T85" s="86"/>
      <c r="U85" s="86"/>
      <c r="V85" s="86"/>
      <c r="W85" s="96">
        <f>IF(ISERROR(AVERAGE('Data pre-processing'!Y85:AR85)),35,IF(COUNT('Data pre-processing'!Y85:AR85)&lt;2,"N/A",AVERAGE('Data pre-processing'!Y85:AR85)))</f>
        <v>35</v>
      </c>
      <c r="X85" s="96" t="str">
        <f>IF(ISERROR(STDEV('Data pre-processing'!Y85:AR85)),"N/A",STDEV('Data pre-processing'!Y85:AR85))</f>
        <v>N/A</v>
      </c>
      <c r="XFD85" s="32"/>
    </row>
    <row r="86" spans="1:24 16384:16384" ht="12.75" customHeight="1">
      <c r="A86" s="94" t="str">
        <f>'Transcript table'!C86</f>
        <v>LINC00323</v>
      </c>
      <c r="B86" s="97" t="s">
        <v>49</v>
      </c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6"/>
      <c r="N86" s="266"/>
      <c r="O86" s="266"/>
      <c r="P86" s="86"/>
      <c r="Q86" s="86"/>
      <c r="R86" s="86"/>
      <c r="S86" s="86"/>
      <c r="T86" s="86"/>
      <c r="U86" s="86"/>
      <c r="V86" s="86"/>
      <c r="W86" s="96">
        <f>IF(ISERROR(AVERAGE('Data pre-processing'!Y86:AR86)),35,IF(COUNT('Data pre-processing'!Y86:AR86)&lt;2,"N/A",AVERAGE('Data pre-processing'!Y86:AR86)))</f>
        <v>35</v>
      </c>
      <c r="X86" s="96" t="str">
        <f>IF(ISERROR(STDEV('Data pre-processing'!Y86:AR86)),"N/A",STDEV('Data pre-processing'!Y86:AR86))</f>
        <v>N/A</v>
      </c>
      <c r="XFD86" s="32"/>
    </row>
    <row r="87" spans="1:24 16384:16384" ht="12.75" customHeight="1">
      <c r="A87" s="94" t="str">
        <f>'Transcript table'!C87</f>
        <v>LINC00299</v>
      </c>
      <c r="B87" s="97" t="s">
        <v>182</v>
      </c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6"/>
      <c r="N87" s="266"/>
      <c r="O87" s="266"/>
      <c r="P87" s="86"/>
      <c r="Q87" s="86"/>
      <c r="R87" s="86"/>
      <c r="S87" s="86"/>
      <c r="T87" s="86"/>
      <c r="U87" s="86"/>
      <c r="V87" s="86"/>
      <c r="W87" s="96">
        <f>IF(ISERROR(AVERAGE('Data pre-processing'!Y87:AR87)),35,IF(COUNT('Data pre-processing'!Y87:AR87)&lt;2,"N/A",AVERAGE('Data pre-processing'!Y87:AR87)))</f>
        <v>35</v>
      </c>
      <c r="X87" s="96" t="str">
        <f>IF(ISERROR(STDEV('Data pre-processing'!Y87:AR87)),"N/A",STDEV('Data pre-processing'!Y87:AR87))</f>
        <v>N/A</v>
      </c>
      <c r="XFD87" s="32"/>
    </row>
    <row r="88" spans="1:24 16384:16384" ht="12.75" customHeight="1">
      <c r="A88" s="94" t="str">
        <f>'Transcript table'!C88</f>
        <v>LINC00850</v>
      </c>
      <c r="B88" s="97" t="s">
        <v>183</v>
      </c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6"/>
      <c r="N88" s="266"/>
      <c r="O88" s="266"/>
      <c r="P88" s="86"/>
      <c r="Q88" s="86"/>
      <c r="R88" s="86"/>
      <c r="S88" s="86"/>
      <c r="T88" s="86"/>
      <c r="U88" s="86"/>
      <c r="V88" s="86"/>
      <c r="W88" s="96">
        <f>IF(ISERROR(AVERAGE('Data pre-processing'!Y88:AR88)),35,IF(COUNT('Data pre-processing'!Y88:AR88)&lt;2,"N/A",AVERAGE('Data pre-processing'!Y88:AR88)))</f>
        <v>35</v>
      </c>
      <c r="X88" s="96" t="str">
        <f>IF(ISERROR(STDEV('Data pre-processing'!Y88:AR88)),"N/A",STDEV('Data pre-processing'!Y88:AR88))</f>
        <v>N/A</v>
      </c>
      <c r="XFD88" s="32"/>
    </row>
    <row r="89" spans="1:24 16384:16384" ht="12.75" customHeight="1">
      <c r="A89" s="94" t="str">
        <f>'Transcript table'!C89</f>
        <v>LINC00857</v>
      </c>
      <c r="B89" s="97" t="s">
        <v>184</v>
      </c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6"/>
      <c r="N89" s="266"/>
      <c r="O89" s="266"/>
      <c r="P89" s="86"/>
      <c r="Q89" s="86"/>
      <c r="R89" s="86"/>
      <c r="S89" s="86"/>
      <c r="T89" s="86"/>
      <c r="U89" s="86"/>
      <c r="V89" s="86"/>
      <c r="W89" s="96">
        <f>IF(ISERROR(AVERAGE('Data pre-processing'!Y89:AR89)),35,IF(COUNT('Data pre-processing'!Y89:AR89)&lt;2,"N/A",AVERAGE('Data pre-processing'!Y89:AR89)))</f>
        <v>35</v>
      </c>
      <c r="X89" s="96" t="str">
        <f>IF(ISERROR(STDEV('Data pre-processing'!Y89:AR89)),"N/A",STDEV('Data pre-processing'!Y89:AR89))</f>
        <v>N/A</v>
      </c>
      <c r="XFD89" s="32"/>
    </row>
    <row r="90" spans="1:24 16384:16384" ht="12.75" customHeight="1">
      <c r="A90" s="94" t="str">
        <f>'Transcript table'!C90</f>
        <v>FGF14-AS2</v>
      </c>
      <c r="B90" s="97" t="s">
        <v>185</v>
      </c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6"/>
      <c r="N90" s="266"/>
      <c r="O90" s="266"/>
      <c r="P90" s="86"/>
      <c r="Q90" s="86"/>
      <c r="R90" s="86"/>
      <c r="S90" s="86"/>
      <c r="T90" s="86"/>
      <c r="U90" s="86"/>
      <c r="V90" s="86"/>
      <c r="W90" s="96">
        <f>IF(ISERROR(AVERAGE('Data pre-processing'!Y90:AR90)),35,IF(COUNT('Data pre-processing'!Y90:AR90)&lt;2,"N/A",AVERAGE('Data pre-processing'!Y90:AR90)))</f>
        <v>35</v>
      </c>
      <c r="X90" s="96" t="str">
        <f>IF(ISERROR(STDEV('Data pre-processing'!Y90:AR90)),"N/A",STDEV('Data pre-processing'!Y90:AR90))</f>
        <v>N/A</v>
      </c>
      <c r="XFD90" s="32"/>
    </row>
    <row r="91" spans="1:24 16384:16384" ht="12.75" customHeight="1">
      <c r="A91" s="94" t="str">
        <f>'Transcript table'!C91</f>
        <v>EPB41L4A-AS2</v>
      </c>
      <c r="B91" s="97" t="s">
        <v>186</v>
      </c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6"/>
      <c r="N91" s="266"/>
      <c r="O91" s="266"/>
      <c r="P91" s="86"/>
      <c r="Q91" s="86"/>
      <c r="R91" s="86"/>
      <c r="S91" s="86"/>
      <c r="T91" s="86"/>
      <c r="U91" s="86"/>
      <c r="V91" s="86"/>
      <c r="W91" s="96">
        <f>IF(ISERROR(AVERAGE('Data pre-processing'!Y91:AR91)),35,IF(COUNT('Data pre-processing'!Y91:AR91)&lt;2,"N/A",AVERAGE('Data pre-processing'!Y91:AR91)))</f>
        <v>35</v>
      </c>
      <c r="X91" s="96" t="str">
        <f>IF(ISERROR(STDEV('Data pre-processing'!Y91:AR91)),"N/A",STDEV('Data pre-processing'!Y91:AR91))</f>
        <v>N/A</v>
      </c>
      <c r="XFD91" s="32"/>
    </row>
    <row r="92" spans="1:24 16384:16384" ht="12.75" customHeight="1">
      <c r="A92" s="94" t="str">
        <f>'Transcript table'!C92</f>
        <v>HNF1A-AS1</v>
      </c>
      <c r="B92" s="97" t="s">
        <v>187</v>
      </c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6"/>
      <c r="N92" s="266"/>
      <c r="O92" s="266"/>
      <c r="P92" s="86"/>
      <c r="Q92" s="86"/>
      <c r="R92" s="86"/>
      <c r="S92" s="86"/>
      <c r="T92" s="86"/>
      <c r="U92" s="86"/>
      <c r="V92" s="86"/>
      <c r="W92" s="96">
        <f>IF(ISERROR(AVERAGE('Data pre-processing'!Y92:AR92)),35,IF(COUNT('Data pre-processing'!Y92:AR92)&lt;2,"N/A",AVERAGE('Data pre-processing'!Y92:AR92)))</f>
        <v>35</v>
      </c>
      <c r="X92" s="96" t="str">
        <f>IF(ISERROR(STDEV('Data pre-processing'!Y92:AR92)),"N/A",STDEV('Data pre-processing'!Y92:AR92))</f>
        <v>N/A</v>
      </c>
      <c r="XFD92" s="32"/>
    </row>
    <row r="93" spans="1:24 16384:16384" ht="12.75" customHeight="1">
      <c r="A93" s="94" t="str">
        <f>'Transcript table'!C93</f>
        <v>GAS8-AS1</v>
      </c>
      <c r="B93" s="97" t="s">
        <v>188</v>
      </c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6"/>
      <c r="N93" s="266"/>
      <c r="O93" s="266"/>
      <c r="P93" s="86"/>
      <c r="Q93" s="86"/>
      <c r="R93" s="86"/>
      <c r="S93" s="86"/>
      <c r="T93" s="86"/>
      <c r="U93" s="86"/>
      <c r="V93" s="86"/>
      <c r="W93" s="96">
        <f>IF(ISERROR(AVERAGE('Data pre-processing'!Y93:AR93)),35,IF(COUNT('Data pre-processing'!Y93:AR93)&lt;2,"N/A",AVERAGE('Data pre-processing'!Y93:AR93)))</f>
        <v>35</v>
      </c>
      <c r="X93" s="96" t="str">
        <f>IF(ISERROR(STDEV('Data pre-processing'!Y93:AR93)),"N/A",STDEV('Data pre-processing'!Y93:AR93))</f>
        <v>N/A</v>
      </c>
      <c r="XFD93" s="32"/>
    </row>
    <row r="94" spans="1:24 16384:16384" ht="12.75" customHeight="1">
      <c r="A94" s="94" t="str">
        <f>'Transcript table'!C94</f>
        <v>APOA1-AS</v>
      </c>
      <c r="B94" s="97" t="s">
        <v>189</v>
      </c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6"/>
      <c r="N94" s="266"/>
      <c r="O94" s="266"/>
      <c r="P94" s="86"/>
      <c r="Q94" s="86"/>
      <c r="R94" s="86"/>
      <c r="S94" s="86"/>
      <c r="T94" s="86"/>
      <c r="U94" s="86"/>
      <c r="V94" s="86"/>
      <c r="W94" s="96">
        <f>IF(ISERROR(AVERAGE('Data pre-processing'!Y94:AR94)),35,IF(COUNT('Data pre-processing'!Y94:AR94)&lt;2,"N/A",AVERAGE('Data pre-processing'!Y94:AR94)))</f>
        <v>35</v>
      </c>
      <c r="X94" s="96" t="str">
        <f>IF(ISERROR(STDEV('Data pre-processing'!Y94:AR94)),"N/A",STDEV('Data pre-processing'!Y94:AR94))</f>
        <v>N/A</v>
      </c>
      <c r="XFD94" s="32"/>
    </row>
    <row r="95" spans="1:24 16384:16384" ht="12.75" customHeight="1">
      <c r="A95" s="94" t="str">
        <f>'Transcript table'!C95</f>
        <v xml:space="preserve">HOXA-AS2 </v>
      </c>
      <c r="B95" s="97" t="s">
        <v>190</v>
      </c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6"/>
      <c r="N95" s="266"/>
      <c r="O95" s="266"/>
      <c r="P95" s="86"/>
      <c r="Q95" s="86"/>
      <c r="R95" s="86"/>
      <c r="S95" s="86"/>
      <c r="T95" s="86"/>
      <c r="U95" s="86"/>
      <c r="V95" s="86"/>
      <c r="W95" s="96">
        <f>IF(ISERROR(AVERAGE('Data pre-processing'!Y95:AR95)),35,IF(COUNT('Data pre-processing'!Y95:AR95)&lt;2,"N/A",AVERAGE('Data pre-processing'!Y95:AR95)))</f>
        <v>35</v>
      </c>
      <c r="X95" s="96" t="str">
        <f>IF(ISERROR(STDEV('Data pre-processing'!Y95:AR95)),"N/A",STDEV('Data pre-processing'!Y95:AR95))</f>
        <v>N/A</v>
      </c>
      <c r="XFD95" s="32"/>
    </row>
    <row r="96" spans="1:24 16384:16384" ht="12.75" customHeight="1">
      <c r="A96" s="94" t="str">
        <f>'Transcript table'!C96</f>
        <v>FTX</v>
      </c>
      <c r="B96" s="97" t="s">
        <v>191</v>
      </c>
      <c r="C96" s="263"/>
      <c r="D96" s="263"/>
      <c r="E96" s="263"/>
      <c r="F96" s="263"/>
      <c r="G96" s="263"/>
      <c r="H96" s="263"/>
      <c r="I96" s="263"/>
      <c r="J96" s="263"/>
      <c r="K96" s="263"/>
      <c r="L96" s="263"/>
      <c r="M96" s="266"/>
      <c r="N96" s="266"/>
      <c r="O96" s="266"/>
      <c r="P96" s="86"/>
      <c r="Q96" s="86"/>
      <c r="R96" s="86"/>
      <c r="S96" s="86"/>
      <c r="T96" s="86"/>
      <c r="U96" s="86"/>
      <c r="V96" s="86"/>
      <c r="W96" s="96">
        <f>IF(ISERROR(AVERAGE('Data pre-processing'!Y96:AR96)),35,IF(COUNT('Data pre-processing'!Y96:AR96)&lt;2,"N/A",AVERAGE('Data pre-processing'!Y96:AR96)))</f>
        <v>35</v>
      </c>
      <c r="X96" s="96" t="str">
        <f>IF(ISERROR(STDEV('Data pre-processing'!Y96:AR96)),"N/A",STDEV('Data pre-processing'!Y96:AR96))</f>
        <v>N/A</v>
      </c>
      <c r="XFD96" s="32"/>
    </row>
    <row r="97" spans="1:39 16384:16384" ht="12.75" customHeight="1">
      <c r="A97" s="94" t="str">
        <f>'Transcript table'!C97</f>
        <v>LINC00673</v>
      </c>
      <c r="B97" s="97" t="s">
        <v>192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6"/>
      <c r="N97" s="266"/>
      <c r="O97" s="266"/>
      <c r="P97" s="86"/>
      <c r="Q97" s="86"/>
      <c r="R97" s="86"/>
      <c r="S97" s="86"/>
      <c r="T97" s="86"/>
      <c r="U97" s="86"/>
      <c r="V97" s="86"/>
      <c r="W97" s="96">
        <f>IF(ISERROR(AVERAGE('Data pre-processing'!Y97:AR97)),35,IF(COUNT('Data pre-processing'!Y97:AR97)&lt;2,"N/A",AVERAGE('Data pre-processing'!Y97:AR97)))</f>
        <v>35</v>
      </c>
      <c r="X97" s="96" t="str">
        <f>IF(ISERROR(STDEV('Data pre-processing'!Y97:AR97)),"N/A",STDEV('Data pre-processing'!Y97:AR97))</f>
        <v>N/A</v>
      </c>
      <c r="XFD97" s="32"/>
    </row>
    <row r="98" spans="1:39 16384:16384" ht="12.75" customHeight="1">
      <c r="A98" s="94" t="str">
        <f>'Transcript table'!C98</f>
        <v>17A</v>
      </c>
      <c r="B98" s="97" t="s">
        <v>193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6"/>
      <c r="N98" s="266"/>
      <c r="O98" s="266"/>
      <c r="P98" s="86"/>
      <c r="Q98" s="86"/>
      <c r="R98" s="86"/>
      <c r="S98" s="86"/>
      <c r="T98" s="86"/>
      <c r="U98" s="86"/>
      <c r="V98" s="86"/>
      <c r="W98" s="96">
        <f>IF(ISERROR(AVERAGE('Data pre-processing'!Y98:AR98)),35,IF(COUNT('Data pre-processing'!Y98:AR98)&lt;2,"N/A",AVERAGE('Data pre-processing'!Y98:AR98)))</f>
        <v>35</v>
      </c>
      <c r="X98" s="96" t="str">
        <f>IF(ISERROR(STDEV('Data pre-processing'!Y98:AR98)),"N/A",STDEV('Data pre-processing'!Y98:AR98))</f>
        <v>N/A</v>
      </c>
      <c r="XFD98" s="32"/>
    </row>
    <row r="99" spans="1:39 16384:16384" ht="12.75" customHeight="1">
      <c r="A99" s="94" t="str">
        <f>'Transcript table'!C99</f>
        <v>51A</v>
      </c>
      <c r="B99" s="97" t="s">
        <v>50</v>
      </c>
      <c r="C99" s="263"/>
      <c r="D99" s="263"/>
      <c r="E99" s="263"/>
      <c r="F99" s="263"/>
      <c r="G99" s="263"/>
      <c r="H99" s="263"/>
      <c r="I99" s="263"/>
      <c r="J99" s="263"/>
      <c r="K99" s="263"/>
      <c r="L99" s="263"/>
      <c r="M99" s="266"/>
      <c r="N99" s="266"/>
      <c r="O99" s="266"/>
      <c r="P99" s="86"/>
      <c r="Q99" s="86"/>
      <c r="R99" s="86"/>
      <c r="S99" s="86"/>
      <c r="T99" s="86"/>
      <c r="U99" s="86"/>
      <c r="V99" s="86"/>
      <c r="W99" s="96">
        <f>IF(ISERROR(AVERAGE('Data pre-processing'!Y99:AR99)),35,IF(COUNT('Data pre-processing'!Y99:AR99)&lt;2,"N/A",AVERAGE('Data pre-processing'!Y99:AR99)))</f>
        <v>35</v>
      </c>
      <c r="X99" s="96" t="str">
        <f>IF(ISERROR(STDEV('Data pre-processing'!Y99:AR99)),"N/A",STDEV('Data pre-processing'!Y99:AR99))</f>
        <v>N/A</v>
      </c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 16384:16384">
      <c r="A100" s="94" t="str">
        <f>'Transcript table'!C100</f>
        <v>7SK</v>
      </c>
      <c r="B100" s="97" t="s">
        <v>51</v>
      </c>
      <c r="C100" s="263"/>
      <c r="D100" s="263"/>
      <c r="E100" s="263"/>
      <c r="F100" s="263"/>
      <c r="G100" s="263"/>
      <c r="H100" s="263"/>
      <c r="I100" s="263"/>
      <c r="J100" s="263"/>
      <c r="K100" s="263"/>
      <c r="L100" s="263"/>
      <c r="M100" s="266"/>
      <c r="N100" s="266"/>
      <c r="O100" s="266"/>
      <c r="P100" s="86"/>
      <c r="Q100" s="86"/>
      <c r="R100" s="86"/>
      <c r="S100" s="86"/>
      <c r="T100" s="86"/>
      <c r="U100" s="86"/>
      <c r="V100" s="86"/>
      <c r="W100" s="96">
        <f>IF(ISERROR(AVERAGE('Data pre-processing'!Y100:AR100)),35,IF(COUNT('Data pre-processing'!Y100:AR100)&lt;2,"N/A",AVERAGE('Data pre-processing'!Y100:AR100)))</f>
        <v>35</v>
      </c>
      <c r="X100" s="96" t="str">
        <f>IF(ISERROR(STDEV('Data pre-processing'!Y100:AR100)),"N/A",STDEV('Data pre-processing'!Y100:AR100))</f>
        <v>N/A</v>
      </c>
    </row>
    <row r="101" spans="1:39 16384:16384">
      <c r="A101" s="94" t="str">
        <f>'Transcript table'!C101</f>
        <v>CCEPR</v>
      </c>
      <c r="B101" s="97" t="s">
        <v>52</v>
      </c>
      <c r="C101" s="263"/>
      <c r="D101" s="263"/>
      <c r="E101" s="263"/>
      <c r="F101" s="263"/>
      <c r="G101" s="263"/>
      <c r="H101" s="263"/>
      <c r="I101" s="263"/>
      <c r="J101" s="263"/>
      <c r="K101" s="263"/>
      <c r="L101" s="263"/>
      <c r="M101" s="266"/>
      <c r="N101" s="266"/>
      <c r="O101" s="266"/>
      <c r="P101" s="86"/>
      <c r="Q101" s="86"/>
      <c r="R101" s="86"/>
      <c r="S101" s="86"/>
      <c r="T101" s="86"/>
      <c r="U101" s="86"/>
      <c r="V101" s="86"/>
      <c r="W101" s="96">
        <f>IF(ISERROR(AVERAGE('Data pre-processing'!Y101:AR101)),35,IF(COUNT('Data pre-processing'!Y101:AR101)&lt;2,"N/A",AVERAGE('Data pre-processing'!Y101:AR101)))</f>
        <v>35</v>
      </c>
      <c r="X101" s="96" t="str">
        <f>IF(ISERROR(STDEV('Data pre-processing'!Y101:AR101)),"N/A",STDEV('Data pre-processing'!Y101:AR101))</f>
        <v>N/A</v>
      </c>
    </row>
    <row r="102" spans="1:39 16384:16384">
      <c r="A102" s="94" t="str">
        <f>'Transcript table'!C102</f>
        <v>ENST00000480739</v>
      </c>
      <c r="B102" s="97" t="s">
        <v>53</v>
      </c>
      <c r="C102" s="263"/>
      <c r="D102" s="263"/>
      <c r="E102" s="263"/>
      <c r="F102" s="263"/>
      <c r="G102" s="263"/>
      <c r="H102" s="263"/>
      <c r="I102" s="263"/>
      <c r="J102" s="263"/>
      <c r="K102" s="263"/>
      <c r="L102" s="263"/>
      <c r="M102" s="266"/>
      <c r="N102" s="266"/>
      <c r="O102" s="266"/>
      <c r="P102" s="86"/>
      <c r="Q102" s="86"/>
      <c r="R102" s="86"/>
      <c r="S102" s="86"/>
      <c r="T102" s="86"/>
      <c r="U102" s="86"/>
      <c r="V102" s="86"/>
      <c r="W102" s="96">
        <f>IF(ISERROR(AVERAGE('Data pre-processing'!Y102:AR102)),35,IF(COUNT('Data pre-processing'!Y102:AR102)&lt;2,"N/A",AVERAGE('Data pre-processing'!Y102:AR102)))</f>
        <v>35</v>
      </c>
      <c r="X102" s="96" t="str">
        <f>IF(ISERROR(STDEV('Data pre-processing'!Y102:AR102)),"N/A",STDEV('Data pre-processing'!Y102:AR102))</f>
        <v>N/A</v>
      </c>
    </row>
    <row r="103" spans="1:39 16384:16384">
      <c r="A103" s="94" t="str">
        <f>'Transcript table'!C103</f>
        <v>GAS5</v>
      </c>
      <c r="B103" s="97" t="s">
        <v>54</v>
      </c>
      <c r="C103" s="263"/>
      <c r="D103" s="263"/>
      <c r="E103" s="263"/>
      <c r="F103" s="263"/>
      <c r="G103" s="263"/>
      <c r="H103" s="263"/>
      <c r="I103" s="263"/>
      <c r="J103" s="263"/>
      <c r="K103" s="263"/>
      <c r="L103" s="263"/>
      <c r="M103" s="266"/>
      <c r="N103" s="266"/>
      <c r="O103" s="266"/>
      <c r="P103" s="86"/>
      <c r="Q103" s="86"/>
      <c r="R103" s="86"/>
      <c r="S103" s="86"/>
      <c r="T103" s="86"/>
      <c r="U103" s="86"/>
      <c r="V103" s="86"/>
      <c r="W103" s="96">
        <f>IF(ISERROR(AVERAGE('Data pre-processing'!Y103:AR103)),35,IF(COUNT('Data pre-processing'!Y103:AR103)&lt;2,"N/A",AVERAGE('Data pre-processing'!Y103:AR103)))</f>
        <v>35</v>
      </c>
      <c r="X103" s="96" t="str">
        <f>IF(ISERROR(STDEV('Data pre-processing'!Y103:AR103)),"N/A",STDEV('Data pre-processing'!Y103:AR103))</f>
        <v>N/A</v>
      </c>
    </row>
    <row r="104" spans="1:39 16384:16384">
      <c r="A104" s="94" t="str">
        <f>'Transcript table'!C104</f>
        <v>KCNQ1OT1</v>
      </c>
      <c r="B104" s="97" t="s">
        <v>55</v>
      </c>
      <c r="C104" s="263"/>
      <c r="D104" s="263"/>
      <c r="E104" s="263"/>
      <c r="F104" s="263"/>
      <c r="G104" s="263"/>
      <c r="H104" s="263"/>
      <c r="I104" s="263"/>
      <c r="J104" s="263"/>
      <c r="K104" s="263"/>
      <c r="L104" s="263"/>
      <c r="M104" s="266"/>
      <c r="N104" s="266"/>
      <c r="O104" s="266"/>
      <c r="P104" s="86"/>
      <c r="Q104" s="86"/>
      <c r="R104" s="86"/>
      <c r="S104" s="86"/>
      <c r="T104" s="86"/>
      <c r="U104" s="86"/>
      <c r="V104" s="86"/>
      <c r="W104" s="96">
        <f>IF(ISERROR(AVERAGE('Data pre-processing'!Y104:AR104)),35,IF(COUNT('Data pre-processing'!Y104:AR104)&lt;2,"N/A",AVERAGE('Data pre-processing'!Y104:AR104)))</f>
        <v>35</v>
      </c>
      <c r="X104" s="96" t="str">
        <f>IF(ISERROR(STDEV('Data pre-processing'!Y104:AR104)),"N/A",STDEV('Data pre-processing'!Y104:AR104))</f>
        <v>N/A</v>
      </c>
    </row>
    <row r="105" spans="1:39 16384:16384">
      <c r="A105" s="94" t="str">
        <f>'Transcript table'!C105</f>
        <v>CCAT1</v>
      </c>
      <c r="B105" s="97" t="s">
        <v>56</v>
      </c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6"/>
      <c r="N105" s="266"/>
      <c r="O105" s="266"/>
      <c r="P105" s="86"/>
      <c r="Q105" s="86"/>
      <c r="R105" s="86"/>
      <c r="S105" s="86"/>
      <c r="T105" s="86"/>
      <c r="U105" s="86"/>
      <c r="V105" s="86"/>
      <c r="W105" s="96">
        <f>IF(ISERROR(AVERAGE('Data pre-processing'!Y105:AR105)),35,IF(COUNT('Data pre-processing'!Y105:AR105)&lt;2,"N/A",AVERAGE('Data pre-processing'!Y105:AR105)))</f>
        <v>35</v>
      </c>
      <c r="X105" s="96" t="str">
        <f>IF(ISERROR(STDEV('Data pre-processing'!Y105:AR105)),"N/A",STDEV('Data pre-processing'!Y105:AR105))</f>
        <v>N/A</v>
      </c>
    </row>
    <row r="106" spans="1:39 16384:16384">
      <c r="A106" s="94" t="str">
        <f>'Transcript table'!C106</f>
        <v>ALIEN</v>
      </c>
      <c r="B106" s="97" t="s">
        <v>57</v>
      </c>
      <c r="C106" s="263"/>
      <c r="D106" s="263"/>
      <c r="E106" s="263"/>
      <c r="F106" s="263"/>
      <c r="G106" s="263"/>
      <c r="H106" s="263"/>
      <c r="I106" s="263"/>
      <c r="J106" s="263"/>
      <c r="K106" s="263"/>
      <c r="L106" s="263"/>
      <c r="M106" s="266"/>
      <c r="N106" s="266"/>
      <c r="O106" s="266"/>
      <c r="P106" s="86"/>
      <c r="Q106" s="86"/>
      <c r="R106" s="86"/>
      <c r="S106" s="86"/>
      <c r="T106" s="86"/>
      <c r="U106" s="86"/>
      <c r="V106" s="86"/>
      <c r="W106" s="96">
        <f>IF(ISERROR(AVERAGE('Data pre-processing'!Y106:AR106)),35,IF(COUNT('Data pre-processing'!Y106:AR106)&lt;2,"N/A",AVERAGE('Data pre-processing'!Y106:AR106)))</f>
        <v>35</v>
      </c>
      <c r="X106" s="96" t="str">
        <f>IF(ISERROR(STDEV('Data pre-processing'!Y106:AR106)),"N/A",STDEV('Data pre-processing'!Y106:AR106))</f>
        <v>N/A</v>
      </c>
    </row>
    <row r="107" spans="1:39 16384:16384">
      <c r="A107" s="94" t="str">
        <f>'Transcript table'!C107</f>
        <v>HAR1A</v>
      </c>
      <c r="B107" s="97" t="s">
        <v>58</v>
      </c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6"/>
      <c r="N107" s="266"/>
      <c r="O107" s="266"/>
      <c r="P107" s="86"/>
      <c r="Q107" s="86"/>
      <c r="R107" s="86"/>
      <c r="S107" s="86"/>
      <c r="T107" s="86"/>
      <c r="U107" s="86"/>
      <c r="V107" s="86"/>
      <c r="W107" s="96">
        <f>IF(ISERROR(AVERAGE('Data pre-processing'!Y107:AR107)),35,IF(COUNT('Data pre-processing'!Y107:AR107)&lt;2,"N/A",AVERAGE('Data pre-processing'!Y107:AR107)))</f>
        <v>35</v>
      </c>
      <c r="X107" s="96" t="str">
        <f>IF(ISERROR(STDEV('Data pre-processing'!Y107:AR107)),"N/A",STDEV('Data pre-processing'!Y107:AR107))</f>
        <v>N/A</v>
      </c>
    </row>
    <row r="108" spans="1:39 16384:16384">
      <c r="A108" s="94" t="str">
        <f>'Transcript table'!C108</f>
        <v>KRT18P55</v>
      </c>
      <c r="B108" s="97" t="s">
        <v>59</v>
      </c>
      <c r="C108" s="263"/>
      <c r="D108" s="263"/>
      <c r="E108" s="263"/>
      <c r="F108" s="263"/>
      <c r="G108" s="263"/>
      <c r="H108" s="263"/>
      <c r="I108" s="263"/>
      <c r="J108" s="263"/>
      <c r="K108" s="263"/>
      <c r="L108" s="263"/>
      <c r="M108" s="266"/>
      <c r="N108" s="266"/>
      <c r="O108" s="266"/>
      <c r="P108" s="86"/>
      <c r="Q108" s="86"/>
      <c r="R108" s="86"/>
      <c r="S108" s="86"/>
      <c r="T108" s="86"/>
      <c r="U108" s="86"/>
      <c r="V108" s="86"/>
      <c r="W108" s="96">
        <f>IF(ISERROR(AVERAGE('Data pre-processing'!Y108:AR108)),35,IF(COUNT('Data pre-processing'!Y108:AR108)&lt;2,"N/A",AVERAGE('Data pre-processing'!Y108:AR108)))</f>
        <v>35</v>
      </c>
      <c r="X108" s="96" t="str">
        <f>IF(ISERROR(STDEV('Data pre-processing'!Y108:AR108)),"N/A",STDEV('Data pre-processing'!Y108:AR108))</f>
        <v>N/A</v>
      </c>
    </row>
    <row r="109" spans="1:39 16384:16384">
      <c r="A109" s="94" t="str">
        <f>'Transcript table'!C109</f>
        <v>LINC00668</v>
      </c>
      <c r="B109" s="97" t="s">
        <v>60</v>
      </c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6"/>
      <c r="N109" s="266"/>
      <c r="O109" s="266"/>
      <c r="P109" s="86"/>
      <c r="Q109" s="86"/>
      <c r="R109" s="86"/>
      <c r="S109" s="86"/>
      <c r="T109" s="86"/>
      <c r="U109" s="86"/>
      <c r="V109" s="86"/>
      <c r="W109" s="96">
        <f>IF(ISERROR(AVERAGE('Data pre-processing'!Y109:AR109)),35,IF(COUNT('Data pre-processing'!Y109:AR109)&lt;2,"N/A",AVERAGE('Data pre-processing'!Y109:AR109)))</f>
        <v>35</v>
      </c>
      <c r="X109" s="96" t="str">
        <f>IF(ISERROR(STDEV('Data pre-processing'!Y109:AR109)),"N/A",STDEV('Data pre-processing'!Y109:AR109))</f>
        <v>N/A</v>
      </c>
    </row>
    <row r="110" spans="1:39 16384:16384">
      <c r="A110" s="94" t="str">
        <f>'Transcript table'!C110</f>
        <v>GUSBP2</v>
      </c>
      <c r="B110" s="97" t="s">
        <v>61</v>
      </c>
      <c r="C110" s="263"/>
      <c r="D110" s="263"/>
      <c r="E110" s="263"/>
      <c r="F110" s="263"/>
      <c r="G110" s="263"/>
      <c r="H110" s="263"/>
      <c r="I110" s="263"/>
      <c r="J110" s="263"/>
      <c r="K110" s="263"/>
      <c r="L110" s="263"/>
      <c r="M110" s="266"/>
      <c r="N110" s="266"/>
      <c r="O110" s="266"/>
      <c r="P110" s="86"/>
      <c r="Q110" s="86"/>
      <c r="R110" s="86"/>
      <c r="S110" s="86"/>
      <c r="T110" s="86"/>
      <c r="U110" s="86"/>
      <c r="V110" s="86"/>
      <c r="W110" s="96">
        <f>IF(ISERROR(AVERAGE('Data pre-processing'!Y110:AR110)),35,IF(COUNT('Data pre-processing'!Y110:AR110)&lt;2,"N/A",AVERAGE('Data pre-processing'!Y110:AR110)))</f>
        <v>35</v>
      </c>
      <c r="X110" s="96" t="str">
        <f>IF(ISERROR(STDEV('Data pre-processing'!Y110:AR110)),"N/A",STDEV('Data pre-processing'!Y110:AR110))</f>
        <v>N/A</v>
      </c>
    </row>
    <row r="111" spans="1:39 16384:16384">
      <c r="A111" s="94" t="str">
        <f>'Transcript table'!C111</f>
        <v>ecCEBPA</v>
      </c>
      <c r="B111" s="97" t="s">
        <v>194</v>
      </c>
      <c r="C111" s="263"/>
      <c r="D111" s="263"/>
      <c r="E111" s="263"/>
      <c r="F111" s="263"/>
      <c r="G111" s="263"/>
      <c r="H111" s="263"/>
      <c r="I111" s="263"/>
      <c r="J111" s="263"/>
      <c r="K111" s="263"/>
      <c r="L111" s="263"/>
      <c r="M111" s="266"/>
      <c r="N111" s="266"/>
      <c r="O111" s="266"/>
      <c r="P111" s="86"/>
      <c r="Q111" s="86"/>
      <c r="R111" s="86"/>
      <c r="S111" s="86"/>
      <c r="T111" s="86"/>
      <c r="U111" s="86"/>
      <c r="V111" s="86"/>
      <c r="W111" s="96">
        <f>IF(ISERROR(AVERAGE('Data pre-processing'!Y111:AR111)),35,IF(COUNT('Data pre-processing'!Y111:AR111)&lt;2,"N/A",AVERAGE('Data pre-processing'!Y111:AR111)))</f>
        <v>35</v>
      </c>
      <c r="X111" s="96" t="str">
        <f>IF(ISERROR(STDEV('Data pre-processing'!Y111:AR111)),"N/A",STDEV('Data pre-processing'!Y111:AR111))</f>
        <v>N/A</v>
      </c>
    </row>
    <row r="112" spans="1:39 16384:16384">
      <c r="A112" s="94" t="str">
        <f>'Transcript table'!C112</f>
        <v>lncRNA-CTD903</v>
      </c>
      <c r="B112" s="97" t="s">
        <v>195</v>
      </c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266"/>
      <c r="N112" s="266"/>
      <c r="O112" s="266"/>
      <c r="P112" s="86"/>
      <c r="Q112" s="86"/>
      <c r="R112" s="86"/>
      <c r="S112" s="86"/>
      <c r="T112" s="86"/>
      <c r="U112" s="86"/>
      <c r="V112" s="86"/>
      <c r="W112" s="96">
        <f>IF(ISERROR(AVERAGE('Data pre-processing'!Y112:AR112)),35,IF(COUNT('Data pre-processing'!Y112:AR112)&lt;2,"N/A",AVERAGE('Data pre-processing'!Y112:AR112)))</f>
        <v>35</v>
      </c>
      <c r="X112" s="96" t="str">
        <f>IF(ISERROR(STDEV('Data pre-processing'!Y112:AR112)),"N/A",STDEV('Data pre-processing'!Y112:AR112))</f>
        <v>N/A</v>
      </c>
    </row>
    <row r="113" spans="1:24">
      <c r="A113" s="94" t="str">
        <f>'Transcript table'!C113</f>
        <v>lncRNA-HEIH</v>
      </c>
      <c r="B113" s="97" t="s">
        <v>196</v>
      </c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6"/>
      <c r="N113" s="266"/>
      <c r="O113" s="266"/>
      <c r="P113" s="86"/>
      <c r="Q113" s="86"/>
      <c r="R113" s="86"/>
      <c r="S113" s="86"/>
      <c r="T113" s="86"/>
      <c r="U113" s="86"/>
      <c r="V113" s="86"/>
      <c r="W113" s="96">
        <f>IF(ISERROR(AVERAGE('Data pre-processing'!Y113:AR113)),35,IF(COUNT('Data pre-processing'!Y113:AR113)&lt;2,"N/A",AVERAGE('Data pre-processing'!Y113:AR113)))</f>
        <v>35</v>
      </c>
      <c r="X113" s="96" t="str">
        <f>IF(ISERROR(STDEV('Data pre-processing'!Y113:AR113)),"N/A",STDEV('Data pre-processing'!Y113:AR113))</f>
        <v>N/A</v>
      </c>
    </row>
    <row r="114" spans="1:24">
      <c r="A114" s="94" t="str">
        <f>'Transcript table'!C114</f>
        <v>LOC100130476</v>
      </c>
      <c r="B114" s="97" t="s">
        <v>197</v>
      </c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6"/>
      <c r="N114" s="266"/>
      <c r="O114" s="266"/>
      <c r="P114" s="86"/>
      <c r="Q114" s="86"/>
      <c r="R114" s="86"/>
      <c r="S114" s="86"/>
      <c r="T114" s="86"/>
      <c r="U114" s="86"/>
      <c r="V114" s="86"/>
      <c r="W114" s="96">
        <f>IF(ISERROR(AVERAGE('Data pre-processing'!Y114:AR114)),35,IF(COUNT('Data pre-processing'!Y114:AR114)&lt;2,"N/A",AVERAGE('Data pre-processing'!Y114:AR114)))</f>
        <v>35</v>
      </c>
      <c r="X114" s="96" t="str">
        <f>IF(ISERROR(STDEV('Data pre-processing'!Y114:AR114)),"N/A",STDEV('Data pre-processing'!Y114:AR114))</f>
        <v>N/A</v>
      </c>
    </row>
    <row r="115" spans="1:24">
      <c r="A115" s="94" t="str">
        <f>'Transcript table'!C115</f>
        <v>LOC100507537</v>
      </c>
      <c r="B115" s="97" t="s">
        <v>198</v>
      </c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6"/>
      <c r="N115" s="266"/>
      <c r="O115" s="266"/>
      <c r="P115" s="86"/>
      <c r="Q115" s="86"/>
      <c r="R115" s="86"/>
      <c r="S115" s="86"/>
      <c r="T115" s="86"/>
      <c r="U115" s="86"/>
      <c r="V115" s="86"/>
      <c r="W115" s="96">
        <f>IF(ISERROR(AVERAGE('Data pre-processing'!Y115:AR115)),35,IF(COUNT('Data pre-processing'!Y115:AR115)&lt;2,"N/A",AVERAGE('Data pre-processing'!Y115:AR115)))</f>
        <v>35</v>
      </c>
      <c r="X115" s="96" t="str">
        <f>IF(ISERROR(STDEV('Data pre-processing'!Y115:AR115)),"N/A",STDEV('Data pre-processing'!Y115:AR115))</f>
        <v>N/A</v>
      </c>
    </row>
    <row r="116" spans="1:24">
      <c r="A116" s="94" t="str">
        <f>'Transcript table'!C116</f>
        <v>LOC100507661 </v>
      </c>
      <c r="B116" s="97" t="s">
        <v>199</v>
      </c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6"/>
      <c r="N116" s="266"/>
      <c r="O116" s="266"/>
      <c r="P116" s="86"/>
      <c r="Q116" s="86"/>
      <c r="R116" s="86"/>
      <c r="S116" s="86"/>
      <c r="T116" s="86"/>
      <c r="U116" s="86"/>
      <c r="V116" s="86"/>
      <c r="W116" s="96">
        <f>IF(ISERROR(AVERAGE('Data pre-processing'!Y116:AR116)),35,IF(COUNT('Data pre-processing'!Y116:AR116)&lt;2,"N/A",AVERAGE('Data pre-processing'!Y116:AR116)))</f>
        <v>35</v>
      </c>
      <c r="X116" s="96" t="str">
        <f>IF(ISERROR(STDEV('Data pre-processing'!Y116:AR116)),"N/A",STDEV('Data pre-processing'!Y116:AR116))</f>
        <v>N/A</v>
      </c>
    </row>
    <row r="117" spans="1:24">
      <c r="A117" s="94" t="str">
        <f>'Transcript table'!C117</f>
        <v xml:space="preserve">LOC101054525 </v>
      </c>
      <c r="B117" s="97" t="s">
        <v>200</v>
      </c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266"/>
      <c r="N117" s="266"/>
      <c r="O117" s="266"/>
      <c r="P117" s="86"/>
      <c r="Q117" s="86"/>
      <c r="R117" s="86"/>
      <c r="S117" s="86"/>
      <c r="T117" s="86"/>
      <c r="U117" s="86"/>
      <c r="V117" s="86"/>
      <c r="W117" s="96">
        <f>IF(ISERROR(AVERAGE('Data pre-processing'!Y117:AR117)),35,IF(COUNT('Data pre-processing'!Y117:AR117)&lt;2,"N/A",AVERAGE('Data pre-processing'!Y117:AR117)))</f>
        <v>35</v>
      </c>
      <c r="X117" s="96" t="str">
        <f>IF(ISERROR(STDEV('Data pre-processing'!Y117:AR117)),"N/A",STDEV('Data pre-processing'!Y117:AR117))</f>
        <v>N/A</v>
      </c>
    </row>
    <row r="118" spans="1:24">
      <c r="A118" s="94" t="str">
        <f>'Transcript table'!C118</f>
        <v>LOC101926975</v>
      </c>
      <c r="B118" s="97" t="s">
        <v>201</v>
      </c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6"/>
      <c r="N118" s="266"/>
      <c r="O118" s="266"/>
      <c r="P118" s="86"/>
      <c r="Q118" s="86"/>
      <c r="R118" s="86"/>
      <c r="S118" s="86"/>
      <c r="T118" s="86"/>
      <c r="U118" s="86"/>
      <c r="V118" s="86"/>
      <c r="W118" s="96">
        <f>IF(ISERROR(AVERAGE('Data pre-processing'!Y118:AR118)),35,IF(COUNT('Data pre-processing'!Y118:AR118)&lt;2,"N/A",AVERAGE('Data pre-processing'!Y118:AR118)))</f>
        <v>35</v>
      </c>
      <c r="X118" s="96" t="str">
        <f>IF(ISERROR(STDEV('Data pre-processing'!Y118:AR118)),"N/A",STDEV('Data pre-processing'!Y118:AR118))</f>
        <v>N/A</v>
      </c>
    </row>
    <row r="119" spans="1:24">
      <c r="A119" s="94" t="str">
        <f>'Transcript table'!C119</f>
        <v>LOC102546298</v>
      </c>
      <c r="B119" s="97" t="s">
        <v>202</v>
      </c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6"/>
      <c r="N119" s="266"/>
      <c r="O119" s="266"/>
      <c r="P119" s="86"/>
      <c r="Q119" s="86"/>
      <c r="R119" s="86"/>
      <c r="S119" s="86"/>
      <c r="T119" s="86"/>
      <c r="U119" s="86"/>
      <c r="V119" s="86"/>
      <c r="W119" s="96">
        <f>IF(ISERROR(AVERAGE('Data pre-processing'!Y119:AR119)),35,IF(COUNT('Data pre-processing'!Y119:AR119)&lt;2,"N/A",AVERAGE('Data pre-processing'!Y119:AR119)))</f>
        <v>35</v>
      </c>
      <c r="X119" s="96" t="str">
        <f>IF(ISERROR(STDEV('Data pre-processing'!Y119:AR119)),"N/A",STDEV('Data pre-processing'!Y119:AR119))</f>
        <v>N/A</v>
      </c>
    </row>
    <row r="120" spans="1:24">
      <c r="A120" s="94" t="str">
        <f>'Transcript table'!C120</f>
        <v>LSINCT5</v>
      </c>
      <c r="B120" s="97" t="s">
        <v>203</v>
      </c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6"/>
      <c r="N120" s="266"/>
      <c r="O120" s="266"/>
      <c r="P120" s="86"/>
      <c r="Q120" s="86"/>
      <c r="R120" s="86"/>
      <c r="S120" s="86"/>
      <c r="T120" s="86"/>
      <c r="U120" s="86"/>
      <c r="V120" s="86"/>
      <c r="W120" s="96">
        <f>IF(ISERROR(AVERAGE('Data pre-processing'!Y120:AR120)),35,IF(COUNT('Data pre-processing'!Y120:AR120)&lt;2,"N/A",AVERAGE('Data pre-processing'!Y120:AR120)))</f>
        <v>35</v>
      </c>
      <c r="X120" s="96" t="str">
        <f>IF(ISERROR(STDEV('Data pre-processing'!Y120:AR120)),"N/A",STDEV('Data pre-processing'!Y120:AR120))</f>
        <v>N/A</v>
      </c>
    </row>
    <row r="121" spans="1:24">
      <c r="A121" s="94" t="str">
        <f>'Transcript table'!C121</f>
        <v>LUNAR1</v>
      </c>
      <c r="B121" s="97" t="s">
        <v>204</v>
      </c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6"/>
      <c r="N121" s="266"/>
      <c r="O121" s="266"/>
      <c r="P121" s="86"/>
      <c r="Q121" s="86"/>
      <c r="R121" s="86"/>
      <c r="S121" s="86"/>
      <c r="T121" s="86"/>
      <c r="U121" s="86"/>
      <c r="V121" s="86"/>
      <c r="W121" s="96">
        <f>IF(ISERROR(AVERAGE('Data pre-processing'!Y121:AR121)),35,IF(COUNT('Data pre-processing'!Y121:AR121)&lt;2,"N/A",AVERAGE('Data pre-processing'!Y121:AR121)))</f>
        <v>35</v>
      </c>
      <c r="X121" s="96" t="str">
        <f>IF(ISERROR(STDEV('Data pre-processing'!Y121:AR121)),"N/A",STDEV('Data pre-processing'!Y121:AR121))</f>
        <v>N/A</v>
      </c>
    </row>
    <row r="122" spans="1:24">
      <c r="A122" s="94" t="str">
        <f>'Transcript table'!C122</f>
        <v>M18204</v>
      </c>
      <c r="B122" s="97" t="s">
        <v>205</v>
      </c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6"/>
      <c r="N122" s="266"/>
      <c r="O122" s="266"/>
      <c r="P122" s="86"/>
      <c r="Q122" s="86"/>
      <c r="R122" s="86"/>
      <c r="S122" s="86"/>
      <c r="T122" s="86"/>
      <c r="U122" s="86"/>
      <c r="V122" s="86"/>
      <c r="W122" s="96">
        <f>IF(ISERROR(AVERAGE('Data pre-processing'!Y122:AR122)),35,IF(COUNT('Data pre-processing'!Y122:AR122)&lt;2,"N/A",AVERAGE('Data pre-processing'!Y122:AR122)))</f>
        <v>35</v>
      </c>
      <c r="X122" s="96" t="str">
        <f>IF(ISERROR(STDEV('Data pre-processing'!Y122:AR122)),"N/A",STDEV('Data pre-processing'!Y122:AR122))</f>
        <v>N/A</v>
      </c>
    </row>
    <row r="123" spans="1:24">
      <c r="A123" s="94" t="str">
        <f>'Transcript table'!C123</f>
        <v>MAFTRR</v>
      </c>
      <c r="B123" s="97" t="s">
        <v>62</v>
      </c>
      <c r="C123" s="263"/>
      <c r="D123" s="263"/>
      <c r="E123" s="263"/>
      <c r="F123" s="263"/>
      <c r="G123" s="263"/>
      <c r="H123" s="263"/>
      <c r="I123" s="263"/>
      <c r="J123" s="263"/>
      <c r="K123" s="263"/>
      <c r="L123" s="263"/>
      <c r="M123" s="266"/>
      <c r="N123" s="266"/>
      <c r="O123" s="266"/>
      <c r="P123" s="86"/>
      <c r="Q123" s="86"/>
      <c r="R123" s="86"/>
      <c r="S123" s="86"/>
      <c r="T123" s="86"/>
      <c r="U123" s="86"/>
      <c r="V123" s="86"/>
      <c r="W123" s="96">
        <f>IF(ISERROR(AVERAGE('Data pre-processing'!Y123:AR123)),35,IF(COUNT('Data pre-processing'!Y123:AR123)&lt;2,"N/A",AVERAGE('Data pre-processing'!Y123:AR123)))</f>
        <v>35</v>
      </c>
      <c r="X123" s="96" t="str">
        <f>IF(ISERROR(STDEV('Data pre-processing'!Y123:AR123)),"N/A",STDEV('Data pre-processing'!Y123:AR123))</f>
        <v>N/A</v>
      </c>
    </row>
    <row r="124" spans="1:24">
      <c r="A124" s="94" t="str">
        <f>'Transcript table'!C124</f>
        <v>MALAT1</v>
      </c>
      <c r="B124" s="97" t="s">
        <v>63</v>
      </c>
      <c r="C124" s="263"/>
      <c r="D124" s="263"/>
      <c r="E124" s="263"/>
      <c r="F124" s="263"/>
      <c r="G124" s="263"/>
      <c r="H124" s="263"/>
      <c r="I124" s="263"/>
      <c r="J124" s="263"/>
      <c r="K124" s="263"/>
      <c r="L124" s="263"/>
      <c r="M124" s="266"/>
      <c r="N124" s="266"/>
      <c r="O124" s="266"/>
      <c r="P124" s="86"/>
      <c r="Q124" s="86"/>
      <c r="R124" s="86"/>
      <c r="S124" s="86"/>
      <c r="T124" s="86"/>
      <c r="U124" s="86"/>
      <c r="V124" s="86"/>
      <c r="W124" s="96">
        <f>IF(ISERROR(AVERAGE('Data pre-processing'!Y124:AR124)),35,IF(COUNT('Data pre-processing'!Y124:AR124)&lt;2,"N/A",AVERAGE('Data pre-processing'!Y124:AR124)))</f>
        <v>35</v>
      </c>
      <c r="X124" s="96" t="str">
        <f>IF(ISERROR(STDEV('Data pre-processing'!Y124:AR124)),"N/A",STDEV('Data pre-processing'!Y124:AR124))</f>
        <v>N/A</v>
      </c>
    </row>
    <row r="125" spans="1:24">
      <c r="A125" s="94" t="str">
        <f>'Transcript table'!C125</f>
        <v>MEG8</v>
      </c>
      <c r="B125" s="97" t="s">
        <v>64</v>
      </c>
      <c r="C125" s="263"/>
      <c r="D125" s="263"/>
      <c r="E125" s="263"/>
      <c r="F125" s="263"/>
      <c r="G125" s="263"/>
      <c r="H125" s="263"/>
      <c r="I125" s="263"/>
      <c r="J125" s="263"/>
      <c r="K125" s="263"/>
      <c r="L125" s="263"/>
      <c r="M125" s="266"/>
      <c r="N125" s="266"/>
      <c r="O125" s="266"/>
      <c r="P125" s="86"/>
      <c r="Q125" s="86"/>
      <c r="R125" s="86"/>
      <c r="S125" s="86"/>
      <c r="T125" s="86"/>
      <c r="U125" s="86"/>
      <c r="V125" s="86"/>
      <c r="W125" s="96">
        <f>IF(ISERROR(AVERAGE('Data pre-processing'!Y125:AR125)),35,IF(COUNT('Data pre-processing'!Y125:AR125)&lt;2,"N/A",AVERAGE('Data pre-processing'!Y125:AR125)))</f>
        <v>35</v>
      </c>
      <c r="X125" s="96" t="str">
        <f>IF(ISERROR(STDEV('Data pre-processing'!Y125:AR125)),"N/A",STDEV('Data pre-processing'!Y125:AR125))</f>
        <v>N/A</v>
      </c>
    </row>
    <row r="126" spans="1:24">
      <c r="A126" s="94" t="str">
        <f>'Transcript table'!C126</f>
        <v>MEG9</v>
      </c>
      <c r="B126" s="97" t="s">
        <v>65</v>
      </c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6"/>
      <c r="N126" s="266"/>
      <c r="O126" s="266"/>
      <c r="P126" s="86"/>
      <c r="Q126" s="86"/>
      <c r="R126" s="86"/>
      <c r="S126" s="86"/>
      <c r="T126" s="86"/>
      <c r="U126" s="86"/>
      <c r="V126" s="86"/>
      <c r="W126" s="96">
        <f>IF(ISERROR(AVERAGE('Data pre-processing'!Y126:AR126)),35,IF(COUNT('Data pre-processing'!Y126:AR126)&lt;2,"N/A",AVERAGE('Data pre-processing'!Y126:AR126)))</f>
        <v>35</v>
      </c>
      <c r="X126" s="96" t="str">
        <f>IF(ISERROR(STDEV('Data pre-processing'!Y126:AR126)),"N/A",STDEV('Data pre-processing'!Y126:AR126))</f>
        <v>N/A</v>
      </c>
    </row>
    <row r="127" spans="1:24">
      <c r="A127" s="94" t="str">
        <f>'Transcript table'!C127</f>
        <v>MESTIT1</v>
      </c>
      <c r="B127" s="97" t="s">
        <v>66</v>
      </c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6"/>
      <c r="N127" s="266"/>
      <c r="O127" s="266"/>
      <c r="P127" s="86"/>
      <c r="Q127" s="86"/>
      <c r="R127" s="86"/>
      <c r="S127" s="86"/>
      <c r="T127" s="86"/>
      <c r="U127" s="86"/>
      <c r="V127" s="86"/>
      <c r="W127" s="96">
        <f>IF(ISERROR(AVERAGE('Data pre-processing'!Y127:AR127)),35,IF(COUNT('Data pre-processing'!Y127:AR127)&lt;2,"N/A",AVERAGE('Data pre-processing'!Y127:AR127)))</f>
        <v>35</v>
      </c>
      <c r="X127" s="96" t="str">
        <f>IF(ISERROR(STDEV('Data pre-processing'!Y127:AR127)),"N/A",STDEV('Data pre-processing'!Y127:AR127))</f>
        <v>N/A</v>
      </c>
    </row>
    <row r="128" spans="1:24">
      <c r="A128" s="94" t="str">
        <f>'Transcript table'!C128</f>
        <v>MHRT</v>
      </c>
      <c r="B128" s="97" t="s">
        <v>67</v>
      </c>
      <c r="C128" s="263"/>
      <c r="D128" s="263"/>
      <c r="E128" s="263"/>
      <c r="F128" s="263"/>
      <c r="G128" s="263"/>
      <c r="H128" s="263"/>
      <c r="I128" s="263"/>
      <c r="J128" s="263"/>
      <c r="K128" s="263"/>
      <c r="L128" s="263"/>
      <c r="M128" s="266"/>
      <c r="N128" s="266"/>
      <c r="O128" s="266"/>
      <c r="P128" s="86"/>
      <c r="Q128" s="86"/>
      <c r="R128" s="86"/>
      <c r="S128" s="86"/>
      <c r="T128" s="86"/>
      <c r="U128" s="86"/>
      <c r="V128" s="86"/>
      <c r="W128" s="96">
        <f>IF(ISERROR(AVERAGE('Data pre-processing'!Y128:AR128)),35,IF(COUNT('Data pre-processing'!Y128:AR128)&lt;2,"N/A",AVERAGE('Data pre-processing'!Y128:AR128)))</f>
        <v>35</v>
      </c>
      <c r="X128" s="96" t="str">
        <f>IF(ISERROR(STDEV('Data pre-processing'!Y128:AR128)),"N/A",STDEV('Data pre-processing'!Y128:AR128))</f>
        <v>N/A</v>
      </c>
    </row>
    <row r="129" spans="1:24">
      <c r="A129" s="94" t="str">
        <f>'Transcript table'!C129</f>
        <v>MINA</v>
      </c>
      <c r="B129" s="97" t="s">
        <v>68</v>
      </c>
      <c r="C129" s="263"/>
      <c r="D129" s="263"/>
      <c r="E129" s="263"/>
      <c r="F129" s="263"/>
      <c r="G129" s="263"/>
      <c r="H129" s="263"/>
      <c r="I129" s="263"/>
      <c r="J129" s="263"/>
      <c r="K129" s="263"/>
      <c r="L129" s="263"/>
      <c r="M129" s="266"/>
      <c r="N129" s="266"/>
      <c r="O129" s="266"/>
      <c r="P129" s="86"/>
      <c r="Q129" s="86"/>
      <c r="R129" s="86"/>
      <c r="S129" s="86"/>
      <c r="T129" s="86"/>
      <c r="U129" s="86"/>
      <c r="V129" s="86"/>
      <c r="W129" s="96">
        <f>IF(ISERROR(AVERAGE('Data pre-processing'!Y129:AR129)),35,IF(COUNT('Data pre-processing'!Y129:AR129)&lt;2,"N/A",AVERAGE('Data pre-processing'!Y129:AR129)))</f>
        <v>35</v>
      </c>
      <c r="X129" s="96" t="str">
        <f>IF(ISERROR(STDEV('Data pre-processing'!Y129:AR129)),"N/A",STDEV('Data pre-processing'!Y129:AR129))</f>
        <v>N/A</v>
      </c>
    </row>
    <row r="130" spans="1:24">
      <c r="A130" s="94" t="str">
        <f>'Transcript table'!C130</f>
        <v>MIR100HG</v>
      </c>
      <c r="B130" s="97" t="s">
        <v>69</v>
      </c>
      <c r="C130" s="263"/>
      <c r="D130" s="263"/>
      <c r="E130" s="263"/>
      <c r="F130" s="263"/>
      <c r="G130" s="263"/>
      <c r="H130" s="263"/>
      <c r="I130" s="263"/>
      <c r="J130" s="263"/>
      <c r="K130" s="263"/>
      <c r="L130" s="263"/>
      <c r="M130" s="266"/>
      <c r="N130" s="266"/>
      <c r="O130" s="266"/>
      <c r="P130" s="86"/>
      <c r="Q130" s="86"/>
      <c r="R130" s="86"/>
      <c r="S130" s="86"/>
      <c r="T130" s="86"/>
      <c r="U130" s="86"/>
      <c r="V130" s="86"/>
      <c r="W130" s="96">
        <f>IF(ISERROR(AVERAGE('Data pre-processing'!Y130:AR130)),35,IF(COUNT('Data pre-processing'!Y130:AR130)&lt;2,"N/A",AVERAGE('Data pre-processing'!Y130:AR130)))</f>
        <v>35</v>
      </c>
      <c r="X130" s="96" t="str">
        <f>IF(ISERROR(STDEV('Data pre-processing'!Y130:AR130)),"N/A",STDEV('Data pre-processing'!Y130:AR130))</f>
        <v>N/A</v>
      </c>
    </row>
    <row r="131" spans="1:24">
      <c r="A131" s="94" t="str">
        <f>'Transcript table'!C131</f>
        <v>MIR155HG</v>
      </c>
      <c r="B131" s="97" t="s">
        <v>70</v>
      </c>
      <c r="C131" s="263"/>
      <c r="D131" s="263"/>
      <c r="E131" s="263"/>
      <c r="F131" s="263"/>
      <c r="G131" s="263"/>
      <c r="H131" s="263"/>
      <c r="I131" s="263"/>
      <c r="J131" s="263"/>
      <c r="K131" s="263"/>
      <c r="L131" s="263"/>
      <c r="M131" s="266"/>
      <c r="N131" s="266"/>
      <c r="O131" s="266"/>
      <c r="P131" s="86"/>
      <c r="Q131" s="86"/>
      <c r="R131" s="86"/>
      <c r="S131" s="86"/>
      <c r="T131" s="86"/>
      <c r="U131" s="86"/>
      <c r="V131" s="86"/>
      <c r="W131" s="96">
        <f>IF(ISERROR(AVERAGE('Data pre-processing'!Y131:AR131)),35,IF(COUNT('Data pre-processing'!Y131:AR131)&lt;2,"N/A",AVERAGE('Data pre-processing'!Y131:AR131)))</f>
        <v>35</v>
      </c>
      <c r="X131" s="96" t="str">
        <f>IF(ISERROR(STDEV('Data pre-processing'!Y131:AR131)),"N/A",STDEV('Data pre-processing'!Y131:AR131))</f>
        <v>N/A</v>
      </c>
    </row>
    <row r="132" spans="1:24">
      <c r="A132" s="94" t="str">
        <f>'Transcript table'!C132</f>
        <v>MIR222HG</v>
      </c>
      <c r="B132" s="97" t="s">
        <v>71</v>
      </c>
      <c r="C132" s="263"/>
      <c r="D132" s="263"/>
      <c r="E132" s="263"/>
      <c r="F132" s="263"/>
      <c r="G132" s="263"/>
      <c r="H132" s="263"/>
      <c r="I132" s="263"/>
      <c r="J132" s="263"/>
      <c r="K132" s="263"/>
      <c r="L132" s="263"/>
      <c r="M132" s="266"/>
      <c r="N132" s="266"/>
      <c r="O132" s="266"/>
      <c r="P132" s="86"/>
      <c r="Q132" s="86"/>
      <c r="R132" s="86"/>
      <c r="S132" s="86"/>
      <c r="T132" s="86"/>
      <c r="U132" s="86"/>
      <c r="V132" s="86"/>
      <c r="W132" s="96">
        <f>IF(ISERROR(AVERAGE('Data pre-processing'!Y132:AR132)),35,IF(COUNT('Data pre-processing'!Y132:AR132)&lt;2,"N/A",AVERAGE('Data pre-processing'!Y132:AR132)))</f>
        <v>35</v>
      </c>
      <c r="X132" s="96" t="str">
        <f>IF(ISERROR(STDEV('Data pre-processing'!Y132:AR132)),"N/A",STDEV('Data pre-processing'!Y132:AR132))</f>
        <v>N/A</v>
      </c>
    </row>
    <row r="133" spans="1:24">
      <c r="A133" s="94" t="str">
        <f>'Transcript table'!C133</f>
        <v>MIR31HG</v>
      </c>
      <c r="B133" s="97" t="s">
        <v>72</v>
      </c>
      <c r="C133" s="263"/>
      <c r="D133" s="263"/>
      <c r="E133" s="263"/>
      <c r="F133" s="263"/>
      <c r="G133" s="263"/>
      <c r="H133" s="263"/>
      <c r="I133" s="263"/>
      <c r="J133" s="263"/>
      <c r="K133" s="263"/>
      <c r="L133" s="263"/>
      <c r="M133" s="266"/>
      <c r="N133" s="266"/>
      <c r="O133" s="266"/>
      <c r="P133" s="86"/>
      <c r="Q133" s="86"/>
      <c r="R133" s="86"/>
      <c r="S133" s="86"/>
      <c r="T133" s="86"/>
      <c r="U133" s="86"/>
      <c r="V133" s="86"/>
      <c r="W133" s="96">
        <f>IF(ISERROR(AVERAGE('Data pre-processing'!Y133:AR133)),35,IF(COUNT('Data pre-processing'!Y133:AR133)&lt;2,"N/A",AVERAGE('Data pre-processing'!Y133:AR133)))</f>
        <v>35</v>
      </c>
      <c r="X133" s="96" t="str">
        <f>IF(ISERROR(STDEV('Data pre-processing'!Y133:AR133)),"N/A",STDEV('Data pre-processing'!Y133:AR133))</f>
        <v>N/A</v>
      </c>
    </row>
    <row r="134" spans="1:24">
      <c r="A134" s="94" t="str">
        <f>'Transcript table'!C134</f>
        <v>MIR7-3HG</v>
      </c>
      <c r="B134" s="97" t="s">
        <v>73</v>
      </c>
      <c r="C134" s="263"/>
      <c r="D134" s="263"/>
      <c r="E134" s="263"/>
      <c r="F134" s="263"/>
      <c r="G134" s="263"/>
      <c r="H134" s="263"/>
      <c r="I134" s="263"/>
      <c r="J134" s="263"/>
      <c r="K134" s="263"/>
      <c r="L134" s="263"/>
      <c r="M134" s="266"/>
      <c r="N134" s="266"/>
      <c r="O134" s="266"/>
      <c r="P134" s="86"/>
      <c r="Q134" s="86"/>
      <c r="R134" s="86"/>
      <c r="S134" s="86"/>
      <c r="T134" s="86"/>
      <c r="U134" s="86"/>
      <c r="V134" s="86"/>
      <c r="W134" s="96">
        <f>IF(ISERROR(AVERAGE('Data pre-processing'!Y134:AR134)),35,IF(COUNT('Data pre-processing'!Y134:AR134)&lt;2,"N/A",AVERAGE('Data pre-processing'!Y134:AR134)))</f>
        <v>35</v>
      </c>
      <c r="X134" s="96" t="str">
        <f>IF(ISERROR(STDEV('Data pre-processing'!Y134:AR134)),"N/A",STDEV('Data pre-processing'!Y134:AR134))</f>
        <v>N/A</v>
      </c>
    </row>
    <row r="135" spans="1:24">
      <c r="A135" s="94" t="str">
        <f>'Transcript table'!C135</f>
        <v>MKRN3-AS1</v>
      </c>
      <c r="B135" s="97" t="s">
        <v>206</v>
      </c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6"/>
      <c r="N135" s="266"/>
      <c r="O135" s="266"/>
      <c r="P135" s="86"/>
      <c r="Q135" s="86"/>
      <c r="R135" s="86"/>
      <c r="S135" s="86"/>
      <c r="T135" s="86"/>
      <c r="U135" s="86"/>
      <c r="V135" s="86"/>
      <c r="W135" s="96">
        <f>IF(ISERROR(AVERAGE('Data pre-processing'!Y135:AR135)),35,IF(COUNT('Data pre-processing'!Y135:AR135)&lt;2,"N/A",AVERAGE('Data pre-processing'!Y135:AR135)))</f>
        <v>35</v>
      </c>
      <c r="X135" s="96" t="str">
        <f>IF(ISERROR(STDEV('Data pre-processing'!Y135:AR135)),"N/A",STDEV('Data pre-processing'!Y135:AR135))</f>
        <v>N/A</v>
      </c>
    </row>
    <row r="136" spans="1:24">
      <c r="A136" s="94" t="str">
        <f>'Transcript table'!C136</f>
        <v>MT1JP</v>
      </c>
      <c r="B136" s="97" t="s">
        <v>207</v>
      </c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6"/>
      <c r="N136" s="266"/>
      <c r="O136" s="266"/>
      <c r="P136" s="86"/>
      <c r="Q136" s="86"/>
      <c r="R136" s="86"/>
      <c r="S136" s="86"/>
      <c r="T136" s="86"/>
      <c r="U136" s="86"/>
      <c r="V136" s="86"/>
      <c r="W136" s="96">
        <f>IF(ISERROR(AVERAGE('Data pre-processing'!Y136:AR136)),35,IF(COUNT('Data pre-processing'!Y136:AR136)&lt;2,"N/A",AVERAGE('Data pre-processing'!Y136:AR136)))</f>
        <v>35</v>
      </c>
      <c r="X136" s="96" t="str">
        <f>IF(ISERROR(STDEV('Data pre-processing'!Y136:AR136)),"N/A",STDEV('Data pre-processing'!Y136:AR136))</f>
        <v>N/A</v>
      </c>
    </row>
    <row r="137" spans="1:24">
      <c r="A137" s="94" t="str">
        <f>'Transcript table'!C137</f>
        <v>MYCNUT</v>
      </c>
      <c r="B137" s="97" t="s">
        <v>208</v>
      </c>
      <c r="C137" s="263"/>
      <c r="D137" s="263"/>
      <c r="E137" s="263"/>
      <c r="F137" s="263"/>
      <c r="G137" s="263"/>
      <c r="H137" s="263"/>
      <c r="I137" s="263"/>
      <c r="J137" s="263"/>
      <c r="K137" s="263"/>
      <c r="L137" s="263"/>
      <c r="M137" s="266"/>
      <c r="N137" s="266"/>
      <c r="O137" s="266"/>
      <c r="P137" s="86"/>
      <c r="Q137" s="86"/>
      <c r="R137" s="86"/>
      <c r="S137" s="86"/>
      <c r="T137" s="86"/>
      <c r="U137" s="86"/>
      <c r="V137" s="86"/>
      <c r="W137" s="96">
        <f>IF(ISERROR(AVERAGE('Data pre-processing'!Y137:AR137)),35,IF(COUNT('Data pre-processing'!Y137:AR137)&lt;2,"N/A",AVERAGE('Data pre-processing'!Y137:AR137)))</f>
        <v>35</v>
      </c>
      <c r="X137" s="96" t="str">
        <f>IF(ISERROR(STDEV('Data pre-processing'!Y137:AR137)),"N/A",STDEV('Data pre-processing'!Y137:AR137))</f>
        <v>N/A</v>
      </c>
    </row>
    <row r="138" spans="1:24">
      <c r="A138" s="94" t="str">
        <f>'Transcript table'!C138</f>
        <v>NAT-RAD18</v>
      </c>
      <c r="B138" s="97" t="s">
        <v>209</v>
      </c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6"/>
      <c r="N138" s="266"/>
      <c r="O138" s="266"/>
      <c r="P138" s="86"/>
      <c r="Q138" s="86"/>
      <c r="R138" s="86"/>
      <c r="S138" s="86"/>
      <c r="T138" s="86"/>
      <c r="U138" s="86"/>
      <c r="V138" s="86"/>
      <c r="W138" s="96">
        <f>IF(ISERROR(AVERAGE('Data pre-processing'!Y138:AR138)),35,IF(COUNT('Data pre-processing'!Y138:AR138)&lt;2,"N/A",AVERAGE('Data pre-processing'!Y138:AR138)))</f>
        <v>35</v>
      </c>
      <c r="X138" s="96" t="str">
        <f>IF(ISERROR(STDEV('Data pre-processing'!Y138:AR138)),"N/A",STDEV('Data pre-processing'!Y138:AR138))</f>
        <v>N/A</v>
      </c>
    </row>
    <row r="139" spans="1:24">
      <c r="A139" s="94" t="str">
        <f>'Transcript table'!C139</f>
        <v>NBAT1</v>
      </c>
      <c r="B139" s="97" t="s">
        <v>210</v>
      </c>
      <c r="C139" s="263"/>
      <c r="D139" s="263"/>
      <c r="E139" s="263"/>
      <c r="F139" s="263"/>
      <c r="G139" s="263"/>
      <c r="H139" s="263"/>
      <c r="I139" s="263"/>
      <c r="J139" s="263"/>
      <c r="K139" s="263"/>
      <c r="L139" s="263"/>
      <c r="M139" s="266"/>
      <c r="N139" s="266"/>
      <c r="O139" s="266"/>
      <c r="P139" s="86"/>
      <c r="Q139" s="86"/>
      <c r="R139" s="86"/>
      <c r="S139" s="86"/>
      <c r="T139" s="86"/>
      <c r="U139" s="86"/>
      <c r="V139" s="86"/>
      <c r="W139" s="96">
        <f>IF(ISERROR(AVERAGE('Data pre-processing'!Y139:AR139)),35,IF(COUNT('Data pre-processing'!Y139:AR139)&lt;2,"N/A",AVERAGE('Data pre-processing'!Y139:AR139)))</f>
        <v>35</v>
      </c>
      <c r="X139" s="96" t="str">
        <f>IF(ISERROR(STDEV('Data pre-processing'!Y139:AR139)),"N/A",STDEV('Data pre-processing'!Y139:AR139))</f>
        <v>N/A</v>
      </c>
    </row>
    <row r="140" spans="1:24">
      <c r="A140" s="94" t="str">
        <f>'Transcript table'!C140</f>
        <v>NDM29</v>
      </c>
      <c r="B140" s="97" t="s">
        <v>211</v>
      </c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6"/>
      <c r="N140" s="266"/>
      <c r="O140" s="266"/>
      <c r="P140" s="86"/>
      <c r="Q140" s="86"/>
      <c r="R140" s="86"/>
      <c r="S140" s="86"/>
      <c r="T140" s="86"/>
      <c r="U140" s="86"/>
      <c r="V140" s="86"/>
      <c r="W140" s="96">
        <f>IF(ISERROR(AVERAGE('Data pre-processing'!Y140:AR140)),35,IF(COUNT('Data pre-processing'!Y140:AR140)&lt;2,"N/A",AVERAGE('Data pre-processing'!Y140:AR140)))</f>
        <v>35</v>
      </c>
      <c r="X140" s="96" t="str">
        <f>IF(ISERROR(STDEV('Data pre-processing'!Y140:AR140)),"N/A",STDEV('Data pre-processing'!Y140:AR140))</f>
        <v>N/A</v>
      </c>
    </row>
    <row r="141" spans="1:24">
      <c r="A141" s="94" t="str">
        <f>'Transcript table'!C141</f>
        <v>NKILA</v>
      </c>
      <c r="B141" s="97" t="s">
        <v>212</v>
      </c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6"/>
      <c r="N141" s="266"/>
      <c r="O141" s="266"/>
      <c r="P141" s="86"/>
      <c r="Q141" s="86"/>
      <c r="R141" s="86"/>
      <c r="S141" s="86"/>
      <c r="T141" s="86"/>
      <c r="U141" s="86"/>
      <c r="V141" s="86"/>
      <c r="W141" s="96">
        <f>IF(ISERROR(AVERAGE('Data pre-processing'!Y141:AR141)),35,IF(COUNT('Data pre-processing'!Y141:AR141)&lt;2,"N/A",AVERAGE('Data pre-processing'!Y141:AR141)))</f>
        <v>35</v>
      </c>
      <c r="X141" s="96" t="str">
        <f>IF(ISERROR(STDEV('Data pre-processing'!Y141:AR141)),"N/A",STDEV('Data pre-processing'!Y141:AR141))</f>
        <v>N/A</v>
      </c>
    </row>
    <row r="142" spans="1:24">
      <c r="A142" s="94" t="str">
        <f>'Transcript table'!C142</f>
        <v>NONHSAT073641</v>
      </c>
      <c r="B142" s="97" t="s">
        <v>213</v>
      </c>
      <c r="C142" s="263"/>
      <c r="D142" s="263"/>
      <c r="E142" s="263"/>
      <c r="F142" s="263"/>
      <c r="G142" s="263"/>
      <c r="H142" s="263"/>
      <c r="I142" s="263"/>
      <c r="J142" s="263"/>
      <c r="K142" s="263"/>
      <c r="L142" s="263"/>
      <c r="M142" s="266"/>
      <c r="N142" s="266"/>
      <c r="O142" s="266"/>
      <c r="P142" s="86"/>
      <c r="Q142" s="86"/>
      <c r="R142" s="86"/>
      <c r="S142" s="86"/>
      <c r="T142" s="86"/>
      <c r="U142" s="86"/>
      <c r="V142" s="86"/>
      <c r="W142" s="96">
        <f>IF(ISERROR(AVERAGE('Data pre-processing'!Y142:AR142)),35,IF(COUNT('Data pre-processing'!Y142:AR142)&lt;2,"N/A",AVERAGE('Data pre-processing'!Y142:AR142)))</f>
        <v>35</v>
      </c>
      <c r="X142" s="96" t="str">
        <f>IF(ISERROR(STDEV('Data pre-processing'!Y142:AR142)),"N/A",STDEV('Data pre-processing'!Y142:AR142))</f>
        <v>N/A</v>
      </c>
    </row>
    <row r="143" spans="1:24">
      <c r="A143" s="94" t="str">
        <f>'Transcript table'!C143</f>
        <v>NONHSAT112178</v>
      </c>
      <c r="B143" s="97" t="s">
        <v>214</v>
      </c>
      <c r="C143" s="263"/>
      <c r="D143" s="263"/>
      <c r="E143" s="263"/>
      <c r="F143" s="263"/>
      <c r="G143" s="263"/>
      <c r="H143" s="263"/>
      <c r="I143" s="263"/>
      <c r="J143" s="263"/>
      <c r="K143" s="263"/>
      <c r="L143" s="263"/>
      <c r="M143" s="266"/>
      <c r="N143" s="266"/>
      <c r="O143" s="266"/>
      <c r="P143" s="86"/>
      <c r="Q143" s="86"/>
      <c r="R143" s="86"/>
      <c r="S143" s="86"/>
      <c r="T143" s="86"/>
      <c r="U143" s="86"/>
      <c r="V143" s="86"/>
      <c r="W143" s="96">
        <f>IF(ISERROR(AVERAGE('Data pre-processing'!Y143:AR143)),35,IF(COUNT('Data pre-processing'!Y143:AR143)&lt;2,"N/A",AVERAGE('Data pre-processing'!Y143:AR143)))</f>
        <v>35</v>
      </c>
      <c r="X143" s="96" t="str">
        <f>IF(ISERROR(STDEV('Data pre-processing'!Y143:AR143)),"N/A",STDEV('Data pre-processing'!Y143:AR143))</f>
        <v>N/A</v>
      </c>
    </row>
    <row r="144" spans="1:24">
      <c r="A144" s="94" t="str">
        <f>'Transcript table'!C144</f>
        <v>NONRATT021972</v>
      </c>
      <c r="B144" s="97" t="s">
        <v>215</v>
      </c>
      <c r="C144" s="263"/>
      <c r="D144" s="263"/>
      <c r="E144" s="263"/>
      <c r="F144" s="263"/>
      <c r="G144" s="263"/>
      <c r="H144" s="263"/>
      <c r="I144" s="263"/>
      <c r="J144" s="263"/>
      <c r="K144" s="263"/>
      <c r="L144" s="263"/>
      <c r="M144" s="266"/>
      <c r="N144" s="266"/>
      <c r="O144" s="266"/>
      <c r="P144" s="86"/>
      <c r="Q144" s="86"/>
      <c r="R144" s="86"/>
      <c r="S144" s="86"/>
      <c r="T144" s="86"/>
      <c r="U144" s="86"/>
      <c r="V144" s="86"/>
      <c r="W144" s="96">
        <f>IF(ISERROR(AVERAGE('Data pre-processing'!Y144:AR144)),35,IF(COUNT('Data pre-processing'!Y144:AR144)&lt;2,"N/A",AVERAGE('Data pre-processing'!Y144:AR144)))</f>
        <v>35</v>
      </c>
      <c r="X144" s="96" t="str">
        <f>IF(ISERROR(STDEV('Data pre-processing'!Y144:AR144)),"N/A",STDEV('Data pre-processing'!Y144:AR144))</f>
        <v>N/A</v>
      </c>
    </row>
    <row r="145" spans="1:24">
      <c r="A145" s="94" t="str">
        <f>'Transcript table'!C145</f>
        <v>NORAD</v>
      </c>
      <c r="B145" s="97" t="s">
        <v>216</v>
      </c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6"/>
      <c r="N145" s="266"/>
      <c r="O145" s="266"/>
      <c r="P145" s="86"/>
      <c r="Q145" s="86"/>
      <c r="R145" s="86"/>
      <c r="S145" s="86"/>
      <c r="T145" s="86"/>
      <c r="U145" s="86"/>
      <c r="V145" s="86"/>
      <c r="W145" s="96">
        <f>IF(ISERROR(AVERAGE('Data pre-processing'!Y145:AR145)),35,IF(COUNT('Data pre-processing'!Y145:AR145)&lt;2,"N/A",AVERAGE('Data pre-processing'!Y145:AR145)))</f>
        <v>35</v>
      </c>
      <c r="X145" s="96" t="str">
        <f>IF(ISERROR(STDEV('Data pre-processing'!Y145:AR145)),"N/A",STDEV('Data pre-processing'!Y145:AR145))</f>
        <v>N/A</v>
      </c>
    </row>
    <row r="146" spans="1:24">
      <c r="A146" s="94" t="str">
        <f>'Transcript table'!C146</f>
        <v>Novlnc35</v>
      </c>
      <c r="B146" s="97" t="s">
        <v>217</v>
      </c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6"/>
      <c r="N146" s="266"/>
      <c r="O146" s="266"/>
      <c r="P146" s="86"/>
      <c r="Q146" s="86"/>
      <c r="R146" s="86"/>
      <c r="S146" s="86"/>
      <c r="T146" s="86"/>
      <c r="U146" s="86"/>
      <c r="V146" s="86"/>
      <c r="W146" s="96">
        <f>IF(ISERROR(AVERAGE('Data pre-processing'!Y146:AR146)),35,IF(COUNT('Data pre-processing'!Y146:AR146)&lt;2,"N/A",AVERAGE('Data pre-processing'!Y146:AR146)))</f>
        <v>35</v>
      </c>
      <c r="X146" s="96" t="str">
        <f>IF(ISERROR(STDEV('Data pre-processing'!Y146:AR146)),"N/A",STDEV('Data pre-processing'!Y146:AR146))</f>
        <v>N/A</v>
      </c>
    </row>
    <row r="147" spans="1:24">
      <c r="A147" s="94" t="str">
        <f>'Transcript table'!C147</f>
        <v>Novlnc76</v>
      </c>
      <c r="B147" s="97" t="s">
        <v>74</v>
      </c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6"/>
      <c r="N147" s="266"/>
      <c r="O147" s="266"/>
      <c r="P147" s="86"/>
      <c r="Q147" s="86"/>
      <c r="R147" s="86"/>
      <c r="S147" s="86"/>
      <c r="T147" s="86"/>
      <c r="U147" s="86"/>
      <c r="V147" s="86"/>
      <c r="W147" s="96">
        <f>IF(ISERROR(AVERAGE('Data pre-processing'!Y147:AR147)),35,IF(COUNT('Data pre-processing'!Y147:AR147)&lt;2,"N/A",AVERAGE('Data pre-processing'!Y147:AR147)))</f>
        <v>35</v>
      </c>
      <c r="X147" s="96" t="str">
        <f>IF(ISERROR(STDEV('Data pre-processing'!Y147:AR147)),"N/A",STDEV('Data pre-processing'!Y147:AR147))</f>
        <v>N/A</v>
      </c>
    </row>
    <row r="148" spans="1:24">
      <c r="A148" s="94" t="str">
        <f>'Transcript table'!C148</f>
        <v>NPPA-AS1</v>
      </c>
      <c r="B148" s="97" t="s">
        <v>75</v>
      </c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6"/>
      <c r="N148" s="266"/>
      <c r="O148" s="266"/>
      <c r="P148" s="86"/>
      <c r="Q148" s="86"/>
      <c r="R148" s="86"/>
      <c r="S148" s="86"/>
      <c r="T148" s="86"/>
      <c r="U148" s="86"/>
      <c r="V148" s="86"/>
      <c r="W148" s="96">
        <f>IF(ISERROR(AVERAGE('Data pre-processing'!Y148:AR148)),35,IF(COUNT('Data pre-processing'!Y148:AR148)&lt;2,"N/A",AVERAGE('Data pre-processing'!Y148:AR148)))</f>
        <v>35</v>
      </c>
      <c r="X148" s="96" t="str">
        <f>IF(ISERROR(STDEV('Data pre-processing'!Y148:AR148)),"N/A",STDEV('Data pre-processing'!Y148:AR148))</f>
        <v>N/A</v>
      </c>
    </row>
    <row r="149" spans="1:24">
      <c r="A149" s="94" t="str">
        <f>'Transcript table'!C149</f>
        <v>NPTN-IT1</v>
      </c>
      <c r="B149" s="97" t="s">
        <v>76</v>
      </c>
      <c r="C149" s="263"/>
      <c r="D149" s="263"/>
      <c r="E149" s="263"/>
      <c r="F149" s="263"/>
      <c r="G149" s="263"/>
      <c r="H149" s="263"/>
      <c r="I149" s="263"/>
      <c r="J149" s="263"/>
      <c r="K149" s="263"/>
      <c r="L149" s="263"/>
      <c r="M149" s="266"/>
      <c r="N149" s="266"/>
      <c r="O149" s="266"/>
      <c r="P149" s="86"/>
      <c r="Q149" s="86"/>
      <c r="R149" s="86"/>
      <c r="S149" s="86"/>
      <c r="T149" s="86"/>
      <c r="U149" s="86"/>
      <c r="V149" s="86"/>
      <c r="W149" s="96">
        <f>IF(ISERROR(AVERAGE('Data pre-processing'!Y149:AR149)),35,IF(COUNT('Data pre-processing'!Y149:AR149)&lt;2,"N/A",AVERAGE('Data pre-processing'!Y149:AR149)))</f>
        <v>35</v>
      </c>
      <c r="X149" s="96" t="str">
        <f>IF(ISERROR(STDEV('Data pre-processing'!Y149:AR149)),"N/A",STDEV('Data pre-processing'!Y149:AR149))</f>
        <v>N/A</v>
      </c>
    </row>
    <row r="150" spans="1:24">
      <c r="A150" s="94" t="str">
        <f>'Transcript table'!C150</f>
        <v>NRAV</v>
      </c>
      <c r="B150" s="97" t="s">
        <v>77</v>
      </c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6"/>
      <c r="N150" s="266"/>
      <c r="O150" s="266"/>
      <c r="P150" s="86"/>
      <c r="Q150" s="86"/>
      <c r="R150" s="86"/>
      <c r="S150" s="86"/>
      <c r="T150" s="86"/>
      <c r="U150" s="86"/>
      <c r="V150" s="86"/>
      <c r="W150" s="96">
        <f>IF(ISERROR(AVERAGE('Data pre-processing'!Y150:AR150)),35,IF(COUNT('Data pre-processing'!Y150:AR150)&lt;2,"N/A",AVERAGE('Data pre-processing'!Y150:AR150)))</f>
        <v>35</v>
      </c>
      <c r="X150" s="96" t="str">
        <f>IF(ISERROR(STDEV('Data pre-processing'!Y150:AR150)),"N/A",STDEV('Data pre-processing'!Y150:AR150))</f>
        <v>N/A</v>
      </c>
    </row>
    <row r="151" spans="1:24">
      <c r="A151" s="94" t="str">
        <f>'Transcript table'!C151</f>
        <v>NRIR</v>
      </c>
      <c r="B151" s="97" t="s">
        <v>78</v>
      </c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6"/>
      <c r="N151" s="266"/>
      <c r="O151" s="266"/>
      <c r="P151" s="86"/>
      <c r="Q151" s="86"/>
      <c r="R151" s="86"/>
      <c r="S151" s="86"/>
      <c r="T151" s="86"/>
      <c r="U151" s="86"/>
      <c r="V151" s="86"/>
      <c r="W151" s="96">
        <f>IF(ISERROR(AVERAGE('Data pre-processing'!Y151:AR151)),35,IF(COUNT('Data pre-processing'!Y151:AR151)&lt;2,"N/A",AVERAGE('Data pre-processing'!Y151:AR151)))</f>
        <v>35</v>
      </c>
      <c r="X151" s="96" t="str">
        <f>IF(ISERROR(STDEV('Data pre-processing'!Y151:AR151)),"N/A",STDEV('Data pre-processing'!Y151:AR151))</f>
        <v>N/A</v>
      </c>
    </row>
    <row r="152" spans="1:24">
      <c r="A152" s="94" t="str">
        <f>'Transcript table'!C152</f>
        <v>NTT</v>
      </c>
      <c r="B152" s="97" t="s">
        <v>79</v>
      </c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6"/>
      <c r="N152" s="266"/>
      <c r="O152" s="266"/>
      <c r="P152" s="86"/>
      <c r="Q152" s="86"/>
      <c r="R152" s="86"/>
      <c r="S152" s="86"/>
      <c r="T152" s="86"/>
      <c r="U152" s="86"/>
      <c r="V152" s="86"/>
      <c r="W152" s="96">
        <f>IF(ISERROR(AVERAGE('Data pre-processing'!Y152:AR152)),35,IF(COUNT('Data pre-processing'!Y152:AR152)&lt;2,"N/A",AVERAGE('Data pre-processing'!Y152:AR152)))</f>
        <v>35</v>
      </c>
      <c r="X152" s="96" t="str">
        <f>IF(ISERROR(STDEV('Data pre-processing'!Y152:AR152)),"N/A",STDEV('Data pre-processing'!Y152:AR152))</f>
        <v>N/A</v>
      </c>
    </row>
    <row r="153" spans="1:24">
      <c r="A153" s="94" t="str">
        <f>'Transcript table'!C153</f>
        <v>OIP5-AS1</v>
      </c>
      <c r="B153" s="97" t="s">
        <v>80</v>
      </c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6"/>
      <c r="N153" s="266"/>
      <c r="O153" s="266"/>
      <c r="P153" s="86"/>
      <c r="Q153" s="86"/>
      <c r="R153" s="86"/>
      <c r="S153" s="86"/>
      <c r="T153" s="86"/>
      <c r="U153" s="86"/>
      <c r="V153" s="86"/>
      <c r="W153" s="96">
        <f>IF(ISERROR(AVERAGE('Data pre-processing'!Y153:AR153)),35,IF(COUNT('Data pre-processing'!Y153:AR153)&lt;2,"N/A",AVERAGE('Data pre-processing'!Y153:AR153)))</f>
        <v>35</v>
      </c>
      <c r="X153" s="96" t="str">
        <f>IF(ISERROR(STDEV('Data pre-processing'!Y153:AR153)),"N/A",STDEV('Data pre-processing'!Y153:AR153))</f>
        <v>N/A</v>
      </c>
    </row>
    <row r="154" spans="1:24">
      <c r="A154" s="94" t="str">
        <f>'Transcript table'!C154</f>
        <v>OR3A4P</v>
      </c>
      <c r="B154" s="97" t="s">
        <v>81</v>
      </c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6"/>
      <c r="N154" s="266"/>
      <c r="O154" s="266"/>
      <c r="P154" s="86"/>
      <c r="Q154" s="86"/>
      <c r="R154" s="86"/>
      <c r="S154" s="86"/>
      <c r="T154" s="86"/>
      <c r="U154" s="86"/>
      <c r="V154" s="86"/>
      <c r="W154" s="96">
        <f>IF(ISERROR(AVERAGE('Data pre-processing'!Y154:AR154)),35,IF(COUNT('Data pre-processing'!Y154:AR154)&lt;2,"N/A",AVERAGE('Data pre-processing'!Y154:AR154)))</f>
        <v>35</v>
      </c>
      <c r="X154" s="96" t="str">
        <f>IF(ISERROR(STDEV('Data pre-processing'!Y154:AR154)),"N/A",STDEV('Data pre-processing'!Y154:AR154))</f>
        <v>N/A</v>
      </c>
    </row>
    <row r="155" spans="1:24">
      <c r="A155" s="94" t="str">
        <f>'Transcript table'!C155</f>
        <v>ORAOV1</v>
      </c>
      <c r="B155" s="97" t="s">
        <v>82</v>
      </c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6"/>
      <c r="N155" s="266"/>
      <c r="O155" s="266"/>
      <c r="P155" s="86"/>
      <c r="Q155" s="86"/>
      <c r="R155" s="86"/>
      <c r="S155" s="86"/>
      <c r="T155" s="86"/>
      <c r="U155" s="86"/>
      <c r="V155" s="86"/>
      <c r="W155" s="96">
        <f>IF(ISERROR(AVERAGE('Data pre-processing'!Y155:AR155)),35,IF(COUNT('Data pre-processing'!Y155:AR155)&lt;2,"N/A",AVERAGE('Data pre-processing'!Y155:AR155)))</f>
        <v>35</v>
      </c>
      <c r="X155" s="96" t="str">
        <f>IF(ISERROR(STDEV('Data pre-processing'!Y155:AR155)),"N/A",STDEV('Data pre-processing'!Y155:AR155))</f>
        <v>N/A</v>
      </c>
    </row>
    <row r="156" spans="1:24">
      <c r="A156" s="94" t="str">
        <f>'Transcript table'!C156</f>
        <v>PACERR</v>
      </c>
      <c r="B156" s="97" t="s">
        <v>83</v>
      </c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6"/>
      <c r="N156" s="266"/>
      <c r="O156" s="266"/>
      <c r="P156" s="86"/>
      <c r="Q156" s="86"/>
      <c r="R156" s="86"/>
      <c r="S156" s="86"/>
      <c r="T156" s="86"/>
      <c r="U156" s="86"/>
      <c r="V156" s="86"/>
      <c r="W156" s="96">
        <f>IF(ISERROR(AVERAGE('Data pre-processing'!Y156:AR156)),35,IF(COUNT('Data pre-processing'!Y156:AR156)&lt;2,"N/A",AVERAGE('Data pre-processing'!Y156:AR156)))</f>
        <v>35</v>
      </c>
      <c r="X156" s="96" t="str">
        <f>IF(ISERROR(STDEV('Data pre-processing'!Y156:AR156)),"N/A",STDEV('Data pre-processing'!Y156:AR156))</f>
        <v>N/A</v>
      </c>
    </row>
    <row r="157" spans="1:24">
      <c r="A157" s="94" t="str">
        <f>'Transcript table'!C157</f>
        <v>PANCR</v>
      </c>
      <c r="B157" s="97" t="s">
        <v>84</v>
      </c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6"/>
      <c r="N157" s="266"/>
      <c r="O157" s="266"/>
      <c r="P157" s="86"/>
      <c r="Q157" s="86"/>
      <c r="R157" s="86"/>
      <c r="S157" s="86"/>
      <c r="T157" s="86"/>
      <c r="U157" s="86"/>
      <c r="V157" s="86"/>
      <c r="W157" s="96">
        <f>IF(ISERROR(AVERAGE('Data pre-processing'!Y157:AR157)),35,IF(COUNT('Data pre-processing'!Y157:AR157)&lt;2,"N/A",AVERAGE('Data pre-processing'!Y157:AR157)))</f>
        <v>35</v>
      </c>
      <c r="X157" s="96" t="str">
        <f>IF(ISERROR(STDEV('Data pre-processing'!Y157:AR157)),"N/A",STDEV('Data pre-processing'!Y157:AR157))</f>
        <v>N/A</v>
      </c>
    </row>
    <row r="158" spans="1:24">
      <c r="A158" s="94" t="str">
        <f>'Transcript table'!C158</f>
        <v>PANDAR</v>
      </c>
      <c r="B158" s="97" t="s">
        <v>85</v>
      </c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6"/>
      <c r="N158" s="266"/>
      <c r="O158" s="266"/>
      <c r="P158" s="86"/>
      <c r="Q158" s="86"/>
      <c r="R158" s="86"/>
      <c r="S158" s="86"/>
      <c r="T158" s="86"/>
      <c r="U158" s="86"/>
      <c r="V158" s="86"/>
      <c r="W158" s="96">
        <f>IF(ISERROR(AVERAGE('Data pre-processing'!Y158:AR158)),35,IF(COUNT('Data pre-processing'!Y158:AR158)&lt;2,"N/A",AVERAGE('Data pre-processing'!Y158:AR158)))</f>
        <v>35</v>
      </c>
      <c r="X158" s="96" t="str">
        <f>IF(ISERROR(STDEV('Data pre-processing'!Y158:AR158)),"N/A",STDEV('Data pre-processing'!Y158:AR158))</f>
        <v>N/A</v>
      </c>
    </row>
    <row r="159" spans="1:24">
      <c r="A159" s="94" t="str">
        <f>'Transcript table'!C159</f>
        <v>PARROT</v>
      </c>
      <c r="B159" s="97" t="s">
        <v>218</v>
      </c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6"/>
      <c r="N159" s="266"/>
      <c r="O159" s="266"/>
      <c r="P159" s="86"/>
      <c r="Q159" s="86"/>
      <c r="R159" s="86"/>
      <c r="S159" s="86"/>
      <c r="T159" s="86"/>
      <c r="U159" s="86"/>
      <c r="V159" s="86"/>
      <c r="W159" s="96">
        <f>IF(ISERROR(AVERAGE('Data pre-processing'!Y159:AR159)),35,IF(COUNT('Data pre-processing'!Y159:AR159)&lt;2,"N/A",AVERAGE('Data pre-processing'!Y159:AR159)))</f>
        <v>35</v>
      </c>
      <c r="X159" s="96" t="str">
        <f>IF(ISERROR(STDEV('Data pre-processing'!Y159:AR159)),"N/A",STDEV('Data pre-processing'!Y159:AR159))</f>
        <v>N/A</v>
      </c>
    </row>
    <row r="160" spans="1:24">
      <c r="A160" s="94" t="str">
        <f>'Transcript table'!C160</f>
        <v>PARTICL</v>
      </c>
      <c r="B160" s="97" t="s">
        <v>219</v>
      </c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6"/>
      <c r="N160" s="266"/>
      <c r="O160" s="266"/>
      <c r="P160" s="86"/>
      <c r="Q160" s="86"/>
      <c r="R160" s="86"/>
      <c r="S160" s="86"/>
      <c r="T160" s="86"/>
      <c r="U160" s="86"/>
      <c r="V160" s="86"/>
      <c r="W160" s="96">
        <f>IF(ISERROR(AVERAGE('Data pre-processing'!Y160:AR160)),35,IF(COUNT('Data pre-processing'!Y160:AR160)&lt;2,"N/A",AVERAGE('Data pre-processing'!Y160:AR160)))</f>
        <v>35</v>
      </c>
      <c r="X160" s="96" t="str">
        <f>IF(ISERROR(STDEV('Data pre-processing'!Y160:AR160)),"N/A",STDEV('Data pre-processing'!Y160:AR160))</f>
        <v>N/A</v>
      </c>
    </row>
    <row r="161" spans="1:24">
      <c r="A161" s="94" t="str">
        <f>'Transcript table'!C161</f>
        <v>PCAT1</v>
      </c>
      <c r="B161" s="97" t="s">
        <v>220</v>
      </c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6"/>
      <c r="N161" s="266"/>
      <c r="O161" s="266"/>
      <c r="P161" s="86"/>
      <c r="Q161" s="86"/>
      <c r="R161" s="86"/>
      <c r="S161" s="86"/>
      <c r="T161" s="86"/>
      <c r="U161" s="86"/>
      <c r="V161" s="86"/>
      <c r="W161" s="96">
        <f>IF(ISERROR(AVERAGE('Data pre-processing'!Y161:AR161)),35,IF(COUNT('Data pre-processing'!Y161:AR161)&lt;2,"N/A",AVERAGE('Data pre-processing'!Y161:AR161)))</f>
        <v>35</v>
      </c>
      <c r="X161" s="96" t="str">
        <f>IF(ISERROR(STDEV('Data pre-processing'!Y161:AR161)),"N/A",STDEV('Data pre-processing'!Y161:AR161))</f>
        <v>N/A</v>
      </c>
    </row>
    <row r="162" spans="1:24">
      <c r="A162" s="94" t="str">
        <f>'Transcript table'!C162</f>
        <v>PCAT18</v>
      </c>
      <c r="B162" s="97" t="s">
        <v>221</v>
      </c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6"/>
      <c r="N162" s="266"/>
      <c r="O162" s="266"/>
      <c r="P162" s="86"/>
      <c r="Q162" s="86"/>
      <c r="R162" s="86"/>
      <c r="S162" s="86"/>
      <c r="T162" s="86"/>
      <c r="U162" s="86"/>
      <c r="V162" s="86"/>
      <c r="W162" s="96">
        <f>IF(ISERROR(AVERAGE('Data pre-processing'!Y162:AR162)),35,IF(COUNT('Data pre-processing'!Y162:AR162)&lt;2,"N/A",AVERAGE('Data pre-processing'!Y162:AR162)))</f>
        <v>35</v>
      </c>
      <c r="X162" s="96" t="str">
        <f>IF(ISERROR(STDEV('Data pre-processing'!Y162:AR162)),"N/A",STDEV('Data pre-processing'!Y162:AR162))</f>
        <v>N/A</v>
      </c>
    </row>
    <row r="163" spans="1:24">
      <c r="A163" s="94" t="str">
        <f>'Transcript table'!C163</f>
        <v>PCBP2-OT1</v>
      </c>
      <c r="B163" s="97" t="s">
        <v>222</v>
      </c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6"/>
      <c r="N163" s="266"/>
      <c r="O163" s="266"/>
      <c r="P163" s="86"/>
      <c r="Q163" s="86"/>
      <c r="R163" s="86"/>
      <c r="S163" s="86"/>
      <c r="T163" s="86"/>
      <c r="U163" s="86"/>
      <c r="V163" s="86"/>
      <c r="W163" s="96">
        <f>IF(ISERROR(AVERAGE('Data pre-processing'!Y163:AR163)),35,IF(COUNT('Data pre-processing'!Y163:AR163)&lt;2,"N/A",AVERAGE('Data pre-processing'!Y163:AR163)))</f>
        <v>35</v>
      </c>
      <c r="X163" s="96" t="str">
        <f>IF(ISERROR(STDEV('Data pre-processing'!Y163:AR163)),"N/A",STDEV('Data pre-processing'!Y163:AR163))</f>
        <v>N/A</v>
      </c>
    </row>
    <row r="164" spans="1:24">
      <c r="A164" s="94" t="str">
        <f>'Transcript table'!C164</f>
        <v>PCGEM1</v>
      </c>
      <c r="B164" s="97" t="s">
        <v>223</v>
      </c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6"/>
      <c r="N164" s="266"/>
      <c r="O164" s="266"/>
      <c r="P164" s="86"/>
      <c r="Q164" s="86"/>
      <c r="R164" s="86"/>
      <c r="S164" s="86"/>
      <c r="T164" s="86"/>
      <c r="U164" s="86"/>
      <c r="V164" s="86"/>
      <c r="W164" s="96">
        <f>IF(ISERROR(AVERAGE('Data pre-processing'!Y164:AR164)),35,IF(COUNT('Data pre-processing'!Y164:AR164)&lt;2,"N/A",AVERAGE('Data pre-processing'!Y164:AR164)))</f>
        <v>35</v>
      </c>
      <c r="X164" s="96" t="str">
        <f>IF(ISERROR(STDEV('Data pre-processing'!Y164:AR164)),"N/A",STDEV('Data pre-processing'!Y164:AR164))</f>
        <v>N/A</v>
      </c>
    </row>
    <row r="165" spans="1:24">
      <c r="A165" s="94" t="str">
        <f>'Transcript table'!C165</f>
        <v>PDZRN3-AS1</v>
      </c>
      <c r="B165" s="97" t="s">
        <v>224</v>
      </c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6"/>
      <c r="N165" s="266"/>
      <c r="O165" s="266"/>
      <c r="P165" s="86"/>
      <c r="Q165" s="86"/>
      <c r="R165" s="86"/>
      <c r="S165" s="86"/>
      <c r="T165" s="86"/>
      <c r="U165" s="86"/>
      <c r="V165" s="86"/>
      <c r="W165" s="96">
        <f>IF(ISERROR(AVERAGE('Data pre-processing'!Y165:AR165)),35,IF(COUNT('Data pre-processing'!Y165:AR165)&lt;2,"N/A",AVERAGE('Data pre-processing'!Y165:AR165)))</f>
        <v>35</v>
      </c>
      <c r="X165" s="96" t="str">
        <f>IF(ISERROR(STDEV('Data pre-processing'!Y165:AR165)),"N/A",STDEV('Data pre-processing'!Y165:AR165))</f>
        <v>N/A</v>
      </c>
    </row>
    <row r="166" spans="1:24">
      <c r="A166" s="94" t="str">
        <f>'Transcript table'!C166</f>
        <v>PICSAR</v>
      </c>
      <c r="B166" s="97" t="s">
        <v>225</v>
      </c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6"/>
      <c r="N166" s="266"/>
      <c r="O166" s="266"/>
      <c r="P166" s="86"/>
      <c r="Q166" s="86"/>
      <c r="R166" s="86"/>
      <c r="S166" s="86"/>
      <c r="T166" s="86"/>
      <c r="U166" s="86"/>
      <c r="V166" s="86"/>
      <c r="W166" s="96">
        <f>IF(ISERROR(AVERAGE('Data pre-processing'!Y166:AR166)),35,IF(COUNT('Data pre-processing'!Y166:AR166)&lt;2,"N/A",AVERAGE('Data pre-processing'!Y166:AR166)))</f>
        <v>35</v>
      </c>
      <c r="X166" s="96" t="str">
        <f>IF(ISERROR(STDEV('Data pre-processing'!Y166:AR166)),"N/A",STDEV('Data pre-processing'!Y166:AR166))</f>
        <v>N/A</v>
      </c>
    </row>
    <row r="167" spans="1:24">
      <c r="A167" s="94" t="str">
        <f>'Transcript table'!C167</f>
        <v>PINC</v>
      </c>
      <c r="B167" s="97" t="s">
        <v>226</v>
      </c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6"/>
      <c r="N167" s="266"/>
      <c r="O167" s="266"/>
      <c r="P167" s="86"/>
      <c r="Q167" s="86"/>
      <c r="R167" s="86"/>
      <c r="S167" s="86"/>
      <c r="T167" s="86"/>
      <c r="U167" s="86"/>
      <c r="V167" s="86"/>
      <c r="W167" s="96">
        <f>IF(ISERROR(AVERAGE('Data pre-processing'!Y167:AR167)),35,IF(COUNT('Data pre-processing'!Y167:AR167)&lt;2,"N/A",AVERAGE('Data pre-processing'!Y167:AR167)))</f>
        <v>35</v>
      </c>
      <c r="X167" s="96" t="str">
        <f>IF(ISERROR(STDEV('Data pre-processing'!Y167:AR167)),"N/A",STDEV('Data pre-processing'!Y167:AR167))</f>
        <v>N/A</v>
      </c>
    </row>
    <row r="168" spans="1:24">
      <c r="A168" s="94" t="str">
        <f>'Transcript table'!C168</f>
        <v>PISRT1</v>
      </c>
      <c r="B168" s="97" t="s">
        <v>227</v>
      </c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6"/>
      <c r="N168" s="266"/>
      <c r="O168" s="266"/>
      <c r="P168" s="86"/>
      <c r="Q168" s="86"/>
      <c r="R168" s="86"/>
      <c r="S168" s="86"/>
      <c r="T168" s="86"/>
      <c r="U168" s="86"/>
      <c r="V168" s="86"/>
      <c r="W168" s="96">
        <f>IF(ISERROR(AVERAGE('Data pre-processing'!Y168:AR168)),35,IF(COUNT('Data pre-processing'!Y168:AR168)&lt;2,"N/A",AVERAGE('Data pre-processing'!Y168:AR168)))</f>
        <v>35</v>
      </c>
      <c r="X168" s="96" t="str">
        <f>IF(ISERROR(STDEV('Data pre-processing'!Y168:AR168)),"N/A",STDEV('Data pre-processing'!Y168:AR168))</f>
        <v>N/A</v>
      </c>
    </row>
    <row r="169" spans="1:24">
      <c r="A169" s="94" t="str">
        <f>'Transcript table'!C169</f>
        <v>PNKY</v>
      </c>
      <c r="B169" s="97" t="s">
        <v>228</v>
      </c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6"/>
      <c r="N169" s="266"/>
      <c r="O169" s="266"/>
      <c r="P169" s="86"/>
      <c r="Q169" s="86"/>
      <c r="R169" s="86"/>
      <c r="S169" s="86"/>
      <c r="T169" s="86"/>
      <c r="U169" s="86"/>
      <c r="V169" s="86"/>
      <c r="W169" s="96">
        <f>IF(ISERROR(AVERAGE('Data pre-processing'!Y169:AR169)),35,IF(COUNT('Data pre-processing'!Y169:AR169)&lt;2,"N/A",AVERAGE('Data pre-processing'!Y169:AR169)))</f>
        <v>35</v>
      </c>
      <c r="X169" s="96" t="str">
        <f>IF(ISERROR(STDEV('Data pre-processing'!Y169:AR169)),"N/A",STDEV('Data pre-processing'!Y169:AR169))</f>
        <v>N/A</v>
      </c>
    </row>
    <row r="170" spans="1:24">
      <c r="A170" s="94" t="str">
        <f>'Transcript table'!C170</f>
        <v>POU6F2-AS2</v>
      </c>
      <c r="B170" s="97" t="s">
        <v>229</v>
      </c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6"/>
      <c r="N170" s="266"/>
      <c r="O170" s="266"/>
      <c r="P170" s="86"/>
      <c r="Q170" s="86"/>
      <c r="R170" s="86"/>
      <c r="S170" s="86"/>
      <c r="T170" s="86"/>
      <c r="U170" s="86"/>
      <c r="V170" s="86"/>
      <c r="W170" s="96">
        <f>IF(ISERROR(AVERAGE('Data pre-processing'!Y170:AR170)),35,IF(COUNT('Data pre-processing'!Y170:AR170)&lt;2,"N/A",AVERAGE('Data pre-processing'!Y170:AR170)))</f>
        <v>35</v>
      </c>
      <c r="X170" s="96" t="str">
        <f>IF(ISERROR(STDEV('Data pre-processing'!Y170:AR170)),"N/A",STDEV('Data pre-processing'!Y170:AR170))</f>
        <v>N/A</v>
      </c>
    </row>
    <row r="171" spans="1:24">
      <c r="A171" s="94" t="str">
        <f>'Transcript table'!C171</f>
        <v>PRINS</v>
      </c>
      <c r="B171" s="97" t="s">
        <v>86</v>
      </c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6"/>
      <c r="N171" s="266"/>
      <c r="O171" s="266"/>
      <c r="P171" s="86"/>
      <c r="Q171" s="86"/>
      <c r="R171" s="86"/>
      <c r="S171" s="86"/>
      <c r="T171" s="86"/>
      <c r="U171" s="86"/>
      <c r="V171" s="86"/>
      <c r="W171" s="96">
        <f>IF(ISERROR(AVERAGE('Data pre-processing'!Y171:AR171)),35,IF(COUNT('Data pre-processing'!Y171:AR171)&lt;2,"N/A",AVERAGE('Data pre-processing'!Y171:AR171)))</f>
        <v>35</v>
      </c>
      <c r="X171" s="96" t="str">
        <f>IF(ISERROR(STDEV('Data pre-processing'!Y171:AR171)),"N/A",STDEV('Data pre-processing'!Y171:AR171))</f>
        <v>N/A</v>
      </c>
    </row>
    <row r="172" spans="1:24">
      <c r="A172" s="94" t="str">
        <f>'Transcript table'!C172</f>
        <v>PRNCR1</v>
      </c>
      <c r="B172" s="97" t="s">
        <v>87</v>
      </c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6"/>
      <c r="N172" s="266"/>
      <c r="O172" s="266"/>
      <c r="P172" s="86"/>
      <c r="Q172" s="86"/>
      <c r="R172" s="86"/>
      <c r="S172" s="86"/>
      <c r="T172" s="86"/>
      <c r="U172" s="86"/>
      <c r="V172" s="86"/>
      <c r="W172" s="96">
        <f>IF(ISERROR(AVERAGE('Data pre-processing'!Y172:AR172)),35,IF(COUNT('Data pre-processing'!Y172:AR172)&lt;2,"N/A",AVERAGE('Data pre-processing'!Y172:AR172)))</f>
        <v>35</v>
      </c>
      <c r="X172" s="96" t="str">
        <f>IF(ISERROR(STDEV('Data pre-processing'!Y172:AR172)),"N/A",STDEV('Data pre-processing'!Y172:AR172))</f>
        <v>N/A</v>
      </c>
    </row>
    <row r="173" spans="1:24">
      <c r="A173" s="94" t="str">
        <f>'Transcript table'!C173</f>
        <v>PSF inhibiting RNA</v>
      </c>
      <c r="B173" s="97" t="s">
        <v>88</v>
      </c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6"/>
      <c r="N173" s="266"/>
      <c r="O173" s="266"/>
      <c r="P173" s="86"/>
      <c r="Q173" s="86"/>
      <c r="R173" s="86"/>
      <c r="S173" s="86"/>
      <c r="T173" s="86"/>
      <c r="U173" s="86"/>
      <c r="V173" s="86"/>
      <c r="W173" s="96">
        <f>IF(ISERROR(AVERAGE('Data pre-processing'!Y173:AR173)),35,IF(COUNT('Data pre-processing'!Y173:AR173)&lt;2,"N/A",AVERAGE('Data pre-processing'!Y173:AR173)))</f>
        <v>35</v>
      </c>
      <c r="X173" s="96" t="str">
        <f>IF(ISERROR(STDEV('Data pre-processing'!Y173:AR173)),"N/A",STDEV('Data pre-processing'!Y173:AR173))</f>
        <v>N/A</v>
      </c>
    </row>
    <row r="174" spans="1:24">
      <c r="A174" s="94" t="str">
        <f>'Transcript table'!C174</f>
        <v>PTCSC3</v>
      </c>
      <c r="B174" s="97" t="s">
        <v>89</v>
      </c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6"/>
      <c r="N174" s="266"/>
      <c r="O174" s="266"/>
      <c r="P174" s="86"/>
      <c r="Q174" s="86"/>
      <c r="R174" s="86"/>
      <c r="S174" s="86"/>
      <c r="T174" s="86"/>
      <c r="U174" s="86"/>
      <c r="V174" s="86"/>
      <c r="W174" s="96">
        <f>IF(ISERROR(AVERAGE('Data pre-processing'!Y174:AR174)),35,IF(COUNT('Data pre-processing'!Y174:AR174)&lt;2,"N/A",AVERAGE('Data pre-processing'!Y174:AR174)))</f>
        <v>35</v>
      </c>
      <c r="X174" s="96" t="str">
        <f>IF(ISERROR(STDEV('Data pre-processing'!Y174:AR174)),"N/A",STDEV('Data pre-processing'!Y174:AR174))</f>
        <v>N/A</v>
      </c>
    </row>
    <row r="175" spans="1:24">
      <c r="A175" s="94" t="str">
        <f>'Transcript table'!C175</f>
        <v>PTENP1</v>
      </c>
      <c r="B175" s="97" t="s">
        <v>90</v>
      </c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6"/>
      <c r="N175" s="266"/>
      <c r="O175" s="266"/>
      <c r="P175" s="86"/>
      <c r="Q175" s="86"/>
      <c r="R175" s="86"/>
      <c r="S175" s="86"/>
      <c r="T175" s="86"/>
      <c r="U175" s="86"/>
      <c r="V175" s="86"/>
      <c r="W175" s="96">
        <f>IF(ISERROR(AVERAGE('Data pre-processing'!Y175:AR175)),35,IF(COUNT('Data pre-processing'!Y175:AR175)&lt;2,"N/A",AVERAGE('Data pre-processing'!Y175:AR175)))</f>
        <v>35</v>
      </c>
      <c r="X175" s="96" t="str">
        <f>IF(ISERROR(STDEV('Data pre-processing'!Y175:AR175)),"N/A",STDEV('Data pre-processing'!Y175:AR175))</f>
        <v>N/A</v>
      </c>
    </row>
    <row r="176" spans="1:24">
      <c r="A176" s="94" t="str">
        <f>'Transcript table'!C176</f>
        <v>PUNISHER</v>
      </c>
      <c r="B176" s="97" t="s">
        <v>91</v>
      </c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6"/>
      <c r="N176" s="266"/>
      <c r="O176" s="266"/>
      <c r="P176" s="86"/>
      <c r="Q176" s="86"/>
      <c r="R176" s="86"/>
      <c r="S176" s="86"/>
      <c r="T176" s="86"/>
      <c r="U176" s="86"/>
      <c r="V176" s="86"/>
      <c r="W176" s="96">
        <f>IF(ISERROR(AVERAGE('Data pre-processing'!Y176:AR176)),35,IF(COUNT('Data pre-processing'!Y176:AR176)&lt;2,"N/A",AVERAGE('Data pre-processing'!Y176:AR176)))</f>
        <v>35</v>
      </c>
      <c r="X176" s="96" t="str">
        <f>IF(ISERROR(STDEV('Data pre-processing'!Y176:AR176)),"N/A",STDEV('Data pre-processing'!Y176:AR176))</f>
        <v>N/A</v>
      </c>
    </row>
    <row r="177" spans="1:24">
      <c r="A177" s="94" t="str">
        <f>'Transcript table'!C177</f>
        <v>PVT1</v>
      </c>
      <c r="B177" s="97" t="s">
        <v>92</v>
      </c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6"/>
      <c r="N177" s="266"/>
      <c r="O177" s="266"/>
      <c r="P177" s="86"/>
      <c r="Q177" s="86"/>
      <c r="R177" s="86"/>
      <c r="S177" s="86"/>
      <c r="T177" s="86"/>
      <c r="U177" s="86"/>
      <c r="V177" s="86"/>
      <c r="W177" s="96">
        <f>IF(ISERROR(AVERAGE('Data pre-processing'!Y177:AR177)),35,IF(COUNT('Data pre-processing'!Y177:AR177)&lt;2,"N/A",AVERAGE('Data pre-processing'!Y177:AR177)))</f>
        <v>35</v>
      </c>
      <c r="X177" s="96" t="str">
        <f>IF(ISERROR(STDEV('Data pre-processing'!Y177:AR177)),"N/A",STDEV('Data pre-processing'!Y177:AR177))</f>
        <v>N/A</v>
      </c>
    </row>
    <row r="178" spans="1:24">
      <c r="A178" s="94" t="str">
        <f>'Transcript table'!C178</f>
        <v>RGMB-AS1</v>
      </c>
      <c r="B178" s="97" t="s">
        <v>93</v>
      </c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6"/>
      <c r="N178" s="266"/>
      <c r="O178" s="266"/>
      <c r="P178" s="86"/>
      <c r="Q178" s="86"/>
      <c r="R178" s="86"/>
      <c r="S178" s="86"/>
      <c r="T178" s="86"/>
      <c r="U178" s="86"/>
      <c r="V178" s="86"/>
      <c r="W178" s="96">
        <f>IF(ISERROR(AVERAGE('Data pre-processing'!Y178:AR178)),35,IF(COUNT('Data pre-processing'!Y178:AR178)&lt;2,"N/A",AVERAGE('Data pre-processing'!Y178:AR178)))</f>
        <v>35</v>
      </c>
      <c r="X178" s="96" t="str">
        <f>IF(ISERROR(STDEV('Data pre-processing'!Y178:AR178)),"N/A",STDEV('Data pre-processing'!Y178:AR178))</f>
        <v>N/A</v>
      </c>
    </row>
    <row r="179" spans="1:24">
      <c r="A179" s="94" t="str">
        <f>'Transcript table'!C179</f>
        <v>RHOXF1P1</v>
      </c>
      <c r="B179" s="97" t="s">
        <v>94</v>
      </c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6"/>
      <c r="N179" s="266"/>
      <c r="O179" s="266"/>
      <c r="P179" s="86"/>
      <c r="Q179" s="86"/>
      <c r="R179" s="86"/>
      <c r="S179" s="86"/>
      <c r="T179" s="86"/>
      <c r="U179" s="86"/>
      <c r="V179" s="86"/>
      <c r="W179" s="96">
        <f>IF(ISERROR(AVERAGE('Data pre-processing'!Y179:AR179)),35,IF(COUNT('Data pre-processing'!Y179:AR179)&lt;2,"N/A",AVERAGE('Data pre-processing'!Y179:AR179)))</f>
        <v>35</v>
      </c>
      <c r="X179" s="96" t="str">
        <f>IF(ISERROR(STDEV('Data pre-processing'!Y179:AR179)),"N/A",STDEV('Data pre-processing'!Y179:AR179))</f>
        <v>N/A</v>
      </c>
    </row>
    <row r="180" spans="1:24">
      <c r="A180" s="94" t="str">
        <f>'Transcript table'!C180</f>
        <v>RMRP</v>
      </c>
      <c r="B180" s="97" t="s">
        <v>95</v>
      </c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6"/>
      <c r="N180" s="266"/>
      <c r="O180" s="266"/>
      <c r="P180" s="86"/>
      <c r="Q180" s="86"/>
      <c r="R180" s="86"/>
      <c r="S180" s="86"/>
      <c r="T180" s="86"/>
      <c r="U180" s="86"/>
      <c r="V180" s="86"/>
      <c r="W180" s="96">
        <f>IF(ISERROR(AVERAGE('Data pre-processing'!Y180:AR180)),35,IF(COUNT('Data pre-processing'!Y180:AR180)&lt;2,"N/A",AVERAGE('Data pre-processing'!Y180:AR180)))</f>
        <v>35</v>
      </c>
      <c r="X180" s="96" t="str">
        <f>IF(ISERROR(STDEV('Data pre-processing'!Y180:AR180)),"N/A",STDEV('Data pre-processing'!Y180:AR180))</f>
        <v>N/A</v>
      </c>
    </row>
    <row r="181" spans="1:24">
      <c r="A181" s="94" t="str">
        <f>'Transcript table'!C181</f>
        <v>RMST</v>
      </c>
      <c r="B181" s="97" t="s">
        <v>96</v>
      </c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6"/>
      <c r="N181" s="266"/>
      <c r="O181" s="266"/>
      <c r="P181" s="86"/>
      <c r="Q181" s="86"/>
      <c r="R181" s="86"/>
      <c r="S181" s="86"/>
      <c r="T181" s="86"/>
      <c r="U181" s="86"/>
      <c r="V181" s="86"/>
      <c r="W181" s="96">
        <f>IF(ISERROR(AVERAGE('Data pre-processing'!Y181:AR181)),35,IF(COUNT('Data pre-processing'!Y181:AR181)&lt;2,"N/A",AVERAGE('Data pre-processing'!Y181:AR181)))</f>
        <v>35</v>
      </c>
      <c r="X181" s="96" t="str">
        <f>IF(ISERROR(STDEV('Data pre-processing'!Y181:AR181)),"N/A",STDEV('Data pre-processing'!Y181:AR181))</f>
        <v>N/A</v>
      </c>
    </row>
    <row r="182" spans="1:24">
      <c r="A182" s="94" t="str">
        <f>'Transcript table'!C182</f>
        <v>RNY1</v>
      </c>
      <c r="B182" s="97" t="s">
        <v>97</v>
      </c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6"/>
      <c r="N182" s="266"/>
      <c r="O182" s="266"/>
      <c r="P182" s="86"/>
      <c r="Q182" s="86"/>
      <c r="R182" s="86"/>
      <c r="S182" s="86"/>
      <c r="T182" s="86"/>
      <c r="U182" s="86"/>
      <c r="V182" s="86"/>
      <c r="W182" s="96">
        <f>IF(ISERROR(AVERAGE('Data pre-processing'!Y182:AR182)),35,IF(COUNT('Data pre-processing'!Y182:AR182)&lt;2,"N/A",AVERAGE('Data pre-processing'!Y182:AR182)))</f>
        <v>35</v>
      </c>
      <c r="X182" s="96" t="str">
        <f>IF(ISERROR(STDEV('Data pre-processing'!Y182:AR182)),"N/A",STDEV('Data pre-processing'!Y182:AR182))</f>
        <v>N/A</v>
      </c>
    </row>
    <row r="183" spans="1:24">
      <c r="A183" s="94" t="str">
        <f>'Transcript table'!C183</f>
        <v>RP11‑354P17.15‑001</v>
      </c>
      <c r="B183" s="97" t="s">
        <v>230</v>
      </c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6"/>
      <c r="N183" s="266"/>
      <c r="O183" s="266"/>
      <c r="P183" s="86"/>
      <c r="Q183" s="86"/>
      <c r="R183" s="86"/>
      <c r="S183" s="86"/>
      <c r="T183" s="86"/>
      <c r="U183" s="86"/>
      <c r="V183" s="86"/>
      <c r="W183" s="96">
        <f>IF(ISERROR(AVERAGE('Data pre-processing'!Y183:AR183)),35,IF(COUNT('Data pre-processing'!Y183:AR183)&lt;2,"N/A",AVERAGE('Data pre-processing'!Y183:AR183)))</f>
        <v>35</v>
      </c>
      <c r="X183" s="96" t="str">
        <f>IF(ISERROR(STDEV('Data pre-processing'!Y183:AR183)),"N/A",STDEV('Data pre-processing'!Y183:AR183))</f>
        <v>N/A</v>
      </c>
    </row>
    <row r="184" spans="1:24">
      <c r="A184" s="94" t="str">
        <f>'Transcript table'!C184</f>
        <v>RP1-13D10.2</v>
      </c>
      <c r="B184" s="97" t="s">
        <v>231</v>
      </c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6"/>
      <c r="N184" s="266"/>
      <c r="O184" s="266"/>
      <c r="P184" s="86"/>
      <c r="Q184" s="86"/>
      <c r="R184" s="86"/>
      <c r="S184" s="86"/>
      <c r="T184" s="86"/>
      <c r="U184" s="86"/>
      <c r="V184" s="86"/>
      <c r="W184" s="96">
        <f>IF(ISERROR(AVERAGE('Data pre-processing'!Y184:AR184)),35,IF(COUNT('Data pre-processing'!Y184:AR184)&lt;2,"N/A",AVERAGE('Data pre-processing'!Y184:AR184)))</f>
        <v>35</v>
      </c>
      <c r="X184" s="96" t="str">
        <f>IF(ISERROR(STDEV('Data pre-processing'!Y184:AR184)),"N/A",STDEV('Data pre-processing'!Y184:AR184))</f>
        <v>N/A</v>
      </c>
    </row>
    <row r="185" spans="1:24">
      <c r="A185" s="94" t="str">
        <f>'Transcript table'!C185</f>
        <v>RUNX1-IT1</v>
      </c>
      <c r="B185" s="97" t="s">
        <v>232</v>
      </c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6"/>
      <c r="N185" s="266"/>
      <c r="O185" s="266"/>
      <c r="P185" s="86"/>
      <c r="Q185" s="86"/>
      <c r="R185" s="86"/>
      <c r="S185" s="86"/>
      <c r="T185" s="86"/>
      <c r="U185" s="86"/>
      <c r="V185" s="86"/>
      <c r="W185" s="96">
        <f>IF(ISERROR(AVERAGE('Data pre-processing'!Y185:AR185)),35,IF(COUNT('Data pre-processing'!Y185:AR185)&lt;2,"N/A",AVERAGE('Data pre-processing'!Y185:AR185)))</f>
        <v>35</v>
      </c>
      <c r="X185" s="96" t="str">
        <f>IF(ISERROR(STDEV('Data pre-processing'!Y185:AR185)),"N/A",STDEV('Data pre-processing'!Y185:AR185))</f>
        <v>N/A</v>
      </c>
    </row>
    <row r="186" spans="1:24">
      <c r="A186" s="94" t="str">
        <f>'Transcript table'!C186</f>
        <v>SALRNA1</v>
      </c>
      <c r="B186" s="97" t="s">
        <v>233</v>
      </c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6"/>
      <c r="N186" s="266"/>
      <c r="O186" s="266"/>
      <c r="P186" s="86"/>
      <c r="Q186" s="86"/>
      <c r="R186" s="86"/>
      <c r="S186" s="86"/>
      <c r="T186" s="86"/>
      <c r="U186" s="86"/>
      <c r="V186" s="86"/>
      <c r="W186" s="96">
        <f>IF(ISERROR(AVERAGE('Data pre-processing'!Y186:AR186)),35,IF(COUNT('Data pre-processing'!Y186:AR186)&lt;2,"N/A",AVERAGE('Data pre-processing'!Y186:AR186)))</f>
        <v>35</v>
      </c>
      <c r="X186" s="96" t="str">
        <f>IF(ISERROR(STDEV('Data pre-processing'!Y186:AR186)),"N/A",STDEV('Data pre-processing'!Y186:AR186))</f>
        <v>N/A</v>
      </c>
    </row>
    <row r="187" spans="1:24">
      <c r="A187" s="94" t="str">
        <f>'Transcript table'!C187</f>
        <v xml:space="preserve">SAMMSON </v>
      </c>
      <c r="B187" s="97" t="s">
        <v>234</v>
      </c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6"/>
      <c r="N187" s="266"/>
      <c r="O187" s="266"/>
      <c r="P187" s="86"/>
      <c r="Q187" s="86"/>
      <c r="R187" s="86"/>
      <c r="S187" s="86"/>
      <c r="T187" s="86"/>
      <c r="U187" s="86"/>
      <c r="V187" s="86"/>
      <c r="W187" s="96">
        <f>IF(ISERROR(AVERAGE('Data pre-processing'!Y187:AR187)),35,IF(COUNT('Data pre-processing'!Y187:AR187)&lt;2,"N/A",AVERAGE('Data pre-processing'!Y187:AR187)))</f>
        <v>35</v>
      </c>
      <c r="X187" s="96" t="str">
        <f>IF(ISERROR(STDEV('Data pre-processing'!Y187:AR187)),"N/A",STDEV('Data pre-processing'!Y187:AR187))</f>
        <v>N/A</v>
      </c>
    </row>
    <row r="188" spans="1:24">
      <c r="A188" s="94" t="str">
        <f>'Transcript table'!C188</f>
        <v>SBF2-AS1</v>
      </c>
      <c r="B188" s="97" t="s">
        <v>235</v>
      </c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6"/>
      <c r="N188" s="266"/>
      <c r="O188" s="266"/>
      <c r="P188" s="86"/>
      <c r="Q188" s="86"/>
      <c r="R188" s="86"/>
      <c r="S188" s="86"/>
      <c r="T188" s="86"/>
      <c r="U188" s="86"/>
      <c r="V188" s="86"/>
      <c r="W188" s="96">
        <f>IF(ISERROR(AVERAGE('Data pre-processing'!Y188:AR188)),35,IF(COUNT('Data pre-processing'!Y188:AR188)&lt;2,"N/A",AVERAGE('Data pre-processing'!Y188:AR188)))</f>
        <v>35</v>
      </c>
      <c r="X188" s="96" t="str">
        <f>IF(ISERROR(STDEV('Data pre-processing'!Y188:AR188)),"N/A",STDEV('Data pre-processing'!Y188:AR188))</f>
        <v>N/A</v>
      </c>
    </row>
    <row r="189" spans="1:24">
      <c r="A189" s="94" t="str">
        <f>'Transcript table'!C189</f>
        <v>SCAANT1</v>
      </c>
      <c r="B189" s="97" t="s">
        <v>236</v>
      </c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6"/>
      <c r="N189" s="266"/>
      <c r="O189" s="266"/>
      <c r="P189" s="86"/>
      <c r="Q189" s="86"/>
      <c r="R189" s="86"/>
      <c r="S189" s="86"/>
      <c r="T189" s="86"/>
      <c r="U189" s="86"/>
      <c r="V189" s="86"/>
      <c r="W189" s="96">
        <f>IF(ISERROR(AVERAGE('Data pre-processing'!Y189:AR189)),35,IF(COUNT('Data pre-processing'!Y189:AR189)&lt;2,"N/A",AVERAGE('Data pre-processing'!Y189:AR189)))</f>
        <v>35</v>
      </c>
      <c r="X189" s="96" t="str">
        <f>IF(ISERROR(STDEV('Data pre-processing'!Y189:AR189)),"N/A",STDEV('Data pre-processing'!Y189:AR189))</f>
        <v>N/A</v>
      </c>
    </row>
    <row r="190" spans="1:24">
      <c r="A190" s="94" t="str">
        <f>'Transcript table'!C190</f>
        <v>SENCR</v>
      </c>
      <c r="B190" s="97" t="s">
        <v>237</v>
      </c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6"/>
      <c r="N190" s="266"/>
      <c r="O190" s="266"/>
      <c r="P190" s="86"/>
      <c r="Q190" s="86"/>
      <c r="R190" s="86"/>
      <c r="S190" s="86"/>
      <c r="T190" s="86"/>
      <c r="U190" s="86"/>
      <c r="V190" s="86"/>
      <c r="W190" s="96">
        <f>IF(ISERROR(AVERAGE('Data pre-processing'!Y190:AR190)),35,IF(COUNT('Data pre-processing'!Y190:AR190)&lt;2,"N/A",AVERAGE('Data pre-processing'!Y190:AR190)))</f>
        <v>35</v>
      </c>
      <c r="X190" s="96" t="str">
        <f>IF(ISERROR(STDEV('Data pre-processing'!Y190:AR190)),"N/A",STDEV('Data pre-processing'!Y190:AR190))</f>
        <v>N/A</v>
      </c>
    </row>
    <row r="191" spans="1:24">
      <c r="A191" s="94" t="str">
        <f>'Transcript table'!C191</f>
        <v>Six3os</v>
      </c>
      <c r="B191" s="97" t="s">
        <v>238</v>
      </c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6"/>
      <c r="N191" s="266"/>
      <c r="O191" s="266"/>
      <c r="P191" s="86"/>
      <c r="Q191" s="86"/>
      <c r="R191" s="86"/>
      <c r="S191" s="86"/>
      <c r="T191" s="86"/>
      <c r="U191" s="86"/>
      <c r="V191" s="86"/>
      <c r="W191" s="96">
        <f>IF(ISERROR(AVERAGE('Data pre-processing'!Y191:AR191)),35,IF(COUNT('Data pre-processing'!Y191:AR191)&lt;2,"N/A",AVERAGE('Data pre-processing'!Y191:AR191)))</f>
        <v>35</v>
      </c>
      <c r="X191" s="96" t="str">
        <f>IF(ISERROR(STDEV('Data pre-processing'!Y191:AR191)),"N/A",STDEV('Data pre-processing'!Y191:AR191))</f>
        <v>N/A</v>
      </c>
    </row>
    <row r="192" spans="1:24">
      <c r="A192" s="94" t="str">
        <f>'Transcript table'!C192</f>
        <v>SMILR</v>
      </c>
      <c r="B192" s="97" t="s">
        <v>239</v>
      </c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6"/>
      <c r="N192" s="266"/>
      <c r="O192" s="266"/>
      <c r="P192" s="86"/>
      <c r="Q192" s="86"/>
      <c r="R192" s="86"/>
      <c r="S192" s="86"/>
      <c r="T192" s="86"/>
      <c r="U192" s="86"/>
      <c r="V192" s="86"/>
      <c r="W192" s="96">
        <f>IF(ISERROR(AVERAGE('Data pre-processing'!Y192:AR192)),35,IF(COUNT('Data pre-processing'!Y192:AR192)&lt;2,"N/A",AVERAGE('Data pre-processing'!Y192:AR192)))</f>
        <v>35</v>
      </c>
      <c r="X192" s="96" t="str">
        <f>IF(ISERROR(STDEV('Data pre-processing'!Y192:AR192)),"N/A",STDEV('Data pre-processing'!Y192:AR192))</f>
        <v>N/A</v>
      </c>
    </row>
    <row r="193" spans="1:24">
      <c r="A193" s="94" t="str">
        <f>'Transcript table'!C193</f>
        <v>SNAR-A1</v>
      </c>
      <c r="B193" s="97" t="s">
        <v>240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6"/>
      <c r="N193" s="266"/>
      <c r="O193" s="266"/>
      <c r="P193" s="86"/>
      <c r="Q193" s="86"/>
      <c r="R193" s="86"/>
      <c r="S193" s="86"/>
      <c r="T193" s="86"/>
      <c r="U193" s="86"/>
      <c r="V193" s="86"/>
      <c r="W193" s="96">
        <f>IF(ISERROR(AVERAGE('Data pre-processing'!Y193:AR193)),35,IF(COUNT('Data pre-processing'!Y193:AR193)&lt;2,"N/A",AVERAGE('Data pre-processing'!Y193:AR193)))</f>
        <v>35</v>
      </c>
      <c r="X193" s="96" t="str">
        <f>IF(ISERROR(STDEV('Data pre-processing'!Y193:AR193)),"N/A",STDEV('Data pre-processing'!Y193:AR193))</f>
        <v>N/A</v>
      </c>
    </row>
    <row r="194" spans="1:24">
      <c r="A194" s="94" t="str">
        <f>'Transcript table'!C194</f>
        <v>SNHG1</v>
      </c>
      <c r="B194" s="97" t="s">
        <v>241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6"/>
      <c r="N194" s="266"/>
      <c r="O194" s="266"/>
      <c r="P194" s="86"/>
      <c r="Q194" s="86"/>
      <c r="R194" s="86"/>
      <c r="S194" s="86"/>
      <c r="T194" s="86"/>
      <c r="U194" s="86"/>
      <c r="V194" s="86"/>
      <c r="W194" s="96">
        <f>IF(ISERROR(AVERAGE('Data pre-processing'!Y194:AR194)),35,IF(COUNT('Data pre-processing'!Y194:AR194)&lt;2,"N/A",AVERAGE('Data pre-processing'!Y194:AR194)))</f>
        <v>35</v>
      </c>
      <c r="X194" s="96" t="str">
        <f>IF(ISERROR(STDEV('Data pre-processing'!Y194:AR194)),"N/A",STDEV('Data pre-processing'!Y194:AR194))</f>
        <v>N/A</v>
      </c>
    </row>
    <row r="195" spans="1:24">
      <c r="A195" s="94" t="str">
        <f>'Transcript table'!C195</f>
        <v>SNHG11</v>
      </c>
      <c r="B195" s="97" t="s">
        <v>242</v>
      </c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6"/>
      <c r="N195" s="266"/>
      <c r="O195" s="266"/>
      <c r="P195" s="86"/>
      <c r="Q195" s="86"/>
      <c r="R195" s="86"/>
      <c r="S195" s="86"/>
      <c r="T195" s="86"/>
      <c r="U195" s="86"/>
      <c r="V195" s="86"/>
      <c r="W195" s="96">
        <f>IF(ISERROR(AVERAGE('Data pre-processing'!Y195:AR195)),35,IF(COUNT('Data pre-processing'!Y195:AR195)&lt;2,"N/A",AVERAGE('Data pre-processing'!Y195:AR195)))</f>
        <v>35</v>
      </c>
      <c r="X195" s="96" t="str">
        <f>IF(ISERROR(STDEV('Data pre-processing'!Y195:AR195)),"N/A",STDEV('Data pre-processing'!Y195:AR195))</f>
        <v>N/A</v>
      </c>
    </row>
    <row r="196" spans="1:24">
      <c r="A196" s="94" t="str">
        <f>'Transcript table'!C196</f>
        <v>SNHG14</v>
      </c>
      <c r="B196" s="97" t="s">
        <v>243</v>
      </c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6"/>
      <c r="N196" s="266"/>
      <c r="O196" s="266"/>
      <c r="P196" s="86"/>
      <c r="Q196" s="86"/>
      <c r="R196" s="86"/>
      <c r="S196" s="86"/>
      <c r="T196" s="86"/>
      <c r="U196" s="86"/>
      <c r="V196" s="86"/>
      <c r="W196" s="96">
        <f>IF(ISERROR(AVERAGE('Data pre-processing'!Y196:AR196)),35,IF(COUNT('Data pre-processing'!Y196:AR196)&lt;2,"N/A",AVERAGE('Data pre-processing'!Y196:AR196)))</f>
        <v>35</v>
      </c>
      <c r="X196" s="96" t="str">
        <f>IF(ISERROR(STDEV('Data pre-processing'!Y196:AR196)),"N/A",STDEV('Data pre-processing'!Y196:AR196))</f>
        <v>N/A</v>
      </c>
    </row>
    <row r="197" spans="1:24">
      <c r="A197" s="94" t="str">
        <f>'Transcript table'!C197</f>
        <v>SNHG15</v>
      </c>
      <c r="B197" s="97" t="s">
        <v>244</v>
      </c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6"/>
      <c r="N197" s="266"/>
      <c r="O197" s="266"/>
      <c r="P197" s="86"/>
      <c r="Q197" s="86"/>
      <c r="R197" s="86"/>
      <c r="S197" s="86"/>
      <c r="T197" s="86"/>
      <c r="U197" s="86"/>
      <c r="V197" s="86"/>
      <c r="W197" s="96">
        <f>IF(ISERROR(AVERAGE('Data pre-processing'!Y197:AR197)),35,IF(COUNT('Data pre-processing'!Y197:AR197)&lt;2,"N/A",AVERAGE('Data pre-processing'!Y197:AR197)))</f>
        <v>35</v>
      </c>
      <c r="X197" s="96" t="str">
        <f>IF(ISERROR(STDEV('Data pre-processing'!Y197:AR197)),"N/A",STDEV('Data pre-processing'!Y197:AR197))</f>
        <v>N/A</v>
      </c>
    </row>
    <row r="198" spans="1:24">
      <c r="A198" s="94" t="str">
        <f>'Transcript table'!C198</f>
        <v>SNHG20</v>
      </c>
      <c r="B198" s="97" t="s">
        <v>245</v>
      </c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6"/>
      <c r="N198" s="266"/>
      <c r="O198" s="266"/>
      <c r="P198" s="86"/>
      <c r="Q198" s="86"/>
      <c r="R198" s="86"/>
      <c r="S198" s="86"/>
      <c r="T198" s="86"/>
      <c r="U198" s="86"/>
      <c r="V198" s="86"/>
      <c r="W198" s="96">
        <f>IF(ISERROR(AVERAGE('Data pre-processing'!Y198:AR198)),35,IF(COUNT('Data pre-processing'!Y198:AR198)&lt;2,"N/A",AVERAGE('Data pre-processing'!Y198:AR198)))</f>
        <v>35</v>
      </c>
      <c r="X198" s="96" t="str">
        <f>IF(ISERROR(STDEV('Data pre-processing'!Y198:AR198)),"N/A",STDEV('Data pre-processing'!Y198:AR198))</f>
        <v>N/A</v>
      </c>
    </row>
    <row r="199" spans="1:24">
      <c r="A199" s="94" t="str">
        <f>'Transcript table'!C199</f>
        <v>SNHG5</v>
      </c>
      <c r="B199" s="97" t="s">
        <v>246</v>
      </c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6"/>
      <c r="N199" s="266"/>
      <c r="O199" s="266"/>
      <c r="P199" s="86"/>
      <c r="Q199" s="86"/>
      <c r="R199" s="86"/>
      <c r="S199" s="86"/>
      <c r="T199" s="86"/>
      <c r="U199" s="86"/>
      <c r="V199" s="86"/>
      <c r="W199" s="96">
        <f>IF(ISERROR(AVERAGE('Data pre-processing'!Y199:AR199)),35,IF(COUNT('Data pre-processing'!Y199:AR199)&lt;2,"N/A",AVERAGE('Data pre-processing'!Y199:AR199)))</f>
        <v>35</v>
      </c>
      <c r="X199" s="96" t="str">
        <f>IF(ISERROR(STDEV('Data pre-processing'!Y199:AR199)),"N/A",STDEV('Data pre-processing'!Y199:AR199))</f>
        <v>N/A</v>
      </c>
    </row>
    <row r="200" spans="1:24">
      <c r="A200" s="94" t="str">
        <f>'Transcript table'!C200</f>
        <v>SNHG6</v>
      </c>
      <c r="B200" s="97" t="s">
        <v>247</v>
      </c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6"/>
      <c r="N200" s="266"/>
      <c r="O200" s="266"/>
      <c r="P200" s="86"/>
      <c r="Q200" s="86"/>
      <c r="R200" s="86"/>
      <c r="S200" s="86"/>
      <c r="T200" s="86"/>
      <c r="U200" s="86"/>
      <c r="V200" s="86"/>
      <c r="W200" s="96">
        <f>IF(ISERROR(AVERAGE('Data pre-processing'!Y200:AR200)),35,IF(COUNT('Data pre-processing'!Y200:AR200)&lt;2,"N/A",AVERAGE('Data pre-processing'!Y200:AR200)))</f>
        <v>35</v>
      </c>
      <c r="X200" s="96" t="str">
        <f>IF(ISERROR(STDEV('Data pre-processing'!Y200:AR200)),"N/A",STDEV('Data pre-processing'!Y200:AR200))</f>
        <v>N/A</v>
      </c>
    </row>
    <row r="201" spans="1:24">
      <c r="A201" s="94" t="str">
        <f>'Transcript table'!C201</f>
        <v>ST7-AS1</v>
      </c>
      <c r="B201" s="97" t="s">
        <v>248</v>
      </c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6"/>
      <c r="N201" s="266"/>
      <c r="O201" s="266"/>
      <c r="P201" s="86"/>
      <c r="Q201" s="86"/>
      <c r="R201" s="86"/>
      <c r="S201" s="86"/>
      <c r="T201" s="86"/>
      <c r="U201" s="86"/>
      <c r="V201" s="86"/>
      <c r="W201" s="96">
        <f>IF(ISERROR(AVERAGE('Data pre-processing'!Y201:AR201)),35,IF(COUNT('Data pre-processing'!Y201:AR201)&lt;2,"N/A",AVERAGE('Data pre-processing'!Y201:AR201)))</f>
        <v>35</v>
      </c>
      <c r="X201" s="96" t="str">
        <f>IF(ISERROR(STDEV('Data pre-processing'!Y201:AR201)),"N/A",STDEV('Data pre-processing'!Y201:AR201))</f>
        <v>N/A</v>
      </c>
    </row>
    <row r="202" spans="1:24">
      <c r="A202" s="94" t="str">
        <f>'Transcript table'!C202</f>
        <v>ST7-OT3</v>
      </c>
      <c r="B202" s="97" t="s">
        <v>249</v>
      </c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6"/>
      <c r="N202" s="266"/>
      <c r="O202" s="266"/>
      <c r="P202" s="86"/>
      <c r="Q202" s="86"/>
      <c r="R202" s="86"/>
      <c r="S202" s="86"/>
      <c r="T202" s="86"/>
      <c r="U202" s="86"/>
      <c r="V202" s="86"/>
      <c r="W202" s="96">
        <f>IF(ISERROR(AVERAGE('Data pre-processing'!Y202:AR202)),35,IF(COUNT('Data pre-processing'!Y202:AR202)&lt;2,"N/A",AVERAGE('Data pre-processing'!Y202:AR202)))</f>
        <v>35</v>
      </c>
      <c r="X202" s="96" t="str">
        <f>IF(ISERROR(STDEV('Data pre-processing'!Y202:AR202)),"N/A",STDEV('Data pre-processing'!Y202:AR202))</f>
        <v>N/A</v>
      </c>
    </row>
    <row r="203" spans="1:24">
      <c r="A203" s="94" t="str">
        <f>'Transcript table'!C203</f>
        <v>ST7-OT4</v>
      </c>
      <c r="B203" s="97" t="s">
        <v>250</v>
      </c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6"/>
      <c r="N203" s="266"/>
      <c r="O203" s="266"/>
      <c r="P203" s="86"/>
      <c r="Q203" s="86"/>
      <c r="R203" s="86"/>
      <c r="S203" s="86"/>
      <c r="T203" s="86"/>
      <c r="U203" s="86"/>
      <c r="V203" s="86"/>
      <c r="W203" s="96">
        <f>IF(ISERROR(AVERAGE('Data pre-processing'!Y203:AR203)),35,IF(COUNT('Data pre-processing'!Y203:AR203)&lt;2,"N/A",AVERAGE('Data pre-processing'!Y203:AR203)))</f>
        <v>35</v>
      </c>
      <c r="X203" s="96" t="str">
        <f>IF(ISERROR(STDEV('Data pre-processing'!Y203:AR203)),"N/A",STDEV('Data pre-processing'!Y203:AR203))</f>
        <v>N/A</v>
      </c>
    </row>
    <row r="204" spans="1:24">
      <c r="A204" s="94" t="str">
        <f>'Transcript table'!C204</f>
        <v>SUMO1P3</v>
      </c>
      <c r="B204" s="97" t="s">
        <v>251</v>
      </c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6"/>
      <c r="N204" s="266"/>
      <c r="O204" s="266"/>
      <c r="P204" s="86"/>
      <c r="Q204" s="86"/>
      <c r="R204" s="86"/>
      <c r="S204" s="86"/>
      <c r="T204" s="86"/>
      <c r="U204" s="86"/>
      <c r="V204" s="86"/>
      <c r="W204" s="96">
        <f>IF(ISERROR(AVERAGE('Data pre-processing'!Y204:AR204)),35,IF(COUNT('Data pre-processing'!Y204:AR204)&lt;2,"N/A",AVERAGE('Data pre-processing'!Y204:AR204)))</f>
        <v>35</v>
      </c>
      <c r="X204" s="96" t="str">
        <f>IF(ISERROR(STDEV('Data pre-processing'!Y204:AR204)),"N/A",STDEV('Data pre-processing'!Y204:AR204))</f>
        <v>N/A</v>
      </c>
    </row>
    <row r="205" spans="1:24">
      <c r="A205" s="94" t="str">
        <f>'Transcript table'!C205</f>
        <v>TapSAKI</v>
      </c>
      <c r="B205" s="97" t="s">
        <v>252</v>
      </c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6"/>
      <c r="N205" s="266"/>
      <c r="O205" s="266"/>
      <c r="P205" s="86"/>
      <c r="Q205" s="86"/>
      <c r="R205" s="86"/>
      <c r="S205" s="86"/>
      <c r="T205" s="86"/>
      <c r="U205" s="86"/>
      <c r="V205" s="86"/>
      <c r="W205" s="96">
        <f>IF(ISERROR(AVERAGE('Data pre-processing'!Y205:AR205)),35,IF(COUNT('Data pre-processing'!Y205:AR205)&lt;2,"N/A",AVERAGE('Data pre-processing'!Y205:AR205)))</f>
        <v>35</v>
      </c>
      <c r="X205" s="96" t="str">
        <f>IF(ISERROR(STDEV('Data pre-processing'!Y205:AR205)),"N/A",STDEV('Data pre-processing'!Y205:AR205))</f>
        <v>N/A</v>
      </c>
    </row>
    <row r="206" spans="1:24">
      <c r="A206" s="94" t="str">
        <f>'Transcript table'!C206</f>
        <v>TARID</v>
      </c>
      <c r="B206" s="97" t="s">
        <v>253</v>
      </c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6"/>
      <c r="N206" s="266"/>
      <c r="O206" s="266"/>
      <c r="P206" s="86"/>
      <c r="Q206" s="86"/>
      <c r="R206" s="86"/>
      <c r="S206" s="86"/>
      <c r="T206" s="86"/>
      <c r="U206" s="86"/>
      <c r="V206" s="86"/>
      <c r="W206" s="96">
        <f>IF(ISERROR(AVERAGE('Data pre-processing'!Y206:AR206)),35,IF(COUNT('Data pre-processing'!Y206:AR206)&lt;2,"N/A",AVERAGE('Data pre-processing'!Y206:AR206)))</f>
        <v>35</v>
      </c>
      <c r="X206" s="96" t="str">
        <f>IF(ISERROR(STDEV('Data pre-processing'!Y206:AR206)),"N/A",STDEV('Data pre-processing'!Y206:AR206))</f>
        <v>N/A</v>
      </c>
    </row>
    <row r="207" spans="1:24">
      <c r="A207" s="94" t="str">
        <f>'Transcript table'!C207</f>
        <v>TCL6</v>
      </c>
      <c r="B207" s="97" t="s">
        <v>254</v>
      </c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6"/>
      <c r="N207" s="266"/>
      <c r="O207" s="266"/>
      <c r="P207" s="86"/>
      <c r="Q207" s="86"/>
      <c r="R207" s="86"/>
      <c r="S207" s="86"/>
      <c r="T207" s="86"/>
      <c r="U207" s="86"/>
      <c r="V207" s="86"/>
      <c r="W207" s="96">
        <f>IF(ISERROR(AVERAGE('Data pre-processing'!Y207:AR207)),35,IF(COUNT('Data pre-processing'!Y207:AR207)&lt;2,"N/A",AVERAGE('Data pre-processing'!Y207:AR207)))</f>
        <v>35</v>
      </c>
      <c r="X207" s="96" t="str">
        <f>IF(ISERROR(STDEV('Data pre-processing'!Y207:AR207)),"N/A",STDEV('Data pre-processing'!Y207:AR207))</f>
        <v>N/A</v>
      </c>
    </row>
    <row r="208" spans="1:24">
      <c r="A208" s="94" t="str">
        <f>'Transcript table'!C208</f>
        <v>TDRG1</v>
      </c>
      <c r="B208" s="97" t="s">
        <v>255</v>
      </c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6"/>
      <c r="N208" s="266"/>
      <c r="O208" s="266"/>
      <c r="P208" s="86"/>
      <c r="Q208" s="86"/>
      <c r="R208" s="86"/>
      <c r="S208" s="86"/>
      <c r="T208" s="86"/>
      <c r="U208" s="86"/>
      <c r="V208" s="86"/>
      <c r="W208" s="96">
        <f>IF(ISERROR(AVERAGE('Data pre-processing'!Y208:AR208)),35,IF(COUNT('Data pre-processing'!Y208:AR208)&lt;2,"N/A",AVERAGE('Data pre-processing'!Y208:AR208)))</f>
        <v>35</v>
      </c>
      <c r="X208" s="96" t="str">
        <f>IF(ISERROR(STDEV('Data pre-processing'!Y208:AR208)),"N/A",STDEV('Data pre-processing'!Y208:AR208))</f>
        <v>N/A</v>
      </c>
    </row>
    <row r="209" spans="1:24">
      <c r="A209" s="94" t="str">
        <f>'Transcript table'!C209</f>
        <v>TERMINATOR</v>
      </c>
      <c r="B209" s="97" t="s">
        <v>256</v>
      </c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6"/>
      <c r="N209" s="266"/>
      <c r="O209" s="266"/>
      <c r="P209" s="86"/>
      <c r="Q209" s="86"/>
      <c r="R209" s="86"/>
      <c r="S209" s="86"/>
      <c r="T209" s="86"/>
      <c r="U209" s="86"/>
      <c r="V209" s="86"/>
      <c r="W209" s="96">
        <f>IF(ISERROR(AVERAGE('Data pre-processing'!Y209:AR209)),35,IF(COUNT('Data pre-processing'!Y209:AR209)&lt;2,"N/A",AVERAGE('Data pre-processing'!Y209:AR209)))</f>
        <v>35</v>
      </c>
      <c r="X209" s="96" t="str">
        <f>IF(ISERROR(STDEV('Data pre-processing'!Y209:AR209)),"N/A",STDEV('Data pre-processing'!Y209:AR209))</f>
        <v>N/A</v>
      </c>
    </row>
    <row r="210" spans="1:24">
      <c r="A210" s="94" t="str">
        <f>'Transcript table'!C210</f>
        <v>THRIL</v>
      </c>
      <c r="B210" s="97" t="s">
        <v>257</v>
      </c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6"/>
      <c r="N210" s="266"/>
      <c r="O210" s="266"/>
      <c r="P210" s="86"/>
      <c r="Q210" s="86"/>
      <c r="R210" s="86"/>
      <c r="S210" s="86"/>
      <c r="T210" s="86"/>
      <c r="U210" s="86"/>
      <c r="V210" s="86"/>
      <c r="W210" s="96">
        <f>IF(ISERROR(AVERAGE('Data pre-processing'!Y210:AR210)),35,IF(COUNT('Data pre-processing'!Y210:AR210)&lt;2,"N/A",AVERAGE('Data pre-processing'!Y210:AR210)))</f>
        <v>35</v>
      </c>
      <c r="X210" s="96" t="str">
        <f>IF(ISERROR(STDEV('Data pre-processing'!Y210:AR210)),"N/A",STDEV('Data pre-processing'!Y210:AR210))</f>
        <v>N/A</v>
      </c>
    </row>
    <row r="211" spans="1:24">
      <c r="A211" s="94" t="str">
        <f>'Transcript table'!C211</f>
        <v>TIE1-AS</v>
      </c>
      <c r="B211" s="97" t="s">
        <v>258</v>
      </c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6"/>
      <c r="N211" s="266"/>
      <c r="O211" s="266"/>
      <c r="P211" s="86"/>
      <c r="Q211" s="86"/>
      <c r="R211" s="86"/>
      <c r="S211" s="86"/>
      <c r="T211" s="86"/>
      <c r="U211" s="86"/>
      <c r="V211" s="86"/>
      <c r="W211" s="96">
        <f>IF(ISERROR(AVERAGE('Data pre-processing'!Y211:AR211)),35,IF(COUNT('Data pre-processing'!Y211:AR211)&lt;2,"N/A",AVERAGE('Data pre-processing'!Y211:AR211)))</f>
        <v>35</v>
      </c>
      <c r="X211" s="96" t="str">
        <f>IF(ISERROR(STDEV('Data pre-processing'!Y211:AR211)),"N/A",STDEV('Data pre-processing'!Y211:AR211))</f>
        <v>N/A</v>
      </c>
    </row>
    <row r="212" spans="1:24">
      <c r="A212" s="94" t="str">
        <f>'Transcript table'!C212</f>
        <v>TINCR</v>
      </c>
      <c r="B212" s="97" t="s">
        <v>259</v>
      </c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6"/>
      <c r="N212" s="266"/>
      <c r="O212" s="266"/>
      <c r="P212" s="86"/>
      <c r="Q212" s="86"/>
      <c r="R212" s="86"/>
      <c r="S212" s="86"/>
      <c r="T212" s="86"/>
      <c r="U212" s="86"/>
      <c r="V212" s="86"/>
      <c r="W212" s="96">
        <f>IF(ISERROR(AVERAGE('Data pre-processing'!Y212:AR212)),35,IF(COUNT('Data pre-processing'!Y212:AR212)&lt;2,"N/A",AVERAGE('Data pre-processing'!Y212:AR212)))</f>
        <v>35</v>
      </c>
      <c r="X212" s="96" t="str">
        <f>IF(ISERROR(STDEV('Data pre-processing'!Y212:AR212)),"N/A",STDEV('Data pre-processing'!Y212:AR212))</f>
        <v>N/A</v>
      </c>
    </row>
    <row r="213" spans="1:24">
      <c r="A213" s="94" t="str">
        <f>'Transcript table'!C213</f>
        <v>TUSC8</v>
      </c>
      <c r="B213" s="97" t="s">
        <v>260</v>
      </c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6"/>
      <c r="N213" s="266"/>
      <c r="O213" s="266"/>
      <c r="P213" s="86"/>
      <c r="Q213" s="86"/>
      <c r="R213" s="86"/>
      <c r="S213" s="86"/>
      <c r="T213" s="86"/>
      <c r="U213" s="86"/>
      <c r="V213" s="86"/>
      <c r="W213" s="96">
        <f>IF(ISERROR(AVERAGE('Data pre-processing'!Y213:AR213)),35,IF(COUNT('Data pre-processing'!Y213:AR213)&lt;2,"N/A",AVERAGE('Data pre-processing'!Y213:AR213)))</f>
        <v>35</v>
      </c>
      <c r="X213" s="96" t="str">
        <f>IF(ISERROR(STDEV('Data pre-processing'!Y213:AR213)),"N/A",STDEV('Data pre-processing'!Y213:AR213))</f>
        <v>N/A</v>
      </c>
    </row>
    <row r="214" spans="1:24">
      <c r="A214" s="94" t="str">
        <f>'Transcript table'!C214</f>
        <v>U1 spliceosomal lncRNA</v>
      </c>
      <c r="B214" s="97" t="s">
        <v>261</v>
      </c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6"/>
      <c r="N214" s="266"/>
      <c r="O214" s="266"/>
      <c r="P214" s="86"/>
      <c r="Q214" s="86"/>
      <c r="R214" s="86"/>
      <c r="S214" s="86"/>
      <c r="T214" s="86"/>
      <c r="U214" s="86"/>
      <c r="V214" s="86"/>
      <c r="W214" s="96">
        <f>IF(ISERROR(AVERAGE('Data pre-processing'!Y214:AR214)),35,IF(COUNT('Data pre-processing'!Y214:AR214)&lt;2,"N/A",AVERAGE('Data pre-processing'!Y214:AR214)))</f>
        <v>35</v>
      </c>
      <c r="X214" s="96" t="str">
        <f>IF(ISERROR(STDEV('Data pre-processing'!Y214:AR214)),"N/A",STDEV('Data pre-processing'!Y214:AR214))</f>
        <v>N/A</v>
      </c>
    </row>
    <row r="215" spans="1:24">
      <c r="A215" s="94" t="str">
        <f>'Transcript table'!C215</f>
        <v>U79277</v>
      </c>
      <c r="B215" s="97" t="s">
        <v>262</v>
      </c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6"/>
      <c r="N215" s="266"/>
      <c r="O215" s="266"/>
      <c r="P215" s="86"/>
      <c r="Q215" s="86"/>
      <c r="R215" s="86"/>
      <c r="S215" s="86"/>
      <c r="T215" s="86"/>
      <c r="U215" s="86"/>
      <c r="V215" s="86"/>
      <c r="W215" s="96">
        <f>IF(ISERROR(AVERAGE('Data pre-processing'!Y215:AR215)),35,IF(COUNT('Data pre-processing'!Y215:AR215)&lt;2,"N/A",AVERAGE('Data pre-processing'!Y215:AR215)))</f>
        <v>35</v>
      </c>
      <c r="X215" s="96" t="str">
        <f>IF(ISERROR(STDEV('Data pre-processing'!Y215:AR215)),"N/A",STDEV('Data pre-processing'!Y215:AR215))</f>
        <v>N/A</v>
      </c>
    </row>
    <row r="216" spans="1:24">
      <c r="A216" s="94" t="str">
        <f>'Transcript table'!C216</f>
        <v>uc.338</v>
      </c>
      <c r="B216" s="97" t="s">
        <v>263</v>
      </c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6"/>
      <c r="N216" s="266"/>
      <c r="O216" s="266"/>
      <c r="P216" s="86"/>
      <c r="Q216" s="86"/>
      <c r="R216" s="86"/>
      <c r="S216" s="86"/>
      <c r="T216" s="86"/>
      <c r="U216" s="86"/>
      <c r="V216" s="86"/>
      <c r="W216" s="96">
        <f>IF(ISERROR(AVERAGE('Data pre-processing'!Y216:AR216)),35,IF(COUNT('Data pre-processing'!Y216:AR216)&lt;2,"N/A",AVERAGE('Data pre-processing'!Y216:AR216)))</f>
        <v>35</v>
      </c>
      <c r="X216" s="96" t="str">
        <f>IF(ISERROR(STDEV('Data pre-processing'!Y216:AR216)),"N/A",STDEV('Data pre-processing'!Y216:AR216))</f>
        <v>N/A</v>
      </c>
    </row>
    <row r="217" spans="1:24">
      <c r="A217" s="94" t="str">
        <f>'Transcript table'!C217</f>
        <v>uc.73A(P)</v>
      </c>
      <c r="B217" s="97" t="s">
        <v>264</v>
      </c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6"/>
      <c r="N217" s="266"/>
      <c r="O217" s="266"/>
      <c r="P217" s="86"/>
      <c r="Q217" s="86"/>
      <c r="R217" s="86"/>
      <c r="S217" s="86"/>
      <c r="T217" s="86"/>
      <c r="U217" s="86"/>
      <c r="V217" s="86"/>
      <c r="W217" s="96">
        <f>IF(ISERROR(AVERAGE('Data pre-processing'!Y217:AR217)),35,IF(COUNT('Data pre-processing'!Y217:AR217)&lt;2,"N/A",AVERAGE('Data pre-processing'!Y217:AR217)))</f>
        <v>35</v>
      </c>
      <c r="X217" s="96" t="str">
        <f>IF(ISERROR(STDEV('Data pre-processing'!Y217:AR217)),"N/A",STDEV('Data pre-processing'!Y217:AR217))</f>
        <v>N/A</v>
      </c>
    </row>
    <row r="218" spans="1:24">
      <c r="A218" s="94" t="str">
        <f>'Transcript table'!C218</f>
        <v>UCA1</v>
      </c>
      <c r="B218" s="97" t="s">
        <v>265</v>
      </c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6"/>
      <c r="N218" s="266"/>
      <c r="O218" s="266"/>
      <c r="P218" s="86"/>
      <c r="Q218" s="86"/>
      <c r="R218" s="86"/>
      <c r="S218" s="86"/>
      <c r="T218" s="86"/>
      <c r="U218" s="86"/>
      <c r="V218" s="86"/>
      <c r="W218" s="96">
        <f>IF(ISERROR(AVERAGE('Data pre-processing'!Y218:AR218)),35,IF(COUNT('Data pre-processing'!Y218:AR218)&lt;2,"N/A",AVERAGE('Data pre-processing'!Y218:AR218)))</f>
        <v>35</v>
      </c>
      <c r="X218" s="96" t="str">
        <f>IF(ISERROR(STDEV('Data pre-processing'!Y218:AR218)),"N/A",STDEV('Data pre-processing'!Y218:AR218))</f>
        <v>N/A</v>
      </c>
    </row>
    <row r="219" spans="1:24">
      <c r="A219" s="94" t="str">
        <f>'Transcript table'!C219</f>
        <v>UCH1LAS</v>
      </c>
      <c r="B219" s="97" t="s">
        <v>266</v>
      </c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6"/>
      <c r="N219" s="266"/>
      <c r="O219" s="266"/>
      <c r="P219" s="86"/>
      <c r="Q219" s="86"/>
      <c r="R219" s="86"/>
      <c r="S219" s="86"/>
      <c r="T219" s="86"/>
      <c r="U219" s="86"/>
      <c r="V219" s="86"/>
      <c r="W219" s="96">
        <f>IF(ISERROR(AVERAGE('Data pre-processing'!Y219:AR219)),35,IF(COUNT('Data pre-processing'!Y219:AR219)&lt;2,"N/A",AVERAGE('Data pre-processing'!Y219:AR219)))</f>
        <v>35</v>
      </c>
      <c r="X219" s="96" t="str">
        <f>IF(ISERROR(STDEV('Data pre-processing'!Y219:AR219)),"N/A",STDEV('Data pre-processing'!Y219:AR219))</f>
        <v>N/A</v>
      </c>
    </row>
    <row r="220" spans="1:24">
      <c r="A220" s="94" t="str">
        <f>'Transcript table'!C220</f>
        <v xml:space="preserve">UFC1 lincRNA </v>
      </c>
      <c r="B220" s="97" t="s">
        <v>267</v>
      </c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6"/>
      <c r="N220" s="266"/>
      <c r="O220" s="266"/>
      <c r="P220" s="86"/>
      <c r="Q220" s="86"/>
      <c r="R220" s="86"/>
      <c r="S220" s="86"/>
      <c r="T220" s="86"/>
      <c r="U220" s="86"/>
      <c r="V220" s="86"/>
      <c r="W220" s="96">
        <f>IF(ISERROR(AVERAGE('Data pre-processing'!Y220:AR220)),35,IF(COUNT('Data pre-processing'!Y220:AR220)&lt;2,"N/A",AVERAGE('Data pre-processing'!Y220:AR220)))</f>
        <v>35</v>
      </c>
      <c r="X220" s="96" t="str">
        <f>IF(ISERROR(STDEV('Data pre-processing'!Y220:AR220)),"N/A",STDEV('Data pre-processing'!Y220:AR220))</f>
        <v>N/A</v>
      </c>
    </row>
    <row r="221" spans="1:24">
      <c r="A221" s="94" t="str">
        <f>'Transcript table'!C221</f>
        <v>VIM2P</v>
      </c>
      <c r="B221" s="97" t="s">
        <v>268</v>
      </c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6"/>
      <c r="N221" s="266"/>
      <c r="O221" s="266"/>
      <c r="P221" s="86"/>
      <c r="Q221" s="86"/>
      <c r="R221" s="86"/>
      <c r="S221" s="86"/>
      <c r="T221" s="86"/>
      <c r="U221" s="86"/>
      <c r="V221" s="86"/>
      <c r="W221" s="96">
        <f>IF(ISERROR(AVERAGE('Data pre-processing'!Y221:AR221)),35,IF(COUNT('Data pre-processing'!Y221:AR221)&lt;2,"N/A",AVERAGE('Data pre-processing'!Y221:AR221)))</f>
        <v>35</v>
      </c>
      <c r="X221" s="96" t="str">
        <f>IF(ISERROR(STDEV('Data pre-processing'!Y221:AR221)),"N/A",STDEV('Data pre-processing'!Y221:AR221))</f>
        <v>N/A</v>
      </c>
    </row>
    <row r="222" spans="1:24">
      <c r="A222" s="94" t="str">
        <f>'Transcript table'!C222</f>
        <v>VLDLR-AS1</v>
      </c>
      <c r="B222" s="97" t="s">
        <v>269</v>
      </c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6"/>
      <c r="N222" s="266"/>
      <c r="O222" s="266"/>
      <c r="P222" s="86"/>
      <c r="Q222" s="86"/>
      <c r="R222" s="86"/>
      <c r="S222" s="86"/>
      <c r="T222" s="86"/>
      <c r="U222" s="86"/>
      <c r="V222" s="86"/>
      <c r="W222" s="96">
        <f>IF(ISERROR(AVERAGE('Data pre-processing'!Y222:AR222)),35,IF(COUNT('Data pre-processing'!Y222:AR222)&lt;2,"N/A",AVERAGE('Data pre-processing'!Y222:AR222)))</f>
        <v>35</v>
      </c>
      <c r="X222" s="96" t="str">
        <f>IF(ISERROR(STDEV('Data pre-processing'!Y222:AR222)),"N/A",STDEV('Data pre-processing'!Y222:AR222))</f>
        <v>N/A</v>
      </c>
    </row>
    <row r="223" spans="1:24">
      <c r="A223" s="94" t="str">
        <f>'Transcript table'!C223</f>
        <v>WSPAR</v>
      </c>
      <c r="B223" s="97" t="s">
        <v>270</v>
      </c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6"/>
      <c r="N223" s="266"/>
      <c r="O223" s="266"/>
      <c r="P223" s="86"/>
      <c r="Q223" s="86"/>
      <c r="R223" s="86"/>
      <c r="S223" s="86"/>
      <c r="T223" s="86"/>
      <c r="U223" s="86"/>
      <c r="V223" s="86"/>
      <c r="W223" s="96">
        <f>IF(ISERROR(AVERAGE('Data pre-processing'!Y223:AR223)),35,IF(COUNT('Data pre-processing'!Y223:AR223)&lt;2,"N/A",AVERAGE('Data pre-processing'!Y223:AR223)))</f>
        <v>35</v>
      </c>
      <c r="X223" s="96" t="str">
        <f>IF(ISERROR(STDEV('Data pre-processing'!Y223:AR223)),"N/A",STDEV('Data pre-processing'!Y223:AR223))</f>
        <v>N/A</v>
      </c>
    </row>
    <row r="224" spans="1:24">
      <c r="A224" s="94" t="str">
        <f>'Transcript table'!C224</f>
        <v>X91348</v>
      </c>
      <c r="B224" s="97" t="s">
        <v>271</v>
      </c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6"/>
      <c r="N224" s="266"/>
      <c r="O224" s="266"/>
      <c r="P224" s="86"/>
      <c r="Q224" s="86"/>
      <c r="R224" s="86"/>
      <c r="S224" s="86"/>
      <c r="T224" s="86"/>
      <c r="U224" s="86"/>
      <c r="V224" s="86"/>
      <c r="W224" s="96">
        <f>IF(ISERROR(AVERAGE('Data pre-processing'!Y224:AR224)),35,IF(COUNT('Data pre-processing'!Y224:AR224)&lt;2,"N/A",AVERAGE('Data pre-processing'!Y224:AR224)))</f>
        <v>35</v>
      </c>
      <c r="X224" s="96" t="str">
        <f>IF(ISERROR(STDEV('Data pre-processing'!Y224:AR224)),"N/A",STDEV('Data pre-processing'!Y224:AR224))</f>
        <v>N/A</v>
      </c>
    </row>
    <row r="225" spans="1:24">
      <c r="A225" s="94" t="str">
        <f>'Transcript table'!C225</f>
        <v>XACT</v>
      </c>
      <c r="B225" s="97" t="s">
        <v>272</v>
      </c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6"/>
      <c r="N225" s="266"/>
      <c r="O225" s="266"/>
      <c r="P225" s="86"/>
      <c r="Q225" s="86"/>
      <c r="R225" s="86"/>
      <c r="S225" s="86"/>
      <c r="T225" s="86"/>
      <c r="U225" s="86"/>
      <c r="V225" s="86"/>
      <c r="W225" s="96">
        <f>IF(ISERROR(AVERAGE('Data pre-processing'!Y225:AR225)),35,IF(COUNT('Data pre-processing'!Y225:AR225)&lt;2,"N/A",AVERAGE('Data pre-processing'!Y225:AR225)))</f>
        <v>35</v>
      </c>
      <c r="X225" s="96" t="str">
        <f>IF(ISERROR(STDEV('Data pre-processing'!Y225:AR225)),"N/A",STDEV('Data pre-processing'!Y225:AR225))</f>
        <v>N/A</v>
      </c>
    </row>
    <row r="226" spans="1:24">
      <c r="A226" s="94" t="str">
        <f>'Transcript table'!C226</f>
        <v>XIST</v>
      </c>
      <c r="B226" s="97" t="s">
        <v>273</v>
      </c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6"/>
      <c r="N226" s="266"/>
      <c r="O226" s="266"/>
      <c r="P226" s="86"/>
      <c r="Q226" s="86"/>
      <c r="R226" s="86"/>
      <c r="S226" s="86"/>
      <c r="T226" s="86"/>
      <c r="U226" s="86"/>
      <c r="V226" s="86"/>
      <c r="W226" s="96">
        <f>IF(ISERROR(AVERAGE('Data pre-processing'!Y226:AR226)),35,IF(COUNT('Data pre-processing'!Y226:AR226)&lt;2,"N/A",AVERAGE('Data pre-processing'!Y226:AR226)))</f>
        <v>35</v>
      </c>
      <c r="X226" s="96" t="str">
        <f>IF(ISERROR(STDEV('Data pre-processing'!Y226:AR226)),"N/A",STDEV('Data pre-processing'!Y226:AR226))</f>
        <v>N/A</v>
      </c>
    </row>
    <row r="227" spans="1:24">
      <c r="A227" s="94" t="str">
        <f>'Transcript table'!C227</f>
        <v>Yiya</v>
      </c>
      <c r="B227" s="97" t="s">
        <v>274</v>
      </c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6"/>
      <c r="N227" s="266"/>
      <c r="O227" s="266"/>
      <c r="P227" s="86"/>
      <c r="Q227" s="86"/>
      <c r="R227" s="86"/>
      <c r="S227" s="86"/>
      <c r="T227" s="86"/>
      <c r="U227" s="86"/>
      <c r="V227" s="86"/>
      <c r="W227" s="96">
        <f>IF(ISERROR(AVERAGE('Data pre-processing'!Y227:AR227)),35,IF(COUNT('Data pre-processing'!Y227:AR227)&lt;2,"N/A",AVERAGE('Data pre-processing'!Y227:AR227)))</f>
        <v>35</v>
      </c>
      <c r="X227" s="96" t="str">
        <f>IF(ISERROR(STDEV('Data pre-processing'!Y227:AR227)),"N/A",STDEV('Data pre-processing'!Y227:AR227))</f>
        <v>N/A</v>
      </c>
    </row>
    <row r="228" spans="1:24">
      <c r="A228" s="94" t="str">
        <f>'Transcript table'!C228</f>
        <v>ZEB2-AS1</v>
      </c>
      <c r="B228" s="97" t="s">
        <v>275</v>
      </c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6"/>
      <c r="N228" s="266"/>
      <c r="O228" s="266"/>
      <c r="P228" s="86"/>
      <c r="Q228" s="86"/>
      <c r="R228" s="86"/>
      <c r="S228" s="86"/>
      <c r="T228" s="86"/>
      <c r="U228" s="86"/>
      <c r="V228" s="86"/>
      <c r="W228" s="96">
        <f>IF(ISERROR(AVERAGE('Data pre-processing'!Y228:AR228)),35,IF(COUNT('Data pre-processing'!Y228:AR228)&lt;2,"N/A",AVERAGE('Data pre-processing'!Y228:AR228)))</f>
        <v>35</v>
      </c>
      <c r="X228" s="96" t="str">
        <f>IF(ISERROR(STDEV('Data pre-processing'!Y228:AR228)),"N/A",STDEV('Data pre-processing'!Y228:AR228))</f>
        <v>N/A</v>
      </c>
    </row>
    <row r="229" spans="1:24">
      <c r="A229" s="94" t="str">
        <f>'Transcript table'!C229</f>
        <v>AIRN-1</v>
      </c>
      <c r="B229" s="97" t="s">
        <v>276</v>
      </c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6"/>
      <c r="N229" s="266"/>
      <c r="O229" s="266"/>
      <c r="P229" s="86"/>
      <c r="Q229" s="86"/>
      <c r="R229" s="86"/>
      <c r="S229" s="86"/>
      <c r="T229" s="86"/>
      <c r="U229" s="86"/>
      <c r="V229" s="86"/>
      <c r="W229" s="96">
        <f>IF(ISERROR(AVERAGE('Data pre-processing'!Y229:AR229)),35,IF(COUNT('Data pre-processing'!Y229:AR229)&lt;2,"N/A",AVERAGE('Data pre-processing'!Y229:AR229)))</f>
        <v>35</v>
      </c>
      <c r="X229" s="96" t="str">
        <f>IF(ISERROR(STDEV('Data pre-processing'!Y229:AR229)),"N/A",STDEV('Data pre-processing'!Y229:AR229))</f>
        <v>N/A</v>
      </c>
    </row>
    <row r="230" spans="1:24">
      <c r="A230" s="94" t="str">
        <f>'Transcript table'!C230</f>
        <v>AIRN-2</v>
      </c>
      <c r="B230" s="97" t="s">
        <v>277</v>
      </c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6"/>
      <c r="N230" s="266"/>
      <c r="O230" s="266"/>
      <c r="P230" s="86"/>
      <c r="Q230" s="86"/>
      <c r="R230" s="86"/>
      <c r="S230" s="86"/>
      <c r="T230" s="86"/>
      <c r="U230" s="86"/>
      <c r="V230" s="86"/>
      <c r="W230" s="96">
        <f>IF(ISERROR(AVERAGE('Data pre-processing'!Y230:AR230)),35,IF(COUNT('Data pre-processing'!Y230:AR230)&lt;2,"N/A",AVERAGE('Data pre-processing'!Y230:AR230)))</f>
        <v>35</v>
      </c>
      <c r="X230" s="96" t="str">
        <f>IF(ISERROR(STDEV('Data pre-processing'!Y230:AR230)),"N/A",STDEV('Data pre-processing'!Y230:AR230))</f>
        <v>N/A</v>
      </c>
    </row>
    <row r="231" spans="1:24">
      <c r="A231" s="94" t="str">
        <f>'Transcript table'!C231</f>
        <v>APOC1P1</v>
      </c>
      <c r="B231" s="97" t="s">
        <v>278</v>
      </c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6"/>
      <c r="N231" s="266"/>
      <c r="O231" s="266"/>
      <c r="P231" s="86"/>
      <c r="Q231" s="86"/>
      <c r="R231" s="86"/>
      <c r="S231" s="86"/>
      <c r="T231" s="86"/>
      <c r="U231" s="86"/>
      <c r="V231" s="86"/>
      <c r="W231" s="96">
        <f>IF(ISERROR(AVERAGE('Data pre-processing'!Y231:AR231)),35,IF(COUNT('Data pre-processing'!Y231:AR231)&lt;2,"N/A",AVERAGE('Data pre-processing'!Y231:AR231)))</f>
        <v>35</v>
      </c>
      <c r="X231" s="96" t="str">
        <f>IF(ISERROR(STDEV('Data pre-processing'!Y231:AR231)),"N/A",STDEV('Data pre-processing'!Y231:AR231))</f>
        <v>N/A</v>
      </c>
    </row>
    <row r="232" spans="1:24">
      <c r="A232" s="94" t="str">
        <f>'Transcript table'!C232</f>
        <v>ARA</v>
      </c>
      <c r="B232" s="97" t="s">
        <v>279</v>
      </c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6"/>
      <c r="N232" s="266"/>
      <c r="O232" s="266"/>
      <c r="P232" s="86"/>
      <c r="Q232" s="86"/>
      <c r="R232" s="86"/>
      <c r="S232" s="86"/>
      <c r="T232" s="86"/>
      <c r="U232" s="86"/>
      <c r="V232" s="86"/>
      <c r="W232" s="96">
        <f>IF(ISERROR(AVERAGE('Data pre-processing'!Y232:AR232)),35,IF(COUNT('Data pre-processing'!Y232:AR232)&lt;2,"N/A",AVERAGE('Data pre-processing'!Y232:AR232)))</f>
        <v>35</v>
      </c>
      <c r="X232" s="96" t="str">
        <f>IF(ISERROR(STDEV('Data pre-processing'!Y232:AR232)),"N/A",STDEV('Data pre-processing'!Y232:AR232))</f>
        <v>N/A</v>
      </c>
    </row>
    <row r="233" spans="1:24">
      <c r="A233" s="94" t="str">
        <f>'Transcript table'!C233</f>
        <v>ATG9B-1</v>
      </c>
      <c r="B233" s="97" t="s">
        <v>280</v>
      </c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6"/>
      <c r="N233" s="266"/>
      <c r="O233" s="266"/>
      <c r="P233" s="86"/>
      <c r="Q233" s="86"/>
      <c r="R233" s="86"/>
      <c r="S233" s="86"/>
      <c r="T233" s="86"/>
      <c r="U233" s="86"/>
      <c r="V233" s="86"/>
      <c r="W233" s="96">
        <f>IF(ISERROR(AVERAGE('Data pre-processing'!Y233:AR233)),35,IF(COUNT('Data pre-processing'!Y233:AR233)&lt;2,"N/A",AVERAGE('Data pre-processing'!Y233:AR233)))</f>
        <v>35</v>
      </c>
      <c r="X233" s="96" t="str">
        <f>IF(ISERROR(STDEV('Data pre-processing'!Y233:AR233)),"N/A",STDEV('Data pre-processing'!Y233:AR233))</f>
        <v>N/A</v>
      </c>
    </row>
    <row r="234" spans="1:24">
      <c r="A234" s="94" t="str">
        <f>'Transcript table'!C234</f>
        <v>ATG9B-2</v>
      </c>
      <c r="B234" s="97" t="s">
        <v>281</v>
      </c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6"/>
      <c r="N234" s="266"/>
      <c r="O234" s="266"/>
      <c r="P234" s="86"/>
      <c r="Q234" s="86"/>
      <c r="R234" s="86"/>
      <c r="S234" s="86"/>
      <c r="T234" s="86"/>
      <c r="U234" s="86"/>
      <c r="V234" s="86"/>
      <c r="W234" s="96">
        <f>IF(ISERROR(AVERAGE('Data pre-processing'!Y234:AR234)),35,IF(COUNT('Data pre-processing'!Y234:AR234)&lt;2,"N/A",AVERAGE('Data pre-processing'!Y234:AR234)))</f>
        <v>35</v>
      </c>
      <c r="X234" s="96" t="str">
        <f>IF(ISERROR(STDEV('Data pre-processing'!Y234:AR234)),"N/A",STDEV('Data pre-processing'!Y234:AR234))</f>
        <v>N/A</v>
      </c>
    </row>
    <row r="235" spans="1:24">
      <c r="A235" s="94" t="str">
        <f>'Transcript table'!C235</f>
        <v>BDNF-AS-1</v>
      </c>
      <c r="B235" s="97" t="s">
        <v>282</v>
      </c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6"/>
      <c r="N235" s="266"/>
      <c r="O235" s="266"/>
      <c r="P235" s="86"/>
      <c r="Q235" s="86"/>
      <c r="R235" s="86"/>
      <c r="S235" s="86"/>
      <c r="T235" s="86"/>
      <c r="U235" s="86"/>
      <c r="V235" s="86"/>
      <c r="W235" s="96">
        <f>IF(ISERROR(AVERAGE('Data pre-processing'!Y235:AR235)),35,IF(COUNT('Data pre-processing'!Y235:AR235)&lt;2,"N/A",AVERAGE('Data pre-processing'!Y235:AR235)))</f>
        <v>35</v>
      </c>
      <c r="X235" s="96" t="str">
        <f>IF(ISERROR(STDEV('Data pre-processing'!Y235:AR235)),"N/A",STDEV('Data pre-processing'!Y235:AR235))</f>
        <v>N/A</v>
      </c>
    </row>
    <row r="236" spans="1:24">
      <c r="A236" s="94" t="str">
        <f>'Transcript table'!C236</f>
        <v>BDNF-AS-2</v>
      </c>
      <c r="B236" s="97" t="s">
        <v>283</v>
      </c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6"/>
      <c r="N236" s="266"/>
      <c r="O236" s="266"/>
      <c r="P236" s="86"/>
      <c r="Q236" s="86"/>
      <c r="R236" s="86"/>
      <c r="S236" s="86"/>
      <c r="T236" s="86"/>
      <c r="U236" s="86"/>
      <c r="V236" s="86"/>
      <c r="W236" s="96">
        <f>IF(ISERROR(AVERAGE('Data pre-processing'!Y236:AR236)),35,IF(COUNT('Data pre-processing'!Y236:AR236)&lt;2,"N/A",AVERAGE('Data pre-processing'!Y236:AR236)))</f>
        <v>35</v>
      </c>
      <c r="X236" s="96" t="str">
        <f>IF(ISERROR(STDEV('Data pre-processing'!Y236:AR236)),"N/A",STDEV('Data pre-processing'!Y236:AR236))</f>
        <v>N/A</v>
      </c>
    </row>
    <row r="237" spans="1:24">
      <c r="A237" s="94" t="str">
        <f>'Transcript table'!C237</f>
        <v>Beta-globin-transcript-1</v>
      </c>
      <c r="B237" s="97" t="s">
        <v>284</v>
      </c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6"/>
      <c r="N237" s="266"/>
      <c r="O237" s="266"/>
      <c r="P237" s="86"/>
      <c r="Q237" s="86"/>
      <c r="R237" s="86"/>
      <c r="S237" s="86"/>
      <c r="T237" s="86"/>
      <c r="U237" s="86"/>
      <c r="V237" s="86"/>
      <c r="W237" s="96">
        <f>IF(ISERROR(AVERAGE('Data pre-processing'!Y237:AR237)),35,IF(COUNT('Data pre-processing'!Y237:AR237)&lt;2,"N/A",AVERAGE('Data pre-processing'!Y237:AR237)))</f>
        <v>35</v>
      </c>
      <c r="X237" s="96" t="str">
        <f>IF(ISERROR(STDEV('Data pre-processing'!Y237:AR237)),"N/A",STDEV('Data pre-processing'!Y237:AR237))</f>
        <v>N/A</v>
      </c>
    </row>
    <row r="238" spans="1:24">
      <c r="A238" s="94" t="str">
        <f>'Transcript table'!C238</f>
        <v>BCAR4-1</v>
      </c>
      <c r="B238" s="97" t="s">
        <v>285</v>
      </c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6"/>
      <c r="N238" s="266"/>
      <c r="O238" s="266"/>
      <c r="P238" s="86"/>
      <c r="Q238" s="86"/>
      <c r="R238" s="86"/>
      <c r="S238" s="86"/>
      <c r="T238" s="86"/>
      <c r="U238" s="86"/>
      <c r="V238" s="86"/>
      <c r="W238" s="96">
        <f>IF(ISERROR(AVERAGE('Data pre-processing'!Y238:AR238)),35,IF(COUNT('Data pre-processing'!Y238:AR238)&lt;2,"N/A",AVERAGE('Data pre-processing'!Y238:AR238)))</f>
        <v>35</v>
      </c>
      <c r="X238" s="96" t="str">
        <f>IF(ISERROR(STDEV('Data pre-processing'!Y238:AR238)),"N/A",STDEV('Data pre-processing'!Y238:AR238))</f>
        <v>N/A</v>
      </c>
    </row>
    <row r="239" spans="1:24">
      <c r="A239" s="94" t="str">
        <f>'Transcript table'!C239</f>
        <v>BCAR4-2</v>
      </c>
      <c r="B239" s="97" t="s">
        <v>286</v>
      </c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6"/>
      <c r="N239" s="266"/>
      <c r="O239" s="266"/>
      <c r="P239" s="86"/>
      <c r="Q239" s="86"/>
      <c r="R239" s="86"/>
      <c r="S239" s="86"/>
      <c r="T239" s="86"/>
      <c r="U239" s="86"/>
      <c r="V239" s="86"/>
      <c r="W239" s="96">
        <f>IF(ISERROR(AVERAGE('Data pre-processing'!Y239:AR239)),35,IF(COUNT('Data pre-processing'!Y239:AR239)&lt;2,"N/A",AVERAGE('Data pre-processing'!Y239:AR239)))</f>
        <v>35</v>
      </c>
      <c r="X239" s="96" t="str">
        <f>IF(ISERROR(STDEV('Data pre-processing'!Y239:AR239)),"N/A",STDEV('Data pre-processing'!Y239:AR239))</f>
        <v>N/A</v>
      </c>
    </row>
    <row r="240" spans="1:24">
      <c r="A240" s="94" t="str">
        <f>'Transcript table'!C240</f>
        <v>C5orf66-AS1</v>
      </c>
      <c r="B240" s="97" t="s">
        <v>287</v>
      </c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6"/>
      <c r="N240" s="266"/>
      <c r="O240" s="266"/>
      <c r="P240" s="86"/>
      <c r="Q240" s="86"/>
      <c r="R240" s="86"/>
      <c r="S240" s="86"/>
      <c r="T240" s="86"/>
      <c r="U240" s="86"/>
      <c r="V240" s="86"/>
      <c r="W240" s="96">
        <f>IF(ISERROR(AVERAGE('Data pre-processing'!Y240:AR240)),35,IF(COUNT('Data pre-processing'!Y240:AR240)&lt;2,"N/A",AVERAGE('Data pre-processing'!Y240:AR240)))</f>
        <v>35</v>
      </c>
      <c r="X240" s="96" t="str">
        <f>IF(ISERROR(STDEV('Data pre-processing'!Y240:AR240)),"N/A",STDEV('Data pre-processing'!Y240:AR240))</f>
        <v>N/A</v>
      </c>
    </row>
    <row r="241" spans="1:24">
      <c r="A241" s="94" t="str">
        <f>'Transcript table'!C241</f>
        <v>CARMEN</v>
      </c>
      <c r="B241" s="97" t="s">
        <v>288</v>
      </c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6"/>
      <c r="N241" s="266"/>
      <c r="O241" s="266"/>
      <c r="P241" s="86"/>
      <c r="Q241" s="86"/>
      <c r="R241" s="86"/>
      <c r="S241" s="86"/>
      <c r="T241" s="86"/>
      <c r="U241" s="86"/>
      <c r="V241" s="86"/>
      <c r="W241" s="96">
        <f>IF(ISERROR(AVERAGE('Data pre-processing'!Y241:AR241)),35,IF(COUNT('Data pre-processing'!Y241:AR241)&lt;2,"N/A",AVERAGE('Data pre-processing'!Y241:AR241)))</f>
        <v>35</v>
      </c>
      <c r="X241" s="96" t="str">
        <f>IF(ISERROR(STDEV('Data pre-processing'!Y241:AR241)),"N/A",STDEV('Data pre-processing'!Y241:AR241))</f>
        <v>N/A</v>
      </c>
    </row>
    <row r="242" spans="1:24">
      <c r="A242" s="94" t="str">
        <f>'Transcript table'!C242</f>
        <v>CASC11-1</v>
      </c>
      <c r="B242" s="97" t="s">
        <v>289</v>
      </c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6"/>
      <c r="N242" s="266"/>
      <c r="O242" s="266"/>
      <c r="P242" s="86"/>
      <c r="Q242" s="86"/>
      <c r="R242" s="86"/>
      <c r="S242" s="86"/>
      <c r="T242" s="86"/>
      <c r="U242" s="86"/>
      <c r="V242" s="86"/>
      <c r="W242" s="96">
        <f>IF(ISERROR(AVERAGE('Data pre-processing'!Y242:AR242)),35,IF(COUNT('Data pre-processing'!Y242:AR242)&lt;2,"N/A",AVERAGE('Data pre-processing'!Y242:AR242)))</f>
        <v>35</v>
      </c>
      <c r="X242" s="96" t="str">
        <f>IF(ISERROR(STDEV('Data pre-processing'!Y242:AR242)),"N/A",STDEV('Data pre-processing'!Y242:AR242))</f>
        <v>N/A</v>
      </c>
    </row>
    <row r="243" spans="1:24">
      <c r="A243" s="94" t="str">
        <f>'Transcript table'!C243</f>
        <v>CASC11-2</v>
      </c>
      <c r="B243" s="97" t="s">
        <v>290</v>
      </c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6"/>
      <c r="N243" s="266"/>
      <c r="O243" s="266"/>
      <c r="P243" s="86"/>
      <c r="Q243" s="86"/>
      <c r="R243" s="86"/>
      <c r="S243" s="86"/>
      <c r="T243" s="86"/>
      <c r="U243" s="86"/>
      <c r="V243" s="86"/>
      <c r="W243" s="96">
        <f>IF(ISERROR(AVERAGE('Data pre-processing'!Y243:AR243)),35,IF(COUNT('Data pre-processing'!Y243:AR243)&lt;2,"N/A",AVERAGE('Data pre-processing'!Y243:AR243)))</f>
        <v>35</v>
      </c>
      <c r="X243" s="96" t="str">
        <f>IF(ISERROR(STDEV('Data pre-processing'!Y243:AR243)),"N/A",STDEV('Data pre-processing'!Y243:AR243))</f>
        <v>N/A</v>
      </c>
    </row>
    <row r="244" spans="1:24">
      <c r="A244" s="94" t="str">
        <f>'Transcript table'!C244</f>
        <v>CASC2-1</v>
      </c>
      <c r="B244" s="97" t="s">
        <v>291</v>
      </c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6"/>
      <c r="N244" s="266"/>
      <c r="O244" s="266"/>
      <c r="P244" s="86"/>
      <c r="Q244" s="86"/>
      <c r="R244" s="86"/>
      <c r="S244" s="86"/>
      <c r="T244" s="86"/>
      <c r="U244" s="86"/>
      <c r="V244" s="86"/>
      <c r="W244" s="96">
        <f>IF(ISERROR(AVERAGE('Data pre-processing'!Y244:AR244)),35,IF(COUNT('Data pre-processing'!Y244:AR244)&lt;2,"N/A",AVERAGE('Data pre-processing'!Y244:AR244)))</f>
        <v>35</v>
      </c>
      <c r="X244" s="96" t="str">
        <f>IF(ISERROR(STDEV('Data pre-processing'!Y244:AR244)),"N/A",STDEV('Data pre-processing'!Y244:AR244))</f>
        <v>N/A</v>
      </c>
    </row>
    <row r="245" spans="1:24">
      <c r="A245" s="94" t="str">
        <f>'Transcript table'!C245</f>
        <v>CASC2-2</v>
      </c>
      <c r="B245" s="97" t="s">
        <v>685</v>
      </c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6"/>
      <c r="N245" s="266"/>
      <c r="O245" s="266"/>
      <c r="P245" s="86"/>
      <c r="Q245" s="86"/>
      <c r="R245" s="86"/>
      <c r="S245" s="86"/>
      <c r="T245" s="86"/>
      <c r="U245" s="86"/>
      <c r="V245" s="86"/>
      <c r="W245" s="96">
        <f>IF(ISERROR(AVERAGE('Data pre-processing'!Y245:AR245)),35,IF(COUNT('Data pre-processing'!Y245:AR245)&lt;2,"N/A",AVERAGE('Data pre-processing'!Y245:AR245)))</f>
        <v>35</v>
      </c>
      <c r="X245" s="96" t="str">
        <f>IF(ISERROR(STDEV('Data pre-processing'!Y245:AR245)),"N/A",STDEV('Data pre-processing'!Y245:AR245))</f>
        <v>N/A</v>
      </c>
    </row>
    <row r="246" spans="1:24">
      <c r="A246" s="94" t="str">
        <f>'Transcript table'!C246</f>
        <v>CASC9</v>
      </c>
      <c r="B246" s="97" t="s">
        <v>292</v>
      </c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6"/>
      <c r="N246" s="266"/>
      <c r="O246" s="266"/>
      <c r="P246" s="86"/>
      <c r="Q246" s="86"/>
      <c r="R246" s="86"/>
      <c r="S246" s="86"/>
      <c r="T246" s="86"/>
      <c r="U246" s="86"/>
      <c r="V246" s="86"/>
      <c r="W246" s="96">
        <f>IF(ISERROR(AVERAGE('Data pre-processing'!Y246:AR246)),35,IF(COUNT('Data pre-processing'!Y246:AR246)&lt;2,"N/A",AVERAGE('Data pre-processing'!Y246:AR246)))</f>
        <v>35</v>
      </c>
      <c r="X246" s="96" t="str">
        <f>IF(ISERROR(STDEV('Data pre-processing'!Y246:AR246)),"N/A",STDEV('Data pre-processing'!Y246:AR246))</f>
        <v>N/A</v>
      </c>
    </row>
    <row r="247" spans="1:24">
      <c r="A247" s="94" t="str">
        <f>'Transcript table'!C247</f>
        <v>CBR3-AS1-1</v>
      </c>
      <c r="B247" s="97" t="s">
        <v>293</v>
      </c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6"/>
      <c r="N247" s="266"/>
      <c r="O247" s="266"/>
      <c r="P247" s="86"/>
      <c r="Q247" s="86"/>
      <c r="R247" s="86"/>
      <c r="S247" s="86"/>
      <c r="T247" s="86"/>
      <c r="U247" s="86"/>
      <c r="V247" s="86"/>
      <c r="W247" s="96">
        <f>IF(ISERROR(AVERAGE('Data pre-processing'!Y247:AR247)),35,IF(COUNT('Data pre-processing'!Y247:AR247)&lt;2,"N/A",AVERAGE('Data pre-processing'!Y247:AR247)))</f>
        <v>35</v>
      </c>
      <c r="X247" s="96" t="str">
        <f>IF(ISERROR(STDEV('Data pre-processing'!Y247:AR247)),"N/A",STDEV('Data pre-processing'!Y247:AR247))</f>
        <v>N/A</v>
      </c>
    </row>
    <row r="248" spans="1:24">
      <c r="A248" s="94" t="str">
        <f>'Transcript table'!C248</f>
        <v>CBR3-AS1-2</v>
      </c>
      <c r="B248" s="97" t="s">
        <v>294</v>
      </c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6"/>
      <c r="N248" s="266"/>
      <c r="O248" s="266"/>
      <c r="P248" s="86"/>
      <c r="Q248" s="86"/>
      <c r="R248" s="86"/>
      <c r="S248" s="86"/>
      <c r="T248" s="86"/>
      <c r="U248" s="86"/>
      <c r="V248" s="86"/>
      <c r="W248" s="96">
        <f>IF(ISERROR(AVERAGE('Data pre-processing'!Y248:AR248)),35,IF(COUNT('Data pre-processing'!Y248:AR248)&lt;2,"N/A",AVERAGE('Data pre-processing'!Y248:AR248)))</f>
        <v>35</v>
      </c>
      <c r="X248" s="96" t="str">
        <f>IF(ISERROR(STDEV('Data pre-processing'!Y248:AR248)),"N/A",STDEV('Data pre-processing'!Y248:AR248))</f>
        <v>N/A</v>
      </c>
    </row>
    <row r="249" spans="1:24">
      <c r="A249" s="94" t="str">
        <f>'Transcript table'!C249</f>
        <v>CDKN2B-AS1</v>
      </c>
      <c r="B249" s="97" t="s">
        <v>295</v>
      </c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6"/>
      <c r="N249" s="266"/>
      <c r="O249" s="266"/>
      <c r="P249" s="86"/>
      <c r="Q249" s="86"/>
      <c r="R249" s="86"/>
      <c r="S249" s="86"/>
      <c r="T249" s="86"/>
      <c r="U249" s="86"/>
      <c r="V249" s="86"/>
      <c r="W249" s="96">
        <f>IF(ISERROR(AVERAGE('Data pre-processing'!Y249:AR249)),35,IF(COUNT('Data pre-processing'!Y249:AR249)&lt;2,"N/A",AVERAGE('Data pre-processing'!Y249:AR249)))</f>
        <v>35</v>
      </c>
      <c r="X249" s="96" t="str">
        <f>IF(ISERROR(STDEV('Data pre-processing'!Y249:AR249)),"N/A",STDEV('Data pre-processing'!Y249:AR249))</f>
        <v>N/A</v>
      </c>
    </row>
    <row r="250" spans="1:24">
      <c r="A250" s="94" t="str">
        <f>'Transcript table'!C250</f>
        <v>CRNDE</v>
      </c>
      <c r="B250" s="97" t="s">
        <v>296</v>
      </c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6"/>
      <c r="N250" s="266"/>
      <c r="O250" s="266"/>
      <c r="P250" s="86"/>
      <c r="Q250" s="86"/>
      <c r="R250" s="86"/>
      <c r="S250" s="86"/>
      <c r="T250" s="86"/>
      <c r="U250" s="86"/>
      <c r="V250" s="86"/>
      <c r="W250" s="96">
        <f>IF(ISERROR(AVERAGE('Data pre-processing'!Y250:AR250)),35,IF(COUNT('Data pre-processing'!Y250:AR250)&lt;2,"N/A",AVERAGE('Data pre-processing'!Y250:AR250)))</f>
        <v>35</v>
      </c>
      <c r="X250" s="96" t="str">
        <f>IF(ISERROR(STDEV('Data pre-processing'!Y250:AR250)),"N/A",STDEV('Data pre-processing'!Y250:AR250))</f>
        <v>N/A</v>
      </c>
    </row>
    <row r="251" spans="1:24">
      <c r="A251" s="94" t="str">
        <f>'Transcript table'!C251</f>
        <v>DGCR5</v>
      </c>
      <c r="B251" s="97" t="s">
        <v>297</v>
      </c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6"/>
      <c r="N251" s="266"/>
      <c r="O251" s="266"/>
      <c r="P251" s="86"/>
      <c r="Q251" s="86"/>
      <c r="R251" s="86"/>
      <c r="S251" s="86"/>
      <c r="T251" s="86"/>
      <c r="U251" s="86"/>
      <c r="V251" s="86"/>
      <c r="W251" s="96">
        <f>IF(ISERROR(AVERAGE('Data pre-processing'!Y251:AR251)),35,IF(COUNT('Data pre-processing'!Y251:AR251)&lt;2,"N/A",AVERAGE('Data pre-processing'!Y251:AR251)))</f>
        <v>35</v>
      </c>
      <c r="X251" s="96" t="str">
        <f>IF(ISERROR(STDEV('Data pre-processing'!Y251:AR251)),"N/A",STDEV('Data pre-processing'!Y251:AR251))</f>
        <v>N/A</v>
      </c>
    </row>
    <row r="252" spans="1:24">
      <c r="A252" s="94" t="str">
        <f>'Transcript table'!C252</f>
        <v>DHRS4-AS1-1</v>
      </c>
      <c r="B252" s="97" t="s">
        <v>298</v>
      </c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6"/>
      <c r="N252" s="266"/>
      <c r="O252" s="266"/>
      <c r="P252" s="86"/>
      <c r="Q252" s="86"/>
      <c r="R252" s="86"/>
      <c r="S252" s="86"/>
      <c r="T252" s="86"/>
      <c r="U252" s="86"/>
      <c r="V252" s="86"/>
      <c r="W252" s="96">
        <f>IF(ISERROR(AVERAGE('Data pre-processing'!Y252:AR252)),35,IF(COUNT('Data pre-processing'!Y252:AR252)&lt;2,"N/A",AVERAGE('Data pre-processing'!Y252:AR252)))</f>
        <v>35</v>
      </c>
      <c r="X252" s="96" t="str">
        <f>IF(ISERROR(STDEV('Data pre-processing'!Y252:AR252)),"N/A",STDEV('Data pre-processing'!Y252:AR252))</f>
        <v>N/A</v>
      </c>
    </row>
    <row r="253" spans="1:24">
      <c r="A253" s="94" t="str">
        <f>'Transcript table'!C253</f>
        <v>DHRS4-AS1-2</v>
      </c>
      <c r="B253" s="97" t="s">
        <v>299</v>
      </c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6"/>
      <c r="N253" s="266"/>
      <c r="O253" s="266"/>
      <c r="P253" s="86"/>
      <c r="Q253" s="86"/>
      <c r="R253" s="86"/>
      <c r="S253" s="86"/>
      <c r="T253" s="86"/>
      <c r="U253" s="86"/>
      <c r="V253" s="86"/>
      <c r="W253" s="96">
        <f>IF(ISERROR(AVERAGE('Data pre-processing'!Y253:AR253)),35,IF(COUNT('Data pre-processing'!Y253:AR253)&lt;2,"N/A",AVERAGE('Data pre-processing'!Y253:AR253)))</f>
        <v>35</v>
      </c>
      <c r="X253" s="96" t="str">
        <f>IF(ISERROR(STDEV('Data pre-processing'!Y253:AR253)),"N/A",STDEV('Data pre-processing'!Y253:AR253))</f>
        <v>N/A</v>
      </c>
    </row>
    <row r="254" spans="1:24">
      <c r="A254" s="94" t="str">
        <f>'Transcript table'!C254</f>
        <v>DLEU1-1</v>
      </c>
      <c r="B254" s="97" t="s">
        <v>300</v>
      </c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6"/>
      <c r="N254" s="266"/>
      <c r="O254" s="266"/>
      <c r="P254" s="86"/>
      <c r="Q254" s="86"/>
      <c r="R254" s="86"/>
      <c r="S254" s="86"/>
      <c r="T254" s="86"/>
      <c r="U254" s="86"/>
      <c r="V254" s="86"/>
      <c r="W254" s="96">
        <f>IF(ISERROR(AVERAGE('Data pre-processing'!Y254:AR254)),35,IF(COUNT('Data pre-processing'!Y254:AR254)&lt;2,"N/A",AVERAGE('Data pre-processing'!Y254:AR254)))</f>
        <v>35</v>
      </c>
      <c r="X254" s="96" t="str">
        <f>IF(ISERROR(STDEV('Data pre-processing'!Y254:AR254)),"N/A",STDEV('Data pre-processing'!Y254:AR254))</f>
        <v>N/A</v>
      </c>
    </row>
    <row r="255" spans="1:24">
      <c r="A255" s="94" t="str">
        <f>'Transcript table'!C255</f>
        <v>DLEU1-2</v>
      </c>
      <c r="B255" s="97" t="s">
        <v>301</v>
      </c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6"/>
      <c r="N255" s="266"/>
      <c r="O255" s="266"/>
      <c r="P255" s="86"/>
      <c r="Q255" s="86"/>
      <c r="R255" s="86"/>
      <c r="S255" s="86"/>
      <c r="T255" s="86"/>
      <c r="U255" s="86"/>
      <c r="V255" s="86"/>
      <c r="W255" s="96">
        <f>IF(ISERROR(AVERAGE('Data pre-processing'!Y255:AR255)),35,IF(COUNT('Data pre-processing'!Y255:AR255)&lt;2,"N/A",AVERAGE('Data pre-processing'!Y255:AR255)))</f>
        <v>35</v>
      </c>
      <c r="X255" s="96" t="str">
        <f>IF(ISERROR(STDEV('Data pre-processing'!Y255:AR255)),"N/A",STDEV('Data pre-processing'!Y255:AR255))</f>
        <v>N/A</v>
      </c>
    </row>
    <row r="256" spans="1:24">
      <c r="A256" s="94" t="str">
        <f>'Transcript table'!C256</f>
        <v>DNM3OS-1</v>
      </c>
      <c r="B256" s="97" t="s">
        <v>302</v>
      </c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6"/>
      <c r="N256" s="266"/>
      <c r="O256" s="266"/>
      <c r="P256" s="86"/>
      <c r="Q256" s="86"/>
      <c r="R256" s="86"/>
      <c r="S256" s="86"/>
      <c r="T256" s="86"/>
      <c r="U256" s="86"/>
      <c r="V256" s="86"/>
      <c r="W256" s="96">
        <f>IF(ISERROR(AVERAGE('Data pre-processing'!Y256:AR256)),35,IF(COUNT('Data pre-processing'!Y256:AR256)&lt;2,"N/A",AVERAGE('Data pre-processing'!Y256:AR256)))</f>
        <v>35</v>
      </c>
      <c r="X256" s="96" t="str">
        <f>IF(ISERROR(STDEV('Data pre-processing'!Y256:AR256)),"N/A",STDEV('Data pre-processing'!Y256:AR256))</f>
        <v>N/A</v>
      </c>
    </row>
    <row r="257" spans="1:24">
      <c r="A257" s="94" t="str">
        <f>'Transcript table'!C257</f>
        <v>DNM3OS-2</v>
      </c>
      <c r="B257" s="97" t="s">
        <v>303</v>
      </c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6"/>
      <c r="N257" s="266"/>
      <c r="O257" s="266"/>
      <c r="P257" s="86"/>
      <c r="Q257" s="86"/>
      <c r="R257" s="86"/>
      <c r="S257" s="86"/>
      <c r="T257" s="86"/>
      <c r="U257" s="86"/>
      <c r="V257" s="86"/>
      <c r="W257" s="96">
        <f>IF(ISERROR(AVERAGE('Data pre-processing'!Y257:AR257)),35,IF(COUNT('Data pre-processing'!Y257:AR257)&lt;2,"N/A",AVERAGE('Data pre-processing'!Y257:AR257)))</f>
        <v>35</v>
      </c>
      <c r="X257" s="96" t="str">
        <f>IF(ISERROR(STDEV('Data pre-processing'!Y257:AR257)),"N/A",STDEV('Data pre-processing'!Y257:AR257))</f>
        <v>N/A</v>
      </c>
    </row>
    <row r="258" spans="1:24">
      <c r="A258" s="94" t="str">
        <f>'Transcript table'!C258</f>
        <v>DPY19L2P2-1</v>
      </c>
      <c r="B258" s="97" t="s">
        <v>304</v>
      </c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6"/>
      <c r="N258" s="266"/>
      <c r="O258" s="266"/>
      <c r="P258" s="86"/>
      <c r="Q258" s="86"/>
      <c r="R258" s="86"/>
      <c r="S258" s="86"/>
      <c r="T258" s="86"/>
      <c r="U258" s="86"/>
      <c r="V258" s="86"/>
      <c r="W258" s="96">
        <f>IF(ISERROR(AVERAGE('Data pre-processing'!Y258:AR258)),35,IF(COUNT('Data pre-processing'!Y258:AR258)&lt;2,"N/A",AVERAGE('Data pre-processing'!Y258:AR258)))</f>
        <v>35</v>
      </c>
      <c r="X258" s="96" t="str">
        <f>IF(ISERROR(STDEV('Data pre-processing'!Y258:AR258)),"N/A",STDEV('Data pre-processing'!Y258:AR258))</f>
        <v>N/A</v>
      </c>
    </row>
    <row r="259" spans="1:24">
      <c r="A259" s="94" t="str">
        <f>'Transcript table'!C259</f>
        <v>DPY19L2P2-2</v>
      </c>
      <c r="B259" s="97" t="s">
        <v>305</v>
      </c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6"/>
      <c r="N259" s="266"/>
      <c r="O259" s="266"/>
      <c r="P259" s="86"/>
      <c r="Q259" s="86"/>
      <c r="R259" s="86"/>
      <c r="S259" s="86"/>
      <c r="T259" s="86"/>
      <c r="U259" s="86"/>
      <c r="V259" s="86"/>
      <c r="W259" s="96">
        <f>IF(ISERROR(AVERAGE('Data pre-processing'!Y259:AR259)),35,IF(COUNT('Data pre-processing'!Y259:AR259)&lt;2,"N/A",AVERAGE('Data pre-processing'!Y259:AR259)))</f>
        <v>35</v>
      </c>
      <c r="X259" s="96" t="str">
        <f>IF(ISERROR(STDEV('Data pre-processing'!Y259:AR259)),"N/A",STDEV('Data pre-processing'!Y259:AR259))</f>
        <v>N/A</v>
      </c>
    </row>
    <row r="260" spans="1:24">
      <c r="A260" s="94" t="str">
        <f>'Transcript table'!C260</f>
        <v>DSCAM-AS1-1</v>
      </c>
      <c r="B260" s="97" t="s">
        <v>306</v>
      </c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6"/>
      <c r="N260" s="266"/>
      <c r="O260" s="266"/>
      <c r="P260" s="86"/>
      <c r="Q260" s="86"/>
      <c r="R260" s="86"/>
      <c r="S260" s="86"/>
      <c r="T260" s="86"/>
      <c r="U260" s="86"/>
      <c r="V260" s="86"/>
      <c r="W260" s="96">
        <f>IF(ISERROR(AVERAGE('Data pre-processing'!Y260:AR260)),35,IF(COUNT('Data pre-processing'!Y260:AR260)&lt;2,"N/A",AVERAGE('Data pre-processing'!Y260:AR260)))</f>
        <v>35</v>
      </c>
      <c r="X260" s="96" t="str">
        <f>IF(ISERROR(STDEV('Data pre-processing'!Y260:AR260)),"N/A",STDEV('Data pre-processing'!Y260:AR260))</f>
        <v>N/A</v>
      </c>
    </row>
    <row r="261" spans="1:24">
      <c r="A261" s="94" t="str">
        <f>'Transcript table'!C261</f>
        <v>DSCAM-AS1-2</v>
      </c>
      <c r="B261" s="97" t="s">
        <v>307</v>
      </c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6"/>
      <c r="N261" s="266"/>
      <c r="O261" s="266"/>
      <c r="P261" s="86"/>
      <c r="Q261" s="86"/>
      <c r="R261" s="86"/>
      <c r="S261" s="86"/>
      <c r="T261" s="86"/>
      <c r="U261" s="86"/>
      <c r="V261" s="86"/>
      <c r="W261" s="96">
        <f>IF(ISERROR(AVERAGE('Data pre-processing'!Y261:AR261)),35,IF(COUNT('Data pre-processing'!Y261:AR261)&lt;2,"N/A",AVERAGE('Data pre-processing'!Y261:AR261)))</f>
        <v>35</v>
      </c>
      <c r="X261" s="96" t="str">
        <f>IF(ISERROR(STDEV('Data pre-processing'!Y261:AR261)),"N/A",STDEV('Data pre-processing'!Y261:AR261))</f>
        <v>N/A</v>
      </c>
    </row>
    <row r="262" spans="1:24">
      <c r="A262" s="94" t="str">
        <f>'Transcript table'!C262</f>
        <v>FLG-AS1-1</v>
      </c>
      <c r="B262" s="97" t="s">
        <v>308</v>
      </c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6"/>
      <c r="N262" s="266"/>
      <c r="O262" s="266"/>
      <c r="P262" s="86"/>
      <c r="Q262" s="86"/>
      <c r="R262" s="86"/>
      <c r="S262" s="86"/>
      <c r="T262" s="86"/>
      <c r="U262" s="86"/>
      <c r="V262" s="86"/>
      <c r="W262" s="96">
        <f>IF(ISERROR(AVERAGE('Data pre-processing'!Y262:AR262)),35,IF(COUNT('Data pre-processing'!Y262:AR262)&lt;2,"N/A",AVERAGE('Data pre-processing'!Y262:AR262)))</f>
        <v>35</v>
      </c>
      <c r="X262" s="96" t="str">
        <f>IF(ISERROR(STDEV('Data pre-processing'!Y262:AR262)),"N/A",STDEV('Data pre-processing'!Y262:AR262))</f>
        <v>N/A</v>
      </c>
    </row>
    <row r="263" spans="1:24">
      <c r="A263" s="94" t="str">
        <f>'Transcript table'!C263</f>
        <v>FLG-AS1-2</v>
      </c>
      <c r="B263" s="97" t="s">
        <v>309</v>
      </c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6"/>
      <c r="N263" s="266"/>
      <c r="O263" s="266"/>
      <c r="P263" s="86"/>
      <c r="Q263" s="86"/>
      <c r="R263" s="86"/>
      <c r="S263" s="86"/>
      <c r="T263" s="86"/>
      <c r="U263" s="86"/>
      <c r="V263" s="86"/>
      <c r="W263" s="96">
        <f>IF(ISERROR(AVERAGE('Data pre-processing'!Y263:AR263)),35,IF(COUNT('Data pre-processing'!Y263:AR263)&lt;2,"N/A",AVERAGE('Data pre-processing'!Y263:AR263)))</f>
        <v>35</v>
      </c>
      <c r="X263" s="96" t="str">
        <f>IF(ISERROR(STDEV('Data pre-processing'!Y263:AR263)),"N/A",STDEV('Data pre-processing'!Y263:AR263))</f>
        <v>N/A</v>
      </c>
    </row>
    <row r="264" spans="1:24">
      <c r="A264" s="94" t="str">
        <f>'Transcript table'!C264</f>
        <v>FMR4</v>
      </c>
      <c r="B264" s="97" t="s">
        <v>310</v>
      </c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6"/>
      <c r="N264" s="266"/>
      <c r="O264" s="266"/>
      <c r="P264" s="86"/>
      <c r="Q264" s="86"/>
      <c r="R264" s="86"/>
      <c r="S264" s="86"/>
      <c r="T264" s="86"/>
      <c r="U264" s="86"/>
      <c r="V264" s="86"/>
      <c r="W264" s="96">
        <f>IF(ISERROR(AVERAGE('Data pre-processing'!Y264:AR264)),35,IF(COUNT('Data pre-processing'!Y264:AR264)&lt;2,"N/A",AVERAGE('Data pre-processing'!Y264:AR264)))</f>
        <v>35</v>
      </c>
      <c r="X264" s="96" t="str">
        <f>IF(ISERROR(STDEV('Data pre-processing'!Y264:AR264)),"N/A",STDEV('Data pre-processing'!Y264:AR264))</f>
        <v>N/A</v>
      </c>
    </row>
    <row r="265" spans="1:24">
      <c r="A265" s="94" t="str">
        <f>'Transcript table'!C265</f>
        <v>GACAT1-1</v>
      </c>
      <c r="B265" s="97" t="s">
        <v>311</v>
      </c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6"/>
      <c r="N265" s="266"/>
      <c r="O265" s="266"/>
      <c r="P265" s="86"/>
      <c r="Q265" s="86"/>
      <c r="R265" s="86"/>
      <c r="S265" s="86"/>
      <c r="T265" s="86"/>
      <c r="U265" s="86"/>
      <c r="V265" s="86"/>
      <c r="W265" s="96">
        <f>IF(ISERROR(AVERAGE('Data pre-processing'!Y265:AR265)),35,IF(COUNT('Data pre-processing'!Y265:AR265)&lt;2,"N/A",AVERAGE('Data pre-processing'!Y265:AR265)))</f>
        <v>35</v>
      </c>
      <c r="X265" s="96" t="str">
        <f>IF(ISERROR(STDEV('Data pre-processing'!Y265:AR265)),"N/A",STDEV('Data pre-processing'!Y265:AR265))</f>
        <v>N/A</v>
      </c>
    </row>
    <row r="266" spans="1:24">
      <c r="A266" s="94" t="str">
        <f>'Transcript table'!C266</f>
        <v>GACAT1-2</v>
      </c>
      <c r="B266" s="97" t="s">
        <v>312</v>
      </c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6"/>
      <c r="N266" s="266"/>
      <c r="O266" s="266"/>
      <c r="P266" s="86"/>
      <c r="Q266" s="86"/>
      <c r="R266" s="86"/>
      <c r="S266" s="86"/>
      <c r="T266" s="86"/>
      <c r="U266" s="86"/>
      <c r="V266" s="86"/>
      <c r="W266" s="96">
        <f>IF(ISERROR(AVERAGE('Data pre-processing'!Y266:AR266)),35,IF(COUNT('Data pre-processing'!Y266:AR266)&lt;2,"N/A",AVERAGE('Data pre-processing'!Y266:AR266)))</f>
        <v>35</v>
      </c>
      <c r="X266" s="96" t="str">
        <f>IF(ISERROR(STDEV('Data pre-processing'!Y266:AR266)),"N/A",STDEV('Data pre-processing'!Y266:AR266))</f>
        <v>N/A</v>
      </c>
    </row>
    <row r="267" spans="1:24">
      <c r="A267" s="94" t="str">
        <f>'Transcript table'!C267</f>
        <v>GAPLINC-1</v>
      </c>
      <c r="B267" s="97" t="s">
        <v>313</v>
      </c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6"/>
      <c r="N267" s="266"/>
      <c r="O267" s="266"/>
      <c r="P267" s="86"/>
      <c r="Q267" s="86"/>
      <c r="R267" s="86"/>
      <c r="S267" s="86"/>
      <c r="T267" s="86"/>
      <c r="U267" s="86"/>
      <c r="V267" s="86"/>
      <c r="W267" s="96">
        <f>IF(ISERROR(AVERAGE('Data pre-processing'!Y267:AR267)),35,IF(COUNT('Data pre-processing'!Y267:AR267)&lt;2,"N/A",AVERAGE('Data pre-processing'!Y267:AR267)))</f>
        <v>35</v>
      </c>
      <c r="X267" s="96" t="str">
        <f>IF(ISERROR(STDEV('Data pre-processing'!Y267:AR267)),"N/A",STDEV('Data pre-processing'!Y267:AR267))</f>
        <v>N/A</v>
      </c>
    </row>
    <row r="268" spans="1:24">
      <c r="A268" s="94" t="str">
        <f>'Transcript table'!C268</f>
        <v>GAPLINC-2</v>
      </c>
      <c r="B268" s="97" t="s">
        <v>314</v>
      </c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6"/>
      <c r="N268" s="266"/>
      <c r="O268" s="266"/>
      <c r="P268" s="86"/>
      <c r="Q268" s="86"/>
      <c r="R268" s="86"/>
      <c r="S268" s="86"/>
      <c r="T268" s="86"/>
      <c r="U268" s="86"/>
      <c r="V268" s="86"/>
      <c r="W268" s="96">
        <f>IF(ISERROR(AVERAGE('Data pre-processing'!Y268:AR268)),35,IF(COUNT('Data pre-processing'!Y268:AR268)&lt;2,"N/A",AVERAGE('Data pre-processing'!Y268:AR268)))</f>
        <v>35</v>
      </c>
      <c r="X268" s="96" t="str">
        <f>IF(ISERROR(STDEV('Data pre-processing'!Y268:AR268)),"N/A",STDEV('Data pre-processing'!Y268:AR268))</f>
        <v>N/A</v>
      </c>
    </row>
    <row r="269" spans="1:24">
      <c r="A269" s="94" t="str">
        <f>'Transcript table'!C269</f>
        <v>GATA3-AS1-1</v>
      </c>
      <c r="B269" s="97" t="s">
        <v>315</v>
      </c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6"/>
      <c r="N269" s="266"/>
      <c r="O269" s="266"/>
      <c r="P269" s="86"/>
      <c r="Q269" s="86"/>
      <c r="R269" s="86"/>
      <c r="S269" s="86"/>
      <c r="T269" s="86"/>
      <c r="U269" s="86"/>
      <c r="V269" s="86"/>
      <c r="W269" s="96">
        <f>IF(ISERROR(AVERAGE('Data pre-processing'!Y269:AR269)),35,IF(COUNT('Data pre-processing'!Y269:AR269)&lt;2,"N/A",AVERAGE('Data pre-processing'!Y269:AR269)))</f>
        <v>35</v>
      </c>
      <c r="X269" s="96" t="str">
        <f>IF(ISERROR(STDEV('Data pre-processing'!Y269:AR269)),"N/A",STDEV('Data pre-processing'!Y269:AR269))</f>
        <v>N/A</v>
      </c>
    </row>
    <row r="270" spans="1:24">
      <c r="A270" s="94" t="str">
        <f>'Transcript table'!C270</f>
        <v>GATA3-AS1-2</v>
      </c>
      <c r="B270" s="97" t="s">
        <v>316</v>
      </c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6"/>
      <c r="N270" s="266"/>
      <c r="O270" s="266"/>
      <c r="P270" s="86"/>
      <c r="Q270" s="86"/>
      <c r="R270" s="86"/>
      <c r="S270" s="86"/>
      <c r="T270" s="86"/>
      <c r="U270" s="86"/>
      <c r="V270" s="86"/>
      <c r="W270" s="96">
        <f>IF(ISERROR(AVERAGE('Data pre-processing'!Y270:AR270)),35,IF(COUNT('Data pre-processing'!Y270:AR270)&lt;2,"N/A",AVERAGE('Data pre-processing'!Y270:AR270)))</f>
        <v>35</v>
      </c>
      <c r="X270" s="96" t="str">
        <f>IF(ISERROR(STDEV('Data pre-processing'!Y270:AR270)),"N/A",STDEV('Data pre-processing'!Y270:AR270))</f>
        <v>N/A</v>
      </c>
    </row>
    <row r="271" spans="1:24">
      <c r="A271" s="94" t="str">
        <f>'Transcript table'!C271</f>
        <v>GATA3-AS1-3</v>
      </c>
      <c r="B271" s="97" t="s">
        <v>317</v>
      </c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6"/>
      <c r="N271" s="266"/>
      <c r="O271" s="266"/>
      <c r="P271" s="86"/>
      <c r="Q271" s="86"/>
      <c r="R271" s="86"/>
      <c r="S271" s="86"/>
      <c r="T271" s="86"/>
      <c r="U271" s="86"/>
      <c r="V271" s="86"/>
      <c r="W271" s="96">
        <f>IF(ISERROR(AVERAGE('Data pre-processing'!Y271:AR271)),35,IF(COUNT('Data pre-processing'!Y271:AR271)&lt;2,"N/A",AVERAGE('Data pre-processing'!Y271:AR271)))</f>
        <v>35</v>
      </c>
      <c r="X271" s="96" t="str">
        <f>IF(ISERROR(STDEV('Data pre-processing'!Y271:AR271)),"N/A",STDEV('Data pre-processing'!Y271:AR271))</f>
        <v>N/A</v>
      </c>
    </row>
    <row r="272" spans="1:24">
      <c r="A272" s="94" t="str">
        <f>'Transcript table'!C272</f>
        <v>GDNF-AS1</v>
      </c>
      <c r="B272" s="97" t="s">
        <v>318</v>
      </c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6"/>
      <c r="N272" s="266"/>
      <c r="O272" s="266"/>
      <c r="P272" s="86"/>
      <c r="Q272" s="86"/>
      <c r="R272" s="86"/>
      <c r="S272" s="86"/>
      <c r="T272" s="86"/>
      <c r="U272" s="86"/>
      <c r="V272" s="86"/>
      <c r="W272" s="96">
        <f>IF(ISERROR(AVERAGE('Data pre-processing'!Y272:AR272)),35,IF(COUNT('Data pre-processing'!Y272:AR272)&lt;2,"N/A",AVERAGE('Data pre-processing'!Y272:AR272)))</f>
        <v>35</v>
      </c>
      <c r="X272" s="96" t="str">
        <f>IF(ISERROR(STDEV('Data pre-processing'!Y272:AR272)),"N/A",STDEV('Data pre-processing'!Y272:AR272))</f>
        <v>N/A</v>
      </c>
    </row>
    <row r="273" spans="1:24">
      <c r="A273" s="94" t="str">
        <f>'Transcript table'!C273</f>
        <v>H19-1</v>
      </c>
      <c r="B273" s="97" t="s">
        <v>319</v>
      </c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6"/>
      <c r="N273" s="266"/>
      <c r="O273" s="266"/>
      <c r="P273" s="86"/>
      <c r="Q273" s="86"/>
      <c r="R273" s="86"/>
      <c r="S273" s="86"/>
      <c r="T273" s="86"/>
      <c r="U273" s="86"/>
      <c r="V273" s="86"/>
      <c r="W273" s="96">
        <f>IF(ISERROR(AVERAGE('Data pre-processing'!Y273:AR273)),35,IF(COUNT('Data pre-processing'!Y273:AR273)&lt;2,"N/A",AVERAGE('Data pre-processing'!Y273:AR273)))</f>
        <v>35</v>
      </c>
      <c r="X273" s="96" t="str">
        <f>IF(ISERROR(STDEV('Data pre-processing'!Y273:AR273)),"N/A",STDEV('Data pre-processing'!Y273:AR273))</f>
        <v>N/A</v>
      </c>
    </row>
    <row r="274" spans="1:24">
      <c r="A274" s="94" t="str">
        <f>'Transcript table'!C274</f>
        <v>H19-2</v>
      </c>
      <c r="B274" s="97" t="s">
        <v>320</v>
      </c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6"/>
      <c r="N274" s="266"/>
      <c r="O274" s="266"/>
      <c r="P274" s="86"/>
      <c r="Q274" s="86"/>
      <c r="R274" s="86"/>
      <c r="S274" s="86"/>
      <c r="T274" s="86"/>
      <c r="U274" s="86"/>
      <c r="V274" s="86"/>
      <c r="W274" s="96">
        <f>IF(ISERROR(AVERAGE('Data pre-processing'!Y274:AR274)),35,IF(COUNT('Data pre-processing'!Y274:AR274)&lt;2,"N/A",AVERAGE('Data pre-processing'!Y274:AR274)))</f>
        <v>35</v>
      </c>
      <c r="X274" s="96" t="str">
        <f>IF(ISERROR(STDEV('Data pre-processing'!Y274:AR274)),"N/A",STDEV('Data pre-processing'!Y274:AR274))</f>
        <v>N/A</v>
      </c>
    </row>
    <row r="275" spans="1:24">
      <c r="A275" s="94" t="str">
        <f>'Transcript table'!C275</f>
        <v>HAGLR</v>
      </c>
      <c r="B275" s="97" t="s">
        <v>321</v>
      </c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6"/>
      <c r="N275" s="266"/>
      <c r="O275" s="266"/>
      <c r="P275" s="86"/>
      <c r="Q275" s="86"/>
      <c r="R275" s="86"/>
      <c r="S275" s="86"/>
      <c r="T275" s="86"/>
      <c r="U275" s="86"/>
      <c r="V275" s="86"/>
      <c r="W275" s="96">
        <f>IF(ISERROR(AVERAGE('Data pre-processing'!Y275:AR275)),35,IF(COUNT('Data pre-processing'!Y275:AR275)&lt;2,"N/A",AVERAGE('Data pre-processing'!Y275:AR275)))</f>
        <v>35</v>
      </c>
      <c r="X275" s="96" t="str">
        <f>IF(ISERROR(STDEV('Data pre-processing'!Y275:AR275)),"N/A",STDEV('Data pre-processing'!Y275:AR275))</f>
        <v>N/A</v>
      </c>
    </row>
    <row r="276" spans="1:24">
      <c r="A276" s="94" t="str">
        <f>'Transcript table'!C276</f>
        <v>HAND2-AS1</v>
      </c>
      <c r="B276" s="97" t="s">
        <v>322</v>
      </c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6"/>
      <c r="N276" s="266"/>
      <c r="O276" s="266"/>
      <c r="P276" s="86"/>
      <c r="Q276" s="86"/>
      <c r="R276" s="86"/>
      <c r="S276" s="86"/>
      <c r="T276" s="86"/>
      <c r="U276" s="86"/>
      <c r="V276" s="86"/>
      <c r="W276" s="96">
        <f>IF(ISERROR(AVERAGE('Data pre-processing'!Y276:AR276)),35,IF(COUNT('Data pre-processing'!Y276:AR276)&lt;2,"N/A",AVERAGE('Data pre-processing'!Y276:AR276)))</f>
        <v>35</v>
      </c>
      <c r="X276" s="96" t="str">
        <f>IF(ISERROR(STDEV('Data pre-processing'!Y276:AR276)),"N/A",STDEV('Data pre-processing'!Y276:AR276))</f>
        <v>N/A</v>
      </c>
    </row>
    <row r="277" spans="1:24">
      <c r="A277" s="94" t="str">
        <f>'Transcript table'!C277</f>
        <v>HLA-F-AS1-1</v>
      </c>
      <c r="B277" s="97" t="s">
        <v>323</v>
      </c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6"/>
      <c r="N277" s="266"/>
      <c r="O277" s="266"/>
      <c r="P277" s="86"/>
      <c r="Q277" s="86"/>
      <c r="R277" s="86"/>
      <c r="S277" s="86"/>
      <c r="T277" s="86"/>
      <c r="U277" s="86"/>
      <c r="V277" s="86"/>
      <c r="W277" s="96">
        <f>IF(ISERROR(AVERAGE('Data pre-processing'!Y277:AR277)),35,IF(COUNT('Data pre-processing'!Y277:AR277)&lt;2,"N/A",AVERAGE('Data pre-processing'!Y277:AR277)))</f>
        <v>35</v>
      </c>
      <c r="X277" s="96" t="str">
        <f>IF(ISERROR(STDEV('Data pre-processing'!Y277:AR277)),"N/A",STDEV('Data pre-processing'!Y277:AR277))</f>
        <v>N/A</v>
      </c>
    </row>
    <row r="278" spans="1:24">
      <c r="A278" s="94" t="str">
        <f>'Transcript table'!C278</f>
        <v>HLA-F-AS1-2</v>
      </c>
      <c r="B278" s="97" t="s">
        <v>324</v>
      </c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6"/>
      <c r="N278" s="266"/>
      <c r="O278" s="266"/>
      <c r="P278" s="86"/>
      <c r="Q278" s="86"/>
      <c r="R278" s="86"/>
      <c r="S278" s="86"/>
      <c r="T278" s="86"/>
      <c r="U278" s="86"/>
      <c r="V278" s="86"/>
      <c r="W278" s="96">
        <f>IF(ISERROR(AVERAGE('Data pre-processing'!Y278:AR278)),35,IF(COUNT('Data pre-processing'!Y278:AR278)&lt;2,"N/A",AVERAGE('Data pre-processing'!Y278:AR278)))</f>
        <v>35</v>
      </c>
      <c r="X278" s="96" t="str">
        <f>IF(ISERROR(STDEV('Data pre-processing'!Y278:AR278)),"N/A",STDEV('Data pre-processing'!Y278:AR278))</f>
        <v>N/A</v>
      </c>
    </row>
    <row r="279" spans="1:24">
      <c r="A279" s="94" t="str">
        <f>'Transcript table'!C279</f>
        <v>HOTAIR-1</v>
      </c>
      <c r="B279" s="97" t="s">
        <v>325</v>
      </c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6"/>
      <c r="N279" s="266"/>
      <c r="O279" s="266"/>
      <c r="P279" s="86"/>
      <c r="Q279" s="86"/>
      <c r="R279" s="86"/>
      <c r="S279" s="86"/>
      <c r="T279" s="86"/>
      <c r="U279" s="86"/>
      <c r="V279" s="86"/>
      <c r="W279" s="96">
        <f>IF(ISERROR(AVERAGE('Data pre-processing'!Y279:AR279)),35,IF(COUNT('Data pre-processing'!Y279:AR279)&lt;2,"N/A",AVERAGE('Data pre-processing'!Y279:AR279)))</f>
        <v>35</v>
      </c>
      <c r="X279" s="96" t="str">
        <f>IF(ISERROR(STDEV('Data pre-processing'!Y279:AR279)),"N/A",STDEV('Data pre-processing'!Y279:AR279))</f>
        <v>N/A</v>
      </c>
    </row>
    <row r="280" spans="1:24">
      <c r="A280" s="94" t="str">
        <f>'Transcript table'!C280</f>
        <v>HOTAIR-2</v>
      </c>
      <c r="B280" s="97" t="s">
        <v>326</v>
      </c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6"/>
      <c r="N280" s="266"/>
      <c r="O280" s="266"/>
      <c r="P280" s="86"/>
      <c r="Q280" s="86"/>
      <c r="R280" s="86"/>
      <c r="S280" s="86"/>
      <c r="T280" s="86"/>
      <c r="U280" s="86"/>
      <c r="V280" s="86"/>
      <c r="W280" s="96">
        <f>IF(ISERROR(AVERAGE('Data pre-processing'!Y280:AR280)),35,IF(COUNT('Data pre-processing'!Y280:AR280)&lt;2,"N/A",AVERAGE('Data pre-processing'!Y280:AR280)))</f>
        <v>35</v>
      </c>
      <c r="X280" s="96" t="str">
        <f>IF(ISERROR(STDEV('Data pre-processing'!Y280:AR280)),"N/A",STDEV('Data pre-processing'!Y280:AR280))</f>
        <v>N/A</v>
      </c>
    </row>
    <row r="281" spans="1:24">
      <c r="A281" s="94" t="str">
        <f>'Transcript table'!C281</f>
        <v>HOTAIR-3</v>
      </c>
      <c r="B281" s="97" t="s">
        <v>327</v>
      </c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6"/>
      <c r="N281" s="266"/>
      <c r="O281" s="266"/>
      <c r="P281" s="86"/>
      <c r="Q281" s="86"/>
      <c r="R281" s="86"/>
      <c r="S281" s="86"/>
      <c r="T281" s="86"/>
      <c r="U281" s="86"/>
      <c r="V281" s="86"/>
      <c r="W281" s="96">
        <f>IF(ISERROR(AVERAGE('Data pre-processing'!Y281:AR281)),35,IF(COUNT('Data pre-processing'!Y281:AR281)&lt;2,"N/A",AVERAGE('Data pre-processing'!Y281:AR281)))</f>
        <v>35</v>
      </c>
      <c r="X281" s="96" t="str">
        <f>IF(ISERROR(STDEV('Data pre-processing'!Y281:AR281)),"N/A",STDEV('Data pre-processing'!Y281:AR281))</f>
        <v>N/A</v>
      </c>
    </row>
    <row r="282" spans="1:24">
      <c r="A282" s="94" t="str">
        <f>'Transcript table'!C282</f>
        <v>HOTAIRM1-1</v>
      </c>
      <c r="B282" s="97" t="s">
        <v>328</v>
      </c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6"/>
      <c r="N282" s="266"/>
      <c r="O282" s="266"/>
      <c r="P282" s="86"/>
      <c r="Q282" s="86"/>
      <c r="R282" s="86"/>
      <c r="S282" s="86"/>
      <c r="T282" s="86"/>
      <c r="U282" s="86"/>
      <c r="V282" s="86"/>
      <c r="W282" s="96">
        <f>IF(ISERROR(AVERAGE('Data pre-processing'!Y282:AR282)),35,IF(COUNT('Data pre-processing'!Y282:AR282)&lt;2,"N/A",AVERAGE('Data pre-processing'!Y282:AR282)))</f>
        <v>35</v>
      </c>
      <c r="X282" s="96" t="str">
        <f>IF(ISERROR(STDEV('Data pre-processing'!Y282:AR282)),"N/A",STDEV('Data pre-processing'!Y282:AR282))</f>
        <v>N/A</v>
      </c>
    </row>
    <row r="283" spans="1:24">
      <c r="A283" s="94" t="str">
        <f>'Transcript table'!C283</f>
        <v>HOTAIRM1-2</v>
      </c>
      <c r="B283" s="97" t="s">
        <v>329</v>
      </c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6"/>
      <c r="N283" s="266"/>
      <c r="O283" s="266"/>
      <c r="P283" s="86"/>
      <c r="Q283" s="86"/>
      <c r="R283" s="86"/>
      <c r="S283" s="86"/>
      <c r="T283" s="86"/>
      <c r="U283" s="86"/>
      <c r="V283" s="86"/>
      <c r="W283" s="96">
        <f>IF(ISERROR(AVERAGE('Data pre-processing'!Y283:AR283)),35,IF(COUNT('Data pre-processing'!Y283:AR283)&lt;2,"N/A",AVERAGE('Data pre-processing'!Y283:AR283)))</f>
        <v>35</v>
      </c>
      <c r="X283" s="96" t="str">
        <f>IF(ISERROR(STDEV('Data pre-processing'!Y283:AR283)),"N/A",STDEV('Data pre-processing'!Y283:AR283))</f>
        <v>N/A</v>
      </c>
    </row>
    <row r="284" spans="1:24">
      <c r="A284" s="94" t="str">
        <f>'Transcript table'!C284</f>
        <v>HOXA-AS3-1</v>
      </c>
      <c r="B284" s="97" t="s">
        <v>330</v>
      </c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6"/>
      <c r="N284" s="266"/>
      <c r="O284" s="266"/>
      <c r="P284" s="86"/>
      <c r="Q284" s="86"/>
      <c r="R284" s="86"/>
      <c r="S284" s="86"/>
      <c r="T284" s="86"/>
      <c r="U284" s="86"/>
      <c r="V284" s="86"/>
      <c r="W284" s="96">
        <f>IF(ISERROR(AVERAGE('Data pre-processing'!Y284:AR284)),35,IF(COUNT('Data pre-processing'!Y284:AR284)&lt;2,"N/A",AVERAGE('Data pre-processing'!Y284:AR284)))</f>
        <v>35</v>
      </c>
      <c r="X284" s="96" t="str">
        <f>IF(ISERROR(STDEV('Data pre-processing'!Y284:AR284)),"N/A",STDEV('Data pre-processing'!Y284:AR284))</f>
        <v>N/A</v>
      </c>
    </row>
    <row r="285" spans="1:24">
      <c r="A285" s="94" t="str">
        <f>'Transcript table'!C285</f>
        <v>HOXA-AS3-2</v>
      </c>
      <c r="B285" s="97" t="s">
        <v>331</v>
      </c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6"/>
      <c r="N285" s="266"/>
      <c r="O285" s="266"/>
      <c r="P285" s="86"/>
      <c r="Q285" s="86"/>
      <c r="R285" s="86"/>
      <c r="S285" s="86"/>
      <c r="T285" s="86"/>
      <c r="U285" s="86"/>
      <c r="V285" s="86"/>
      <c r="W285" s="96">
        <f>IF(ISERROR(AVERAGE('Data pre-processing'!Y285:AR285)),35,IF(COUNT('Data pre-processing'!Y285:AR285)&lt;2,"N/A",AVERAGE('Data pre-processing'!Y285:AR285)))</f>
        <v>35</v>
      </c>
      <c r="X285" s="96" t="str">
        <f>IF(ISERROR(STDEV('Data pre-processing'!Y285:AR285)),"N/A",STDEV('Data pre-processing'!Y285:AR285))</f>
        <v>N/A</v>
      </c>
    </row>
    <row r="286" spans="1:24">
      <c r="A286" s="94" t="str">
        <f>'Transcript table'!C286</f>
        <v>IFNG-AS1-1</v>
      </c>
      <c r="B286" s="97" t="s">
        <v>332</v>
      </c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6"/>
      <c r="N286" s="266"/>
      <c r="O286" s="266"/>
      <c r="P286" s="86"/>
      <c r="Q286" s="86"/>
      <c r="R286" s="86"/>
      <c r="S286" s="86"/>
      <c r="T286" s="86"/>
      <c r="U286" s="86"/>
      <c r="V286" s="86"/>
      <c r="W286" s="96">
        <f>IF(ISERROR(AVERAGE('Data pre-processing'!Y286:AR286)),35,IF(COUNT('Data pre-processing'!Y286:AR286)&lt;2,"N/A",AVERAGE('Data pre-processing'!Y286:AR286)))</f>
        <v>35</v>
      </c>
      <c r="X286" s="96" t="str">
        <f>IF(ISERROR(STDEV('Data pre-processing'!Y286:AR286)),"N/A",STDEV('Data pre-processing'!Y286:AR286))</f>
        <v>N/A</v>
      </c>
    </row>
    <row r="287" spans="1:24">
      <c r="A287" s="94" t="str">
        <f>'Transcript table'!C287</f>
        <v>IFNG-AS1-2</v>
      </c>
      <c r="B287" s="97" t="s">
        <v>333</v>
      </c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6"/>
      <c r="N287" s="266"/>
      <c r="O287" s="266"/>
      <c r="P287" s="86"/>
      <c r="Q287" s="86"/>
      <c r="R287" s="86"/>
      <c r="S287" s="86"/>
      <c r="T287" s="86"/>
      <c r="U287" s="86"/>
      <c r="V287" s="86"/>
      <c r="W287" s="96">
        <f>IF(ISERROR(AVERAGE('Data pre-processing'!Y287:AR287)),35,IF(COUNT('Data pre-processing'!Y287:AR287)&lt;2,"N/A",AVERAGE('Data pre-processing'!Y287:AR287)))</f>
        <v>35</v>
      </c>
      <c r="X287" s="96" t="str">
        <f>IF(ISERROR(STDEV('Data pre-processing'!Y287:AR287)),"N/A",STDEV('Data pre-processing'!Y287:AR287))</f>
        <v>N/A</v>
      </c>
    </row>
    <row r="288" spans="1:24">
      <c r="A288" s="94" t="str">
        <f>'Transcript table'!C288</f>
        <v>IGF2-AS</v>
      </c>
      <c r="B288" s="97" t="s">
        <v>334</v>
      </c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6"/>
      <c r="N288" s="266"/>
      <c r="O288" s="266"/>
      <c r="P288" s="86"/>
      <c r="Q288" s="86"/>
      <c r="R288" s="86"/>
      <c r="S288" s="86"/>
      <c r="T288" s="86"/>
      <c r="U288" s="86"/>
      <c r="V288" s="86"/>
      <c r="W288" s="96">
        <f>IF(ISERROR(AVERAGE('Data pre-processing'!Y288:AR288)),35,IF(COUNT('Data pre-processing'!Y288:AR288)&lt;2,"N/A",AVERAGE('Data pre-processing'!Y288:AR288)))</f>
        <v>35</v>
      </c>
      <c r="X288" s="96" t="str">
        <f>IF(ISERROR(STDEV('Data pre-processing'!Y288:AR288)),"N/A",STDEV('Data pre-processing'!Y288:AR288))</f>
        <v>N/A</v>
      </c>
    </row>
    <row r="289" spans="1:24">
      <c r="A289" s="94" t="str">
        <f>'Transcript table'!C289</f>
        <v>LINC00152-1</v>
      </c>
      <c r="B289" s="97" t="s">
        <v>335</v>
      </c>
      <c r="C289" s="264"/>
      <c r="D289" s="264"/>
      <c r="E289" s="264"/>
      <c r="F289" s="264"/>
      <c r="G289" s="264"/>
      <c r="H289" s="264"/>
      <c r="I289" s="264"/>
      <c r="J289" s="264"/>
      <c r="K289" s="264"/>
      <c r="L289" s="264"/>
      <c r="M289" s="266"/>
      <c r="N289" s="266"/>
      <c r="O289" s="266"/>
      <c r="P289" s="86"/>
      <c r="Q289" s="86"/>
      <c r="R289" s="86"/>
      <c r="S289" s="86"/>
      <c r="T289" s="86"/>
      <c r="U289" s="86"/>
      <c r="V289" s="86"/>
      <c r="W289" s="96">
        <f>IF(ISERROR(AVERAGE('Data pre-processing'!Y289:AR289)),35,IF(COUNT('Data pre-processing'!Y289:AR289)&lt;2,"N/A",AVERAGE('Data pre-processing'!Y289:AR289)))</f>
        <v>35</v>
      </c>
      <c r="X289" s="96" t="str">
        <f>IF(ISERROR(STDEV('Data pre-processing'!Y289:AR289)),"N/A",STDEV('Data pre-processing'!Y289:AR289))</f>
        <v>N/A</v>
      </c>
    </row>
    <row r="290" spans="1:24">
      <c r="A290" s="94" t="str">
        <f>'Transcript table'!C290</f>
        <v>LINC00152-2</v>
      </c>
      <c r="B290" s="97" t="s">
        <v>336</v>
      </c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6"/>
      <c r="N290" s="266"/>
      <c r="O290" s="266"/>
      <c r="P290" s="86"/>
      <c r="Q290" s="86"/>
      <c r="R290" s="86"/>
      <c r="S290" s="86"/>
      <c r="T290" s="86"/>
      <c r="U290" s="86"/>
      <c r="V290" s="86"/>
      <c r="W290" s="96">
        <f>IF(ISERROR(AVERAGE('Data pre-processing'!Y290:AR290)),35,IF(COUNT('Data pre-processing'!Y290:AR290)&lt;2,"N/A",AVERAGE('Data pre-processing'!Y290:AR290)))</f>
        <v>35</v>
      </c>
      <c r="X290" s="96" t="str">
        <f>IF(ISERROR(STDEV('Data pre-processing'!Y290:AR290)),"N/A",STDEV('Data pre-processing'!Y290:AR290))</f>
        <v>N/A</v>
      </c>
    </row>
    <row r="291" spans="1:24">
      <c r="A291" s="94" t="str">
        <f>'Transcript table'!C291</f>
        <v>LINC01315-1</v>
      </c>
      <c r="B291" s="97" t="s">
        <v>337</v>
      </c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6"/>
      <c r="N291" s="266"/>
      <c r="O291" s="266"/>
      <c r="P291" s="86"/>
      <c r="Q291" s="86"/>
      <c r="R291" s="86"/>
      <c r="S291" s="86"/>
      <c r="T291" s="86"/>
      <c r="U291" s="86"/>
      <c r="V291" s="86"/>
      <c r="W291" s="96">
        <f>IF(ISERROR(AVERAGE('Data pre-processing'!Y291:AR291)),35,IF(COUNT('Data pre-processing'!Y291:AR291)&lt;2,"N/A",AVERAGE('Data pre-processing'!Y291:AR291)))</f>
        <v>35</v>
      </c>
      <c r="X291" s="96" t="str">
        <f>IF(ISERROR(STDEV('Data pre-processing'!Y291:AR291)),"N/A",STDEV('Data pre-processing'!Y291:AR291))</f>
        <v>N/A</v>
      </c>
    </row>
    <row r="292" spans="1:24">
      <c r="A292" s="94" t="str">
        <f>'Transcript table'!C292</f>
        <v>LINC01315-2</v>
      </c>
      <c r="B292" s="97" t="s">
        <v>338</v>
      </c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6"/>
      <c r="N292" s="266"/>
      <c r="O292" s="266"/>
      <c r="P292" s="86"/>
      <c r="Q292" s="86"/>
      <c r="R292" s="86"/>
      <c r="S292" s="86"/>
      <c r="T292" s="86"/>
      <c r="U292" s="86"/>
      <c r="V292" s="86"/>
      <c r="W292" s="96">
        <f>IF(ISERROR(AVERAGE('Data pre-processing'!Y292:AR292)),35,IF(COUNT('Data pre-processing'!Y292:AR292)&lt;2,"N/A",AVERAGE('Data pre-processing'!Y292:AR292)))</f>
        <v>35</v>
      </c>
      <c r="X292" s="96" t="str">
        <f>IF(ISERROR(STDEV('Data pre-processing'!Y292:AR292)),"N/A",STDEV('Data pre-processing'!Y292:AR292))</f>
        <v>N/A</v>
      </c>
    </row>
    <row r="293" spans="1:24">
      <c r="A293" s="94" t="str">
        <f>'Transcript table'!C293</f>
        <v>LINC01370</v>
      </c>
      <c r="B293" s="97" t="s">
        <v>339</v>
      </c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6"/>
      <c r="N293" s="266"/>
      <c r="O293" s="266"/>
      <c r="P293" s="86"/>
      <c r="Q293" s="86"/>
      <c r="R293" s="86"/>
      <c r="S293" s="86"/>
      <c r="T293" s="86"/>
      <c r="U293" s="86"/>
      <c r="V293" s="86"/>
      <c r="W293" s="96">
        <f>IF(ISERROR(AVERAGE('Data pre-processing'!Y293:AR293)),35,IF(COUNT('Data pre-processing'!Y293:AR293)&lt;2,"N/A",AVERAGE('Data pre-processing'!Y293:AR293)))</f>
        <v>35</v>
      </c>
      <c r="X293" s="96" t="str">
        <f>IF(ISERROR(STDEV('Data pre-processing'!Y293:AR293)),"N/A",STDEV('Data pre-processing'!Y293:AR293))</f>
        <v>N/A</v>
      </c>
    </row>
    <row r="294" spans="1:24">
      <c r="A294" s="94" t="str">
        <f>'Transcript table'!C294</f>
        <v>LINC01630-1</v>
      </c>
      <c r="B294" s="97" t="s">
        <v>340</v>
      </c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6"/>
      <c r="N294" s="266"/>
      <c r="O294" s="266"/>
      <c r="P294" s="86"/>
      <c r="Q294" s="86"/>
      <c r="R294" s="86"/>
      <c r="S294" s="86"/>
      <c r="T294" s="86"/>
      <c r="U294" s="86"/>
      <c r="V294" s="86"/>
      <c r="W294" s="96">
        <f>IF(ISERROR(AVERAGE('Data pre-processing'!Y294:AR294)),35,IF(COUNT('Data pre-processing'!Y294:AR294)&lt;2,"N/A",AVERAGE('Data pre-processing'!Y294:AR294)))</f>
        <v>35</v>
      </c>
      <c r="X294" s="96" t="str">
        <f>IF(ISERROR(STDEV('Data pre-processing'!Y294:AR294)),"N/A",STDEV('Data pre-processing'!Y294:AR294))</f>
        <v>N/A</v>
      </c>
    </row>
    <row r="295" spans="1:24">
      <c r="A295" s="94" t="str">
        <f>'Transcript table'!C295</f>
        <v>LINC01630-2</v>
      </c>
      <c r="B295" s="97" t="s">
        <v>341</v>
      </c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6"/>
      <c r="N295" s="266"/>
      <c r="O295" s="266"/>
      <c r="P295" s="86"/>
      <c r="Q295" s="86"/>
      <c r="R295" s="86"/>
      <c r="S295" s="86"/>
      <c r="T295" s="86"/>
      <c r="U295" s="86"/>
      <c r="V295" s="86"/>
      <c r="W295" s="96">
        <f>IF(ISERROR(AVERAGE('Data pre-processing'!Y295:AR295)),35,IF(COUNT('Data pre-processing'!Y295:AR295)&lt;2,"N/A",AVERAGE('Data pre-processing'!Y295:AR295)))</f>
        <v>35</v>
      </c>
      <c r="X295" s="96" t="str">
        <f>IF(ISERROR(STDEV('Data pre-processing'!Y295:AR295)),"N/A",STDEV('Data pre-processing'!Y295:AR295))</f>
        <v>N/A</v>
      </c>
    </row>
    <row r="296" spans="1:24">
      <c r="A296" s="94" t="str">
        <f>'Transcript table'!C296</f>
        <v>LINC-PINT</v>
      </c>
      <c r="B296" s="97" t="s">
        <v>342</v>
      </c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6"/>
      <c r="N296" s="266"/>
      <c r="O296" s="266"/>
      <c r="P296" s="86"/>
      <c r="Q296" s="86"/>
      <c r="R296" s="86"/>
      <c r="S296" s="86"/>
      <c r="T296" s="86"/>
      <c r="U296" s="86"/>
      <c r="V296" s="86"/>
      <c r="W296" s="96">
        <f>IF(ISERROR(AVERAGE('Data pre-processing'!Y296:AR296)),35,IF(COUNT('Data pre-processing'!Y296:AR296)&lt;2,"N/A",AVERAGE('Data pre-processing'!Y296:AR296)))</f>
        <v>35</v>
      </c>
      <c r="X296" s="96" t="str">
        <f>IF(ISERROR(STDEV('Data pre-processing'!Y296:AR296)),"N/A",STDEV('Data pre-processing'!Y296:AR296))</f>
        <v>N/A</v>
      </c>
    </row>
    <row r="297" spans="1:24">
      <c r="A297" s="94" t="str">
        <f>'Transcript table'!C297</f>
        <v>Linc-POU3F3-1</v>
      </c>
      <c r="B297" s="97" t="s">
        <v>343</v>
      </c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6"/>
      <c r="N297" s="266"/>
      <c r="O297" s="266"/>
      <c r="P297" s="86"/>
      <c r="Q297" s="86"/>
      <c r="R297" s="86"/>
      <c r="S297" s="86"/>
      <c r="T297" s="86"/>
      <c r="U297" s="86"/>
      <c r="V297" s="86"/>
      <c r="W297" s="96">
        <f>IF(ISERROR(AVERAGE('Data pre-processing'!Y297:AR297)),35,IF(COUNT('Data pre-processing'!Y297:AR297)&lt;2,"N/A",AVERAGE('Data pre-processing'!Y297:AR297)))</f>
        <v>35</v>
      </c>
      <c r="X297" s="96" t="str">
        <f>IF(ISERROR(STDEV('Data pre-processing'!Y297:AR297)),"N/A",STDEV('Data pre-processing'!Y297:AR297))</f>
        <v>N/A</v>
      </c>
    </row>
    <row r="298" spans="1:24">
      <c r="A298" s="94" t="str">
        <f>'Transcript table'!C298</f>
        <v>Linc-POU3F3-2</v>
      </c>
      <c r="B298" s="97" t="s">
        <v>344</v>
      </c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6"/>
      <c r="N298" s="266"/>
      <c r="O298" s="266"/>
      <c r="P298" s="86"/>
      <c r="Q298" s="86"/>
      <c r="R298" s="86"/>
      <c r="S298" s="86"/>
      <c r="T298" s="86"/>
      <c r="U298" s="86"/>
      <c r="V298" s="86"/>
      <c r="W298" s="96">
        <f>IF(ISERROR(AVERAGE('Data pre-processing'!Y298:AR298)),35,IF(COUNT('Data pre-processing'!Y298:AR298)&lt;2,"N/A",AVERAGE('Data pre-processing'!Y298:AR298)))</f>
        <v>35</v>
      </c>
      <c r="X298" s="96" t="str">
        <f>IF(ISERROR(STDEV('Data pre-processing'!Y298:AR298)),"N/A",STDEV('Data pre-processing'!Y298:AR298))</f>
        <v>N/A</v>
      </c>
    </row>
    <row r="299" spans="1:24">
      <c r="A299" s="94" t="str">
        <f>'Transcript table'!C299</f>
        <v>LUCAT1</v>
      </c>
      <c r="B299" s="97" t="s">
        <v>345</v>
      </c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6"/>
      <c r="N299" s="266"/>
      <c r="O299" s="266"/>
      <c r="P299" s="86"/>
      <c r="Q299" s="86"/>
      <c r="R299" s="86"/>
      <c r="S299" s="86"/>
      <c r="T299" s="86"/>
      <c r="U299" s="86"/>
      <c r="V299" s="86"/>
      <c r="W299" s="96">
        <f>IF(ISERROR(AVERAGE('Data pre-processing'!Y299:AR299)),35,IF(COUNT('Data pre-processing'!Y299:AR299)&lt;2,"N/A",AVERAGE('Data pre-processing'!Y299:AR299)))</f>
        <v>35</v>
      </c>
      <c r="X299" s="96" t="str">
        <f>IF(ISERROR(STDEV('Data pre-processing'!Y299:AR299)),"N/A",STDEV('Data pre-processing'!Y299:AR299))</f>
        <v>N/A</v>
      </c>
    </row>
    <row r="300" spans="1:24">
      <c r="A300" s="94" t="str">
        <f>'Transcript table'!C300</f>
        <v>MACROD2-AS1-1</v>
      </c>
      <c r="B300" s="97" t="s">
        <v>346</v>
      </c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6"/>
      <c r="N300" s="266"/>
      <c r="O300" s="266"/>
      <c r="P300" s="86"/>
      <c r="Q300" s="86"/>
      <c r="R300" s="86"/>
      <c r="S300" s="86"/>
      <c r="T300" s="86"/>
      <c r="U300" s="86"/>
      <c r="V300" s="86"/>
      <c r="W300" s="96">
        <f>IF(ISERROR(AVERAGE('Data pre-processing'!Y300:AR300)),35,IF(COUNT('Data pre-processing'!Y300:AR300)&lt;2,"N/A",AVERAGE('Data pre-processing'!Y300:AR300)))</f>
        <v>35</v>
      </c>
      <c r="X300" s="96" t="str">
        <f>IF(ISERROR(STDEV('Data pre-processing'!Y300:AR300)),"N/A",STDEV('Data pre-processing'!Y300:AR300))</f>
        <v>N/A</v>
      </c>
    </row>
    <row r="301" spans="1:24">
      <c r="A301" s="94" t="str">
        <f>'Transcript table'!C301</f>
        <v>MACROD2-AS1-2</v>
      </c>
      <c r="B301" s="97" t="s">
        <v>347</v>
      </c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6"/>
      <c r="N301" s="266"/>
      <c r="O301" s="266"/>
      <c r="P301" s="86"/>
      <c r="Q301" s="86"/>
      <c r="R301" s="86"/>
      <c r="S301" s="86"/>
      <c r="T301" s="86"/>
      <c r="U301" s="86"/>
      <c r="V301" s="86"/>
      <c r="W301" s="96">
        <f>IF(ISERROR(AVERAGE('Data pre-processing'!Y301:AR301)),35,IF(COUNT('Data pre-processing'!Y301:AR301)&lt;2,"N/A",AVERAGE('Data pre-processing'!Y301:AR301)))</f>
        <v>35</v>
      </c>
      <c r="X301" s="96" t="str">
        <f>IF(ISERROR(STDEV('Data pre-processing'!Y301:AR301)),"N/A",STDEV('Data pre-processing'!Y301:AR301))</f>
        <v>N/A</v>
      </c>
    </row>
    <row r="302" spans="1:24">
      <c r="A302" s="94" t="str">
        <f>'Transcript table'!C302</f>
        <v>MACROD2-AS1-3</v>
      </c>
      <c r="B302" s="97" t="s">
        <v>348</v>
      </c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6"/>
      <c r="N302" s="266"/>
      <c r="O302" s="266"/>
      <c r="P302" s="86"/>
      <c r="Q302" s="86"/>
      <c r="R302" s="86"/>
      <c r="S302" s="86"/>
      <c r="T302" s="86"/>
      <c r="U302" s="86"/>
      <c r="V302" s="86"/>
      <c r="W302" s="96">
        <f>IF(ISERROR(AVERAGE('Data pre-processing'!Y302:AR302)),35,IF(COUNT('Data pre-processing'!Y302:AR302)&lt;2,"N/A",AVERAGE('Data pre-processing'!Y302:AR302)))</f>
        <v>35</v>
      </c>
      <c r="X302" s="96" t="str">
        <f>IF(ISERROR(STDEV('Data pre-processing'!Y302:AR302)),"N/A",STDEV('Data pre-processing'!Y302:AR302))</f>
        <v>N/A</v>
      </c>
    </row>
    <row r="303" spans="1:24">
      <c r="A303" s="94" t="str">
        <f>'Transcript table'!C303</f>
        <v>NAMA-1</v>
      </c>
      <c r="B303" s="97" t="s">
        <v>349</v>
      </c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6"/>
      <c r="N303" s="266"/>
      <c r="O303" s="266"/>
      <c r="P303" s="86"/>
      <c r="Q303" s="86"/>
      <c r="R303" s="86"/>
      <c r="S303" s="86"/>
      <c r="T303" s="86"/>
      <c r="U303" s="86"/>
      <c r="V303" s="86"/>
      <c r="W303" s="96">
        <f>IF(ISERROR(AVERAGE('Data pre-processing'!Y303:AR303)),35,IF(COUNT('Data pre-processing'!Y303:AR303)&lt;2,"N/A",AVERAGE('Data pre-processing'!Y303:AR303)))</f>
        <v>35</v>
      </c>
      <c r="X303" s="96" t="str">
        <f>IF(ISERROR(STDEV('Data pre-processing'!Y303:AR303)),"N/A",STDEV('Data pre-processing'!Y303:AR303))</f>
        <v>N/A</v>
      </c>
    </row>
    <row r="304" spans="1:24">
      <c r="A304" s="94" t="str">
        <f>'Transcript table'!C304</f>
        <v>NAMA-2</v>
      </c>
      <c r="B304" s="97" t="s">
        <v>350</v>
      </c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6"/>
      <c r="N304" s="266"/>
      <c r="O304" s="266"/>
      <c r="P304" s="86"/>
      <c r="Q304" s="86"/>
      <c r="R304" s="86"/>
      <c r="S304" s="86"/>
      <c r="T304" s="86"/>
      <c r="U304" s="86"/>
      <c r="V304" s="86"/>
      <c r="W304" s="96">
        <f>IF(ISERROR(AVERAGE('Data pre-processing'!Y304:AR304)),35,IF(COUNT('Data pre-processing'!Y304:AR304)&lt;2,"N/A",AVERAGE('Data pre-processing'!Y304:AR304)))</f>
        <v>35</v>
      </c>
      <c r="X304" s="96" t="str">
        <f>IF(ISERROR(STDEV('Data pre-processing'!Y304:AR304)),"N/A",STDEV('Data pre-processing'!Y304:AR304))</f>
        <v>N/A</v>
      </c>
    </row>
    <row r="305" spans="1:24">
      <c r="A305" s="94" t="str">
        <f>'Transcript table'!C305</f>
        <v>MEG3-1</v>
      </c>
      <c r="B305" s="97" t="s">
        <v>351</v>
      </c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6"/>
      <c r="N305" s="266"/>
      <c r="O305" s="266"/>
      <c r="P305" s="86"/>
      <c r="Q305" s="86"/>
      <c r="R305" s="86"/>
      <c r="S305" s="86"/>
      <c r="T305" s="86"/>
      <c r="U305" s="86"/>
      <c r="V305" s="86"/>
      <c r="W305" s="96">
        <f>IF(ISERROR(AVERAGE('Data pre-processing'!Y305:AR305)),35,IF(COUNT('Data pre-processing'!Y305:AR305)&lt;2,"N/A",AVERAGE('Data pre-processing'!Y305:AR305)))</f>
        <v>35</v>
      </c>
      <c r="X305" s="96" t="str">
        <f>IF(ISERROR(STDEV('Data pre-processing'!Y305:AR305)),"N/A",STDEV('Data pre-processing'!Y305:AR305))</f>
        <v>N/A</v>
      </c>
    </row>
    <row r="306" spans="1:24">
      <c r="A306" s="94" t="str">
        <f>'Transcript table'!C306</f>
        <v>MEG3-2</v>
      </c>
      <c r="B306" s="97" t="s">
        <v>352</v>
      </c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6"/>
      <c r="N306" s="266"/>
      <c r="O306" s="266"/>
      <c r="P306" s="86"/>
      <c r="Q306" s="86"/>
      <c r="R306" s="86"/>
      <c r="S306" s="86"/>
      <c r="T306" s="86"/>
      <c r="U306" s="86"/>
      <c r="V306" s="86"/>
      <c r="W306" s="96">
        <f>IF(ISERROR(AVERAGE('Data pre-processing'!Y306:AR306)),35,IF(COUNT('Data pre-processing'!Y306:AR306)&lt;2,"N/A",AVERAGE('Data pre-processing'!Y306:AR306)))</f>
        <v>35</v>
      </c>
      <c r="X306" s="96" t="str">
        <f>IF(ISERROR(STDEV('Data pre-processing'!Y306:AR306)),"N/A",STDEV('Data pre-processing'!Y306:AR306))</f>
        <v>N/A</v>
      </c>
    </row>
    <row r="307" spans="1:24">
      <c r="A307" s="94" t="str">
        <f>'Transcript table'!C307</f>
        <v>MIAT</v>
      </c>
      <c r="B307" s="97" t="s">
        <v>353</v>
      </c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6"/>
      <c r="N307" s="266"/>
      <c r="O307" s="266"/>
      <c r="P307" s="86"/>
      <c r="Q307" s="86"/>
      <c r="R307" s="86"/>
      <c r="S307" s="86"/>
      <c r="T307" s="86"/>
      <c r="U307" s="86"/>
      <c r="V307" s="86"/>
      <c r="W307" s="96">
        <f>IF(ISERROR(AVERAGE('Data pre-processing'!Y307:AR307)),35,IF(COUNT('Data pre-processing'!Y307:AR307)&lt;2,"N/A",AVERAGE('Data pre-processing'!Y307:AR307)))</f>
        <v>35</v>
      </c>
      <c r="X307" s="96" t="str">
        <f>IF(ISERROR(STDEV('Data pre-processing'!Y307:AR307)),"N/A",STDEV('Data pre-processing'!Y307:AR307))</f>
        <v>N/A</v>
      </c>
    </row>
    <row r="308" spans="1:24">
      <c r="A308" s="94" t="str">
        <f>'Transcript table'!C308</f>
        <v>MIR17HG</v>
      </c>
      <c r="B308" s="97" t="s">
        <v>354</v>
      </c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6"/>
      <c r="N308" s="266"/>
      <c r="O308" s="266"/>
      <c r="P308" s="86"/>
      <c r="Q308" s="86"/>
      <c r="R308" s="86"/>
      <c r="S308" s="86"/>
      <c r="T308" s="86"/>
      <c r="U308" s="86"/>
      <c r="V308" s="86"/>
      <c r="W308" s="96">
        <f>IF(ISERROR(AVERAGE('Data pre-processing'!Y308:AR308)),35,IF(COUNT('Data pre-processing'!Y308:AR308)&lt;2,"N/A",AVERAGE('Data pre-processing'!Y308:AR308)))</f>
        <v>35</v>
      </c>
      <c r="X308" s="96" t="str">
        <f>IF(ISERROR(STDEV('Data pre-processing'!Y308:AR308)),"N/A",STDEV('Data pre-processing'!Y308:AR308))</f>
        <v>N/A</v>
      </c>
    </row>
    <row r="309" spans="1:24">
      <c r="A309" s="94" t="str">
        <f>'Transcript table'!C309</f>
        <v>MYCNOS-1</v>
      </c>
      <c r="B309" s="97" t="s">
        <v>355</v>
      </c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6"/>
      <c r="N309" s="266"/>
      <c r="O309" s="266"/>
      <c r="P309" s="86"/>
      <c r="Q309" s="86"/>
      <c r="R309" s="86"/>
      <c r="S309" s="86"/>
      <c r="T309" s="86"/>
      <c r="U309" s="86"/>
      <c r="V309" s="86"/>
      <c r="W309" s="96">
        <f>IF(ISERROR(AVERAGE('Data pre-processing'!Y309:AR309)),35,IF(COUNT('Data pre-processing'!Y309:AR309)&lt;2,"N/A",AVERAGE('Data pre-processing'!Y309:AR309)))</f>
        <v>35</v>
      </c>
      <c r="X309" s="96" t="str">
        <f>IF(ISERROR(STDEV('Data pre-processing'!Y309:AR309)),"N/A",STDEV('Data pre-processing'!Y309:AR309))</f>
        <v>N/A</v>
      </c>
    </row>
    <row r="310" spans="1:24">
      <c r="A310" s="94" t="str">
        <f>'Transcript table'!C310</f>
        <v>MYCNOS-2</v>
      </c>
      <c r="B310" s="97" t="s">
        <v>356</v>
      </c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6"/>
      <c r="N310" s="266"/>
      <c r="O310" s="266"/>
      <c r="P310" s="86"/>
      <c r="Q310" s="86"/>
      <c r="R310" s="86"/>
      <c r="S310" s="86"/>
      <c r="T310" s="86"/>
      <c r="U310" s="86"/>
      <c r="V310" s="86"/>
      <c r="W310" s="96">
        <f>IF(ISERROR(AVERAGE('Data pre-processing'!Y310:AR310)),35,IF(COUNT('Data pre-processing'!Y310:AR310)&lt;2,"N/A",AVERAGE('Data pre-processing'!Y310:AR310)))</f>
        <v>35</v>
      </c>
      <c r="X310" s="96" t="str">
        <f>IF(ISERROR(STDEV('Data pre-processing'!Y310:AR310)),"N/A",STDEV('Data pre-processing'!Y310:AR310))</f>
        <v>N/A</v>
      </c>
    </row>
    <row r="311" spans="1:24">
      <c r="A311" s="94" t="str">
        <f>'Transcript table'!C311</f>
        <v>NEAT1-1</v>
      </c>
      <c r="B311" s="97" t="s">
        <v>357</v>
      </c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6"/>
      <c r="N311" s="266"/>
      <c r="O311" s="266"/>
      <c r="P311" s="86"/>
      <c r="Q311" s="86"/>
      <c r="R311" s="86"/>
      <c r="S311" s="86"/>
      <c r="T311" s="86"/>
      <c r="U311" s="86"/>
      <c r="V311" s="86"/>
      <c r="W311" s="96">
        <f>IF(ISERROR(AVERAGE('Data pre-processing'!Y311:AR311)),35,IF(COUNT('Data pre-processing'!Y311:AR311)&lt;2,"N/A",AVERAGE('Data pre-processing'!Y311:AR311)))</f>
        <v>35</v>
      </c>
      <c r="X311" s="96" t="str">
        <f>IF(ISERROR(STDEV('Data pre-processing'!Y311:AR311)),"N/A",STDEV('Data pre-processing'!Y311:AR311))</f>
        <v>N/A</v>
      </c>
    </row>
    <row r="312" spans="1:24">
      <c r="A312" s="94" t="str">
        <f>'Transcript table'!C312</f>
        <v>NEAT1-2</v>
      </c>
      <c r="B312" s="97" t="s">
        <v>358</v>
      </c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6"/>
      <c r="N312" s="266"/>
      <c r="O312" s="266"/>
      <c r="P312" s="86"/>
      <c r="Q312" s="86"/>
      <c r="R312" s="86"/>
      <c r="S312" s="86"/>
      <c r="T312" s="86"/>
      <c r="U312" s="86"/>
      <c r="V312" s="86"/>
      <c r="W312" s="96">
        <f>IF(ISERROR(AVERAGE('Data pre-processing'!Y312:AR312)),35,IF(COUNT('Data pre-processing'!Y312:AR312)&lt;2,"N/A",AVERAGE('Data pre-processing'!Y312:AR312)))</f>
        <v>35</v>
      </c>
      <c r="X312" s="96" t="str">
        <f>IF(ISERROR(STDEV('Data pre-processing'!Y312:AR312)),"N/A",STDEV('Data pre-processing'!Y312:AR312))</f>
        <v>N/A</v>
      </c>
    </row>
    <row r="313" spans="1:24">
      <c r="A313" s="94" t="str">
        <f>'Transcript table'!C313</f>
        <v>PAX8-AS1-1</v>
      </c>
      <c r="B313" s="97" t="s">
        <v>359</v>
      </c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6"/>
      <c r="N313" s="266"/>
      <c r="O313" s="266"/>
      <c r="P313" s="86"/>
      <c r="Q313" s="86"/>
      <c r="R313" s="86"/>
      <c r="S313" s="86"/>
      <c r="T313" s="86"/>
      <c r="U313" s="86"/>
      <c r="V313" s="86"/>
      <c r="W313" s="96">
        <f>IF(ISERROR(AVERAGE('Data pre-processing'!Y313:AR313)),35,IF(COUNT('Data pre-processing'!Y313:AR313)&lt;2,"N/A",AVERAGE('Data pre-processing'!Y313:AR313)))</f>
        <v>35</v>
      </c>
      <c r="X313" s="96" t="str">
        <f>IF(ISERROR(STDEV('Data pre-processing'!Y313:AR313)),"N/A",STDEV('Data pre-processing'!Y313:AR313))</f>
        <v>N/A</v>
      </c>
    </row>
    <row r="314" spans="1:24">
      <c r="A314" s="94" t="str">
        <f>'Transcript table'!C314</f>
        <v>PAX8-AS1-2</v>
      </c>
      <c r="B314" s="97" t="s">
        <v>360</v>
      </c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6"/>
      <c r="N314" s="266"/>
      <c r="O314" s="266"/>
      <c r="P314" s="86"/>
      <c r="Q314" s="86"/>
      <c r="R314" s="86"/>
      <c r="S314" s="86"/>
      <c r="T314" s="86"/>
      <c r="U314" s="86"/>
      <c r="V314" s="86"/>
      <c r="W314" s="96">
        <f>IF(ISERROR(AVERAGE('Data pre-processing'!Y314:AR314)),35,IF(COUNT('Data pre-processing'!Y314:AR314)&lt;2,"N/A",AVERAGE('Data pre-processing'!Y314:AR314)))</f>
        <v>35</v>
      </c>
      <c r="X314" s="96" t="str">
        <f>IF(ISERROR(STDEV('Data pre-processing'!Y314:AR314)),"N/A",STDEV('Data pre-processing'!Y314:AR314))</f>
        <v>N/A</v>
      </c>
    </row>
    <row r="315" spans="1:24">
      <c r="A315" s="94" t="str">
        <f>'Transcript table'!C315</f>
        <v>PCA3-1</v>
      </c>
      <c r="B315" s="97" t="s">
        <v>361</v>
      </c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6"/>
      <c r="N315" s="266"/>
      <c r="O315" s="266"/>
      <c r="P315" s="86"/>
      <c r="Q315" s="86"/>
      <c r="R315" s="86"/>
      <c r="S315" s="86"/>
      <c r="T315" s="86"/>
      <c r="U315" s="86"/>
      <c r="V315" s="86"/>
      <c r="W315" s="96">
        <f>IF(ISERROR(AVERAGE('Data pre-processing'!Y315:AR315)),35,IF(COUNT('Data pre-processing'!Y315:AR315)&lt;2,"N/A",AVERAGE('Data pre-processing'!Y315:AR315)))</f>
        <v>35</v>
      </c>
      <c r="X315" s="96" t="str">
        <f>IF(ISERROR(STDEV('Data pre-processing'!Y315:AR315)),"N/A",STDEV('Data pre-processing'!Y315:AR315))</f>
        <v>N/A</v>
      </c>
    </row>
    <row r="316" spans="1:24">
      <c r="A316" s="94" t="str">
        <f>'Transcript table'!C316</f>
        <v>PCA3-2</v>
      </c>
      <c r="B316" s="97" t="s">
        <v>362</v>
      </c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6"/>
      <c r="N316" s="266"/>
      <c r="O316" s="266"/>
      <c r="P316" s="86"/>
      <c r="Q316" s="86"/>
      <c r="R316" s="86"/>
      <c r="S316" s="86"/>
      <c r="T316" s="86"/>
      <c r="U316" s="86"/>
      <c r="V316" s="86"/>
      <c r="W316" s="96">
        <f>IF(ISERROR(AVERAGE('Data pre-processing'!Y316:AR316)),35,IF(COUNT('Data pre-processing'!Y316:AR316)&lt;2,"N/A",AVERAGE('Data pre-processing'!Y316:AR316)))</f>
        <v>35</v>
      </c>
      <c r="X316" s="96" t="str">
        <f>IF(ISERROR(STDEV('Data pre-processing'!Y316:AR316)),"N/A",STDEV('Data pre-processing'!Y316:AR316))</f>
        <v>N/A</v>
      </c>
    </row>
    <row r="317" spans="1:24">
      <c r="A317" s="94" t="str">
        <f>'Transcript table'!C317</f>
        <v>PCAT29-1</v>
      </c>
      <c r="B317" s="97" t="s">
        <v>363</v>
      </c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6"/>
      <c r="N317" s="266"/>
      <c r="O317" s="266"/>
      <c r="P317" s="86"/>
      <c r="Q317" s="86"/>
      <c r="R317" s="86"/>
      <c r="S317" s="86"/>
      <c r="T317" s="86"/>
      <c r="U317" s="86"/>
      <c r="V317" s="86"/>
      <c r="W317" s="96">
        <f>IF(ISERROR(AVERAGE('Data pre-processing'!Y317:AR317)),35,IF(COUNT('Data pre-processing'!Y317:AR317)&lt;2,"N/A",AVERAGE('Data pre-processing'!Y317:AR317)))</f>
        <v>35</v>
      </c>
      <c r="X317" s="96" t="str">
        <f>IF(ISERROR(STDEV('Data pre-processing'!Y317:AR317)),"N/A",STDEV('Data pre-processing'!Y317:AR317))</f>
        <v>N/A</v>
      </c>
    </row>
    <row r="318" spans="1:24">
      <c r="A318" s="94" t="str">
        <f>'Transcript table'!C318</f>
        <v>PCAT29-2</v>
      </c>
      <c r="B318" s="97" t="s">
        <v>364</v>
      </c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6"/>
      <c r="N318" s="266"/>
      <c r="O318" s="266"/>
      <c r="P318" s="86"/>
      <c r="Q318" s="86"/>
      <c r="R318" s="86"/>
      <c r="S318" s="86"/>
      <c r="T318" s="86"/>
      <c r="U318" s="86"/>
      <c r="V318" s="86"/>
      <c r="W318" s="96">
        <f>IF(ISERROR(AVERAGE('Data pre-processing'!Y318:AR318)),35,IF(COUNT('Data pre-processing'!Y318:AR318)&lt;2,"N/A",AVERAGE('Data pre-processing'!Y318:AR318)))</f>
        <v>35</v>
      </c>
      <c r="X318" s="96" t="str">
        <f>IF(ISERROR(STDEV('Data pre-processing'!Y318:AR318)),"N/A",STDEV('Data pre-processing'!Y318:AR318))</f>
        <v>N/A</v>
      </c>
    </row>
    <row r="319" spans="1:24">
      <c r="A319" s="94" t="str">
        <f>'Transcript table'!C319</f>
        <v>PCAT6-1</v>
      </c>
      <c r="B319" s="97" t="s">
        <v>365</v>
      </c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6"/>
      <c r="N319" s="266"/>
      <c r="O319" s="266"/>
      <c r="P319" s="86"/>
      <c r="Q319" s="86"/>
      <c r="R319" s="86"/>
      <c r="S319" s="86"/>
      <c r="T319" s="86"/>
      <c r="U319" s="86"/>
      <c r="V319" s="86"/>
      <c r="W319" s="96">
        <f>IF(ISERROR(AVERAGE('Data pre-processing'!Y319:AR319)),35,IF(COUNT('Data pre-processing'!Y319:AR319)&lt;2,"N/A",AVERAGE('Data pre-processing'!Y319:AR319)))</f>
        <v>35</v>
      </c>
      <c r="X319" s="96" t="str">
        <f>IF(ISERROR(STDEV('Data pre-processing'!Y319:AR319)),"N/A",STDEV('Data pre-processing'!Y319:AR319))</f>
        <v>N/A</v>
      </c>
    </row>
    <row r="320" spans="1:24">
      <c r="A320" s="94" t="str">
        <f>'Transcript table'!C320</f>
        <v>PCAT6-2</v>
      </c>
      <c r="B320" s="97" t="s">
        <v>366</v>
      </c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6"/>
      <c r="N320" s="266"/>
      <c r="O320" s="266"/>
      <c r="P320" s="86"/>
      <c r="Q320" s="86"/>
      <c r="R320" s="86"/>
      <c r="S320" s="86"/>
      <c r="T320" s="86"/>
      <c r="U320" s="86"/>
      <c r="V320" s="86"/>
      <c r="W320" s="96">
        <f>IF(ISERROR(AVERAGE('Data pre-processing'!Y320:AR320)),35,IF(COUNT('Data pre-processing'!Y320:AR320)&lt;2,"N/A",AVERAGE('Data pre-processing'!Y320:AR320)))</f>
        <v>35</v>
      </c>
      <c r="X320" s="96" t="str">
        <f>IF(ISERROR(STDEV('Data pre-processing'!Y320:AR320)),"N/A",STDEV('Data pre-processing'!Y320:AR320))</f>
        <v>N/A</v>
      </c>
    </row>
    <row r="321" spans="1:24">
      <c r="A321" s="94" t="str">
        <f>'Transcript table'!C321</f>
        <v>PGM5-AS1</v>
      </c>
      <c r="B321" s="97" t="s">
        <v>367</v>
      </c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6"/>
      <c r="N321" s="266"/>
      <c r="O321" s="266"/>
      <c r="P321" s="86"/>
      <c r="Q321" s="86"/>
      <c r="R321" s="86"/>
      <c r="S321" s="86"/>
      <c r="T321" s="86"/>
      <c r="U321" s="86"/>
      <c r="V321" s="86"/>
      <c r="W321" s="96">
        <f>IF(ISERROR(AVERAGE('Data pre-processing'!Y321:AR321)),35,IF(COUNT('Data pre-processing'!Y321:AR321)&lt;2,"N/A",AVERAGE('Data pre-processing'!Y321:AR321)))</f>
        <v>35</v>
      </c>
      <c r="X321" s="96" t="str">
        <f>IF(ISERROR(STDEV('Data pre-processing'!Y321:AR321)),"N/A",STDEV('Data pre-processing'!Y321:AR321))</f>
        <v>N/A</v>
      </c>
    </row>
    <row r="322" spans="1:24">
      <c r="A322" s="94" t="str">
        <f>'Transcript table'!C322</f>
        <v>SCHLAP1</v>
      </c>
      <c r="B322" s="97" t="s">
        <v>368</v>
      </c>
      <c r="C322" s="263"/>
      <c r="D322" s="263"/>
      <c r="E322" s="263"/>
      <c r="F322" s="263"/>
      <c r="G322" s="263"/>
      <c r="H322" s="263"/>
      <c r="I322" s="263"/>
      <c r="J322" s="263"/>
      <c r="K322" s="263"/>
      <c r="L322" s="263"/>
      <c r="M322" s="266"/>
      <c r="N322" s="266"/>
      <c r="O322" s="266"/>
      <c r="P322" s="86"/>
      <c r="Q322" s="86"/>
      <c r="R322" s="86"/>
      <c r="S322" s="86"/>
      <c r="T322" s="86"/>
      <c r="U322" s="86"/>
      <c r="V322" s="86"/>
      <c r="W322" s="96">
        <f>IF(ISERROR(AVERAGE('Data pre-processing'!Y322:AR322)),35,IF(COUNT('Data pre-processing'!Y322:AR322)&lt;2,"N/A",AVERAGE('Data pre-processing'!Y322:AR322)))</f>
        <v>35</v>
      </c>
      <c r="X322" s="96" t="str">
        <f>IF(ISERROR(STDEV('Data pre-processing'!Y322:AR322)),"N/A",STDEV('Data pre-processing'!Y322:AR322))</f>
        <v>N/A</v>
      </c>
    </row>
    <row r="323" spans="1:24">
      <c r="A323" s="94" t="str">
        <f>'Transcript table'!C323</f>
        <v>SNHG16</v>
      </c>
      <c r="B323" s="97" t="s">
        <v>369</v>
      </c>
      <c r="C323" s="263"/>
      <c r="D323" s="263"/>
      <c r="E323" s="263"/>
      <c r="F323" s="263"/>
      <c r="G323" s="263"/>
      <c r="H323" s="263"/>
      <c r="I323" s="263"/>
      <c r="J323" s="263"/>
      <c r="K323" s="263"/>
      <c r="L323" s="263"/>
      <c r="M323" s="266"/>
      <c r="N323" s="266"/>
      <c r="O323" s="266"/>
      <c r="P323" s="86"/>
      <c r="Q323" s="86"/>
      <c r="R323" s="86"/>
      <c r="S323" s="86"/>
      <c r="T323" s="86"/>
      <c r="U323" s="86"/>
      <c r="V323" s="86"/>
      <c r="W323" s="96">
        <f>IF(ISERROR(AVERAGE('Data pre-processing'!Y323:AR323)),35,IF(COUNT('Data pre-processing'!Y323:AR323)&lt;2,"N/A",AVERAGE('Data pre-processing'!Y323:AR323)))</f>
        <v>35</v>
      </c>
      <c r="X323" s="96" t="str">
        <f>IF(ISERROR(STDEV('Data pre-processing'!Y323:AR323)),"N/A",STDEV('Data pre-processing'!Y323:AR323))</f>
        <v>N/A</v>
      </c>
    </row>
    <row r="324" spans="1:24">
      <c r="A324" s="94" t="str">
        <f>'Transcript table'!C324</f>
        <v>SNHG3</v>
      </c>
      <c r="B324" s="97" t="s">
        <v>370</v>
      </c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6"/>
      <c r="N324" s="266"/>
      <c r="O324" s="266"/>
      <c r="P324" s="86"/>
      <c r="Q324" s="86"/>
      <c r="R324" s="86"/>
      <c r="S324" s="86"/>
      <c r="T324" s="86"/>
      <c r="U324" s="86"/>
      <c r="V324" s="86"/>
      <c r="W324" s="96">
        <f>IF(ISERROR(AVERAGE('Data pre-processing'!Y324:AR324)),35,IF(COUNT('Data pre-processing'!Y324:AR324)&lt;2,"N/A",AVERAGE('Data pre-processing'!Y324:AR324)))</f>
        <v>35</v>
      </c>
      <c r="X324" s="96" t="str">
        <f>IF(ISERROR(STDEV('Data pre-processing'!Y324:AR324)),"N/A",STDEV('Data pre-processing'!Y324:AR324))</f>
        <v>N/A</v>
      </c>
    </row>
    <row r="325" spans="1:24">
      <c r="A325" s="94" t="str">
        <f>'Transcript table'!C325</f>
        <v>SOX2OT</v>
      </c>
      <c r="B325" s="97" t="s">
        <v>371</v>
      </c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6"/>
      <c r="N325" s="266"/>
      <c r="O325" s="266"/>
      <c r="P325" s="86"/>
      <c r="Q325" s="86"/>
      <c r="R325" s="86"/>
      <c r="S325" s="86"/>
      <c r="T325" s="86"/>
      <c r="U325" s="86"/>
      <c r="V325" s="86"/>
      <c r="W325" s="96">
        <f>IF(ISERROR(AVERAGE('Data pre-processing'!Y325:AR325)),35,IF(COUNT('Data pre-processing'!Y325:AR325)&lt;2,"N/A",AVERAGE('Data pre-processing'!Y325:AR325)))</f>
        <v>35</v>
      </c>
      <c r="X325" s="96" t="str">
        <f>IF(ISERROR(STDEV('Data pre-processing'!Y325:AR325)),"N/A",STDEV('Data pre-processing'!Y325:AR325))</f>
        <v>N/A</v>
      </c>
    </row>
    <row r="326" spans="1:24">
      <c r="A326" s="94" t="str">
        <f>'Transcript table'!C326</f>
        <v>ST7-AS2-1</v>
      </c>
      <c r="B326" s="97" t="s">
        <v>372</v>
      </c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6"/>
      <c r="N326" s="266"/>
      <c r="O326" s="266"/>
      <c r="P326" s="86"/>
      <c r="Q326" s="86"/>
      <c r="R326" s="86"/>
      <c r="S326" s="86"/>
      <c r="T326" s="86"/>
      <c r="U326" s="86"/>
      <c r="V326" s="86"/>
      <c r="W326" s="96">
        <f>IF(ISERROR(AVERAGE('Data pre-processing'!Y326:AR326)),35,IF(COUNT('Data pre-processing'!Y326:AR326)&lt;2,"N/A",AVERAGE('Data pre-processing'!Y326:AR326)))</f>
        <v>35</v>
      </c>
      <c r="X326" s="96" t="str">
        <f>IF(ISERROR(STDEV('Data pre-processing'!Y326:AR326)),"N/A",STDEV('Data pre-processing'!Y326:AR326))</f>
        <v>N/A</v>
      </c>
    </row>
    <row r="327" spans="1:24">
      <c r="A327" s="94" t="str">
        <f>'Transcript table'!C327</f>
        <v>ST7-AS2-2</v>
      </c>
      <c r="B327" s="97" t="s">
        <v>373</v>
      </c>
      <c r="C327" s="263"/>
      <c r="D327" s="263"/>
      <c r="E327" s="263"/>
      <c r="F327" s="263"/>
      <c r="G327" s="263"/>
      <c r="H327" s="263"/>
      <c r="I327" s="263"/>
      <c r="J327" s="263"/>
      <c r="K327" s="263"/>
      <c r="L327" s="263"/>
      <c r="M327" s="266"/>
      <c r="N327" s="266"/>
      <c r="O327" s="266"/>
      <c r="P327" s="86"/>
      <c r="Q327" s="86"/>
      <c r="R327" s="86"/>
      <c r="S327" s="86"/>
      <c r="T327" s="86"/>
      <c r="U327" s="86"/>
      <c r="V327" s="86"/>
      <c r="W327" s="96">
        <f>IF(ISERROR(AVERAGE('Data pre-processing'!Y327:AR327)),35,IF(COUNT('Data pre-processing'!Y327:AR327)&lt;2,"N/A",AVERAGE('Data pre-processing'!Y327:AR327)))</f>
        <v>35</v>
      </c>
      <c r="X327" s="96" t="str">
        <f>IF(ISERROR(STDEV('Data pre-processing'!Y327:AR327)),"N/A",STDEV('Data pre-processing'!Y327:AR327))</f>
        <v>N/A</v>
      </c>
    </row>
    <row r="328" spans="1:24">
      <c r="A328" s="94" t="str">
        <f>'Transcript table'!C328</f>
        <v>TMEM161B-AS1-1</v>
      </c>
      <c r="B328" s="97" t="s">
        <v>374</v>
      </c>
      <c r="C328" s="264"/>
      <c r="D328" s="264"/>
      <c r="E328" s="264"/>
      <c r="F328" s="264"/>
      <c r="G328" s="264"/>
      <c r="H328" s="264"/>
      <c r="I328" s="264"/>
      <c r="J328" s="264"/>
      <c r="K328" s="264"/>
      <c r="L328" s="264"/>
      <c r="M328" s="266"/>
      <c r="N328" s="266"/>
      <c r="O328" s="266"/>
      <c r="P328" s="86"/>
      <c r="Q328" s="86"/>
      <c r="R328" s="86"/>
      <c r="S328" s="86"/>
      <c r="T328" s="86"/>
      <c r="U328" s="86"/>
      <c r="V328" s="86"/>
      <c r="W328" s="96">
        <f>IF(ISERROR(AVERAGE('Data pre-processing'!Y328:AR328)),35,IF(COUNT('Data pre-processing'!Y328:AR328)&lt;2,"N/A",AVERAGE('Data pre-processing'!Y328:AR328)))</f>
        <v>35</v>
      </c>
      <c r="X328" s="96" t="str">
        <f>IF(ISERROR(STDEV('Data pre-processing'!Y328:AR328)),"N/A",STDEV('Data pre-processing'!Y328:AR328))</f>
        <v>N/A</v>
      </c>
    </row>
    <row r="329" spans="1:24">
      <c r="A329" s="94" t="str">
        <f>'Transcript table'!C329</f>
        <v>TMEM161B-AS1-2</v>
      </c>
      <c r="B329" s="97" t="s">
        <v>375</v>
      </c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6"/>
      <c r="N329" s="266"/>
      <c r="O329" s="266"/>
      <c r="P329" s="86"/>
      <c r="Q329" s="86"/>
      <c r="R329" s="86"/>
      <c r="S329" s="86"/>
      <c r="T329" s="86"/>
      <c r="U329" s="86"/>
      <c r="V329" s="86"/>
      <c r="W329" s="96">
        <f>IF(ISERROR(AVERAGE('Data pre-processing'!Y329:AR329)),35,IF(COUNT('Data pre-processing'!Y329:AR329)&lt;2,"N/A",AVERAGE('Data pre-processing'!Y329:AR329)))</f>
        <v>35</v>
      </c>
      <c r="X329" s="96" t="str">
        <f>IF(ISERROR(STDEV('Data pre-processing'!Y329:AR329)),"N/A",STDEV('Data pre-processing'!Y329:AR329))</f>
        <v>N/A</v>
      </c>
    </row>
    <row r="330" spans="1:24">
      <c r="A330" s="94" t="str">
        <f>'Transcript table'!C330</f>
        <v>TRAF3IP2-AS1</v>
      </c>
      <c r="B330" s="97" t="s">
        <v>376</v>
      </c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6"/>
      <c r="N330" s="266"/>
      <c r="O330" s="266"/>
      <c r="P330" s="86"/>
      <c r="Q330" s="86"/>
      <c r="R330" s="86"/>
      <c r="S330" s="86"/>
      <c r="T330" s="86"/>
      <c r="U330" s="86"/>
      <c r="V330" s="86"/>
      <c r="W330" s="96">
        <f>IF(ISERROR(AVERAGE('Data pre-processing'!Y330:AR330)),35,IF(COUNT('Data pre-processing'!Y330:AR330)&lt;2,"N/A",AVERAGE('Data pre-processing'!Y330:AR330)))</f>
        <v>35</v>
      </c>
      <c r="X330" s="96" t="str">
        <f>IF(ISERROR(STDEV('Data pre-processing'!Y330:AR330)),"N/A",STDEV('Data pre-processing'!Y330:AR330))</f>
        <v>N/A</v>
      </c>
    </row>
    <row r="331" spans="1:24">
      <c r="A331" s="94" t="str">
        <f>'Transcript table'!C331</f>
        <v>TRIM52-AS1-1</v>
      </c>
      <c r="B331" s="97" t="s">
        <v>377</v>
      </c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6"/>
      <c r="N331" s="266"/>
      <c r="O331" s="266"/>
      <c r="P331" s="86"/>
      <c r="Q331" s="86"/>
      <c r="R331" s="86"/>
      <c r="S331" s="86"/>
      <c r="T331" s="86"/>
      <c r="U331" s="86"/>
      <c r="V331" s="86"/>
      <c r="W331" s="96">
        <f>IF(ISERROR(AVERAGE('Data pre-processing'!Y331:AR331)),35,IF(COUNT('Data pre-processing'!Y331:AR331)&lt;2,"N/A",AVERAGE('Data pre-processing'!Y331:AR331)))</f>
        <v>35</v>
      </c>
      <c r="X331" s="96" t="str">
        <f>IF(ISERROR(STDEV('Data pre-processing'!Y331:AR331)),"N/A",STDEV('Data pre-processing'!Y331:AR331))</f>
        <v>N/A</v>
      </c>
    </row>
    <row r="332" spans="1:24">
      <c r="A332" s="94" t="str">
        <f>'Transcript table'!C332</f>
        <v>TRIM52-AS1-2</v>
      </c>
      <c r="B332" s="97" t="s">
        <v>378</v>
      </c>
      <c r="C332" s="263"/>
      <c r="D332" s="263"/>
      <c r="E332" s="263"/>
      <c r="F332" s="263"/>
      <c r="G332" s="263"/>
      <c r="H332" s="263"/>
      <c r="I332" s="263"/>
      <c r="J332" s="263"/>
      <c r="K332" s="263"/>
      <c r="L332" s="263"/>
      <c r="M332" s="266"/>
      <c r="N332" s="266"/>
      <c r="O332" s="266"/>
      <c r="P332" s="86"/>
      <c r="Q332" s="86"/>
      <c r="R332" s="86"/>
      <c r="S332" s="86"/>
      <c r="T332" s="86"/>
      <c r="U332" s="86"/>
      <c r="V332" s="86"/>
      <c r="W332" s="96">
        <f>IF(ISERROR(AVERAGE('Data pre-processing'!Y332:AR332)),35,IF(COUNT('Data pre-processing'!Y332:AR332)&lt;2,"N/A",AVERAGE('Data pre-processing'!Y332:AR332)))</f>
        <v>35</v>
      </c>
      <c r="X332" s="96" t="str">
        <f>IF(ISERROR(STDEV('Data pre-processing'!Y332:AR332)),"N/A",STDEV('Data pre-processing'!Y332:AR332))</f>
        <v>N/A</v>
      </c>
    </row>
    <row r="333" spans="1:24">
      <c r="A333" s="94" t="str">
        <f>'Transcript table'!C333</f>
        <v>TUG1-1</v>
      </c>
      <c r="B333" s="97" t="s">
        <v>379</v>
      </c>
      <c r="C333" s="263"/>
      <c r="D333" s="263"/>
      <c r="E333" s="263"/>
      <c r="F333" s="263"/>
      <c r="G333" s="263"/>
      <c r="H333" s="263"/>
      <c r="I333" s="263"/>
      <c r="J333" s="263"/>
      <c r="K333" s="263"/>
      <c r="L333" s="263"/>
      <c r="M333" s="266"/>
      <c r="N333" s="266"/>
      <c r="O333" s="266"/>
      <c r="P333" s="86"/>
      <c r="Q333" s="86"/>
      <c r="R333" s="86"/>
      <c r="S333" s="86"/>
      <c r="T333" s="86"/>
      <c r="U333" s="86"/>
      <c r="V333" s="86"/>
      <c r="W333" s="96">
        <f>IF(ISERROR(AVERAGE('Data pre-processing'!Y333:AR333)),35,IF(COUNT('Data pre-processing'!Y333:AR333)&lt;2,"N/A",AVERAGE('Data pre-processing'!Y333:AR333)))</f>
        <v>35</v>
      </c>
      <c r="X333" s="96" t="str">
        <f>IF(ISERROR(STDEV('Data pre-processing'!Y333:AR333)),"N/A",STDEV('Data pre-processing'!Y333:AR333))</f>
        <v>N/A</v>
      </c>
    </row>
    <row r="334" spans="1:24">
      <c r="A334" s="94" t="str">
        <f>'Transcript table'!C334</f>
        <v>TUG1-2</v>
      </c>
      <c r="B334" s="97" t="s">
        <v>380</v>
      </c>
      <c r="C334" s="263"/>
      <c r="D334" s="263"/>
      <c r="E334" s="263"/>
      <c r="F334" s="263"/>
      <c r="G334" s="263"/>
      <c r="H334" s="263"/>
      <c r="I334" s="263"/>
      <c r="J334" s="263"/>
      <c r="K334" s="263"/>
      <c r="L334" s="263"/>
      <c r="M334" s="266"/>
      <c r="N334" s="266"/>
      <c r="O334" s="266"/>
      <c r="P334" s="86"/>
      <c r="Q334" s="86"/>
      <c r="R334" s="86"/>
      <c r="S334" s="86"/>
      <c r="T334" s="86"/>
      <c r="U334" s="86"/>
      <c r="V334" s="86"/>
      <c r="W334" s="96">
        <f>IF(ISERROR(AVERAGE('Data pre-processing'!Y334:AR334)),35,IF(COUNT('Data pre-processing'!Y334:AR334)&lt;2,"N/A",AVERAGE('Data pre-processing'!Y334:AR334)))</f>
        <v>35</v>
      </c>
      <c r="X334" s="96" t="str">
        <f>IF(ISERROR(STDEV('Data pre-processing'!Y334:AR334)),"N/A",STDEV('Data pre-processing'!Y334:AR334))</f>
        <v>N/A</v>
      </c>
    </row>
    <row r="335" spans="1:24">
      <c r="A335" s="94" t="str">
        <f>'Transcript table'!C335</f>
        <v>TUNA-1</v>
      </c>
      <c r="B335" s="97" t="s">
        <v>381</v>
      </c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6"/>
      <c r="N335" s="266"/>
      <c r="O335" s="266"/>
      <c r="P335" s="86"/>
      <c r="Q335" s="86"/>
      <c r="R335" s="86"/>
      <c r="S335" s="86"/>
      <c r="T335" s="86"/>
      <c r="U335" s="86"/>
      <c r="V335" s="86"/>
      <c r="W335" s="96">
        <f>IF(ISERROR(AVERAGE('Data pre-processing'!Y335:AR335)),35,IF(COUNT('Data pre-processing'!Y335:AR335)&lt;2,"N/A",AVERAGE('Data pre-processing'!Y335:AR335)))</f>
        <v>35</v>
      </c>
      <c r="X335" s="96" t="str">
        <f>IF(ISERROR(STDEV('Data pre-processing'!Y335:AR335)),"N/A",STDEV('Data pre-processing'!Y335:AR335))</f>
        <v>N/A</v>
      </c>
    </row>
    <row r="336" spans="1:24">
      <c r="A336" s="94" t="str">
        <f>'Transcript table'!C336</f>
        <v>TUNA-2</v>
      </c>
      <c r="B336" s="97" t="s">
        <v>382</v>
      </c>
      <c r="C336" s="263"/>
      <c r="D336" s="263"/>
      <c r="E336" s="263"/>
      <c r="F336" s="263"/>
      <c r="G336" s="263"/>
      <c r="H336" s="263"/>
      <c r="I336" s="263"/>
      <c r="J336" s="263"/>
      <c r="K336" s="263"/>
      <c r="L336" s="263"/>
      <c r="M336" s="266"/>
      <c r="N336" s="266"/>
      <c r="O336" s="266"/>
      <c r="P336" s="86"/>
      <c r="Q336" s="86"/>
      <c r="R336" s="86"/>
      <c r="S336" s="86"/>
      <c r="T336" s="86"/>
      <c r="U336" s="86"/>
      <c r="V336" s="86"/>
      <c r="W336" s="96">
        <f>IF(ISERROR(AVERAGE('Data pre-processing'!Y336:AR336)),35,IF(COUNT('Data pre-processing'!Y336:AR336)&lt;2,"N/A",AVERAGE('Data pre-processing'!Y336:AR336)))</f>
        <v>35</v>
      </c>
      <c r="X336" s="96" t="str">
        <f>IF(ISERROR(STDEV('Data pre-processing'!Y336:AR336)),"N/A",STDEV('Data pre-processing'!Y336:AR336))</f>
        <v>N/A</v>
      </c>
    </row>
    <row r="337" spans="1:24">
      <c r="A337" s="94" t="str">
        <f>'Transcript table'!C337</f>
        <v>WT1-AS-1</v>
      </c>
      <c r="B337" s="97" t="s">
        <v>383</v>
      </c>
      <c r="C337" s="263"/>
      <c r="D337" s="263"/>
      <c r="E337" s="263"/>
      <c r="F337" s="263"/>
      <c r="G337" s="263"/>
      <c r="H337" s="263"/>
      <c r="I337" s="263"/>
      <c r="J337" s="263"/>
      <c r="K337" s="263"/>
      <c r="L337" s="263"/>
      <c r="M337" s="266"/>
      <c r="N337" s="266"/>
      <c r="O337" s="266"/>
      <c r="P337" s="86"/>
      <c r="Q337" s="86"/>
      <c r="R337" s="86"/>
      <c r="S337" s="86"/>
      <c r="T337" s="86"/>
      <c r="U337" s="86"/>
      <c r="V337" s="86"/>
      <c r="W337" s="96">
        <f>IF(ISERROR(AVERAGE('Data pre-processing'!Y337:AR337)),35,IF(COUNT('Data pre-processing'!Y337:AR337)&lt;2,"N/A",AVERAGE('Data pre-processing'!Y337:AR337)))</f>
        <v>35</v>
      </c>
      <c r="X337" s="96" t="str">
        <f>IF(ISERROR(STDEV('Data pre-processing'!Y337:AR337)),"N/A",STDEV('Data pre-processing'!Y337:AR337))</f>
        <v>N/A</v>
      </c>
    </row>
    <row r="338" spans="1:24">
      <c r="A338" s="94" t="str">
        <f>'Transcript table'!C338</f>
        <v>WT1-AS-2</v>
      </c>
      <c r="B338" s="97" t="s">
        <v>384</v>
      </c>
      <c r="C338" s="263"/>
      <c r="D338" s="263"/>
      <c r="E338" s="263"/>
      <c r="F338" s="263"/>
      <c r="G338" s="263"/>
      <c r="H338" s="263"/>
      <c r="I338" s="263"/>
      <c r="J338" s="263"/>
      <c r="K338" s="263"/>
      <c r="L338" s="263"/>
      <c r="M338" s="266"/>
      <c r="N338" s="266"/>
      <c r="O338" s="266"/>
      <c r="P338" s="86"/>
      <c r="Q338" s="86"/>
      <c r="R338" s="86"/>
      <c r="S338" s="86"/>
      <c r="T338" s="86"/>
      <c r="U338" s="86"/>
      <c r="V338" s="86"/>
      <c r="W338" s="96">
        <f>IF(ISERROR(AVERAGE('Data pre-processing'!Y338:AR338)),35,IF(COUNT('Data pre-processing'!Y338:AR338)&lt;2,"N/A",AVERAGE('Data pre-processing'!Y338:AR338)))</f>
        <v>35</v>
      </c>
      <c r="X338" s="96" t="str">
        <f>IF(ISERROR(STDEV('Data pre-processing'!Y338:AR338)),"N/A",STDEV('Data pre-processing'!Y338:AR338))</f>
        <v>N/A</v>
      </c>
    </row>
    <row r="339" spans="1:24">
      <c r="A339" s="94" t="str">
        <f>'Transcript table'!C339</f>
        <v>WT1-AS-3</v>
      </c>
      <c r="B339" s="97" t="s">
        <v>385</v>
      </c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6"/>
      <c r="N339" s="266"/>
      <c r="O339" s="266"/>
      <c r="P339" s="86"/>
      <c r="Q339" s="86"/>
      <c r="R339" s="86"/>
      <c r="S339" s="86"/>
      <c r="T339" s="86"/>
      <c r="U339" s="86"/>
      <c r="V339" s="86"/>
      <c r="W339" s="96">
        <f>IF(ISERROR(AVERAGE('Data pre-processing'!Y339:AR339)),35,IF(COUNT('Data pre-processing'!Y339:AR339)&lt;2,"N/A",AVERAGE('Data pre-processing'!Y339:AR339)))</f>
        <v>35</v>
      </c>
      <c r="X339" s="96" t="str">
        <f>IF(ISERROR(STDEV('Data pre-processing'!Y339:AR339)),"N/A",STDEV('Data pre-processing'!Y339:AR339))</f>
        <v>N/A</v>
      </c>
    </row>
    <row r="340" spans="1:24">
      <c r="A340" s="94" t="str">
        <f>'Transcript table'!C340</f>
        <v>ZFAS1</v>
      </c>
      <c r="B340" s="97" t="s">
        <v>386</v>
      </c>
      <c r="C340" s="263"/>
      <c r="D340" s="263"/>
      <c r="E340" s="263"/>
      <c r="F340" s="263"/>
      <c r="G340" s="263"/>
      <c r="H340" s="263"/>
      <c r="I340" s="263"/>
      <c r="J340" s="263"/>
      <c r="K340" s="263"/>
      <c r="L340" s="263"/>
      <c r="M340" s="266"/>
      <c r="N340" s="266"/>
      <c r="O340" s="266"/>
      <c r="P340" s="86"/>
      <c r="Q340" s="86"/>
      <c r="R340" s="86"/>
      <c r="S340" s="86"/>
      <c r="T340" s="86"/>
      <c r="U340" s="86"/>
      <c r="V340" s="86"/>
      <c r="W340" s="96">
        <f>IF(ISERROR(AVERAGE('Data pre-processing'!Y340:AR340)),35,IF(COUNT('Data pre-processing'!Y340:AR340)&lt;2,"N/A",AVERAGE('Data pre-processing'!Y340:AR340)))</f>
        <v>35</v>
      </c>
      <c r="X340" s="96" t="str">
        <f>IF(ISERROR(STDEV('Data pre-processing'!Y340:AR340)),"N/A",STDEV('Data pre-processing'!Y340:AR340))</f>
        <v>N/A</v>
      </c>
    </row>
    <row r="341" spans="1:24">
      <c r="A341" s="94" t="str">
        <f>'Transcript table'!C341</f>
        <v>ZNF582-AS1-1</v>
      </c>
      <c r="B341" s="97" t="s">
        <v>387</v>
      </c>
      <c r="C341" s="263"/>
      <c r="D341" s="263"/>
      <c r="E341" s="263"/>
      <c r="F341" s="263"/>
      <c r="G341" s="263"/>
      <c r="H341" s="263"/>
      <c r="I341" s="263"/>
      <c r="J341" s="263"/>
      <c r="K341" s="263"/>
      <c r="L341" s="263"/>
      <c r="M341" s="266"/>
      <c r="N341" s="266"/>
      <c r="O341" s="266"/>
      <c r="P341" s="86"/>
      <c r="Q341" s="86"/>
      <c r="R341" s="86"/>
      <c r="S341" s="86"/>
      <c r="T341" s="86"/>
      <c r="U341" s="86"/>
      <c r="V341" s="86"/>
      <c r="W341" s="96">
        <f>IF(ISERROR(AVERAGE('Data pre-processing'!Y341:AR341)),35,IF(COUNT('Data pre-processing'!Y341:AR341)&lt;2,"N/A",AVERAGE('Data pre-processing'!Y341:AR341)))</f>
        <v>35</v>
      </c>
      <c r="X341" s="96" t="str">
        <f>IF(ISERROR(STDEV('Data pre-processing'!Y341:AR341)),"N/A",STDEV('Data pre-processing'!Y341:AR341))</f>
        <v>N/A</v>
      </c>
    </row>
    <row r="342" spans="1:24">
      <c r="A342" s="94" t="str">
        <f>'Transcript table'!C342</f>
        <v>ZNF582-AS1-2</v>
      </c>
      <c r="B342" s="97" t="s">
        <v>388</v>
      </c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6"/>
      <c r="N342" s="266"/>
      <c r="O342" s="266"/>
      <c r="P342" s="86"/>
      <c r="Q342" s="86"/>
      <c r="R342" s="86"/>
      <c r="S342" s="86"/>
      <c r="T342" s="86"/>
      <c r="U342" s="86"/>
      <c r="V342" s="86"/>
      <c r="W342" s="96">
        <f>IF(ISERROR(AVERAGE('Data pre-processing'!Y342:AR342)),35,IF(COUNT('Data pre-processing'!Y342:AR342)&lt;2,"N/A",AVERAGE('Data pre-processing'!Y342:AR342)))</f>
        <v>35</v>
      </c>
      <c r="X342" s="96" t="str">
        <f>IF(ISERROR(STDEV('Data pre-processing'!Y342:AR342)),"N/A",STDEV('Data pre-processing'!Y342:AR342))</f>
        <v>N/A</v>
      </c>
    </row>
    <row r="343" spans="1:24">
      <c r="A343" s="94" t="str">
        <f>'Transcript table'!C343</f>
        <v>ZNF582-AS1-3</v>
      </c>
      <c r="B343" s="97" t="s">
        <v>389</v>
      </c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6"/>
      <c r="N343" s="266"/>
      <c r="O343" s="266"/>
      <c r="P343" s="86"/>
      <c r="Q343" s="86"/>
      <c r="R343" s="86"/>
      <c r="S343" s="86"/>
      <c r="T343" s="86"/>
      <c r="U343" s="86"/>
      <c r="V343" s="86"/>
      <c r="W343" s="96">
        <f>IF(ISERROR(AVERAGE('Data pre-processing'!Y343:AR343)),35,IF(COUNT('Data pre-processing'!Y343:AR343)&lt;2,"N/A",AVERAGE('Data pre-processing'!Y343:AR343)))</f>
        <v>35</v>
      </c>
      <c r="X343" s="96" t="str">
        <f>IF(ISERROR(STDEV('Data pre-processing'!Y343:AR343)),"N/A",STDEV('Data pre-processing'!Y343:AR343))</f>
        <v>N/A</v>
      </c>
    </row>
    <row r="344" spans="1:24">
      <c r="A344" s="94" t="str">
        <f>'Transcript table'!C344</f>
        <v>PTCSC1</v>
      </c>
      <c r="B344" s="97" t="s">
        <v>390</v>
      </c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6"/>
      <c r="N344" s="266"/>
      <c r="O344" s="266"/>
      <c r="P344" s="86"/>
      <c r="Q344" s="86"/>
      <c r="R344" s="86"/>
      <c r="S344" s="86"/>
      <c r="T344" s="86"/>
      <c r="U344" s="86"/>
      <c r="V344" s="86"/>
      <c r="W344" s="96">
        <f>IF(ISERROR(AVERAGE('Data pre-processing'!Y344:AR344)),35,IF(COUNT('Data pre-processing'!Y344:AR344)&lt;2,"N/A",AVERAGE('Data pre-processing'!Y344:AR344)))</f>
        <v>35</v>
      </c>
      <c r="X344" s="96" t="str">
        <f>IF(ISERROR(STDEV('Data pre-processing'!Y344:AR344)),"N/A",STDEV('Data pre-processing'!Y344:AR344))</f>
        <v>N/A</v>
      </c>
    </row>
    <row r="345" spans="1:24">
      <c r="A345" s="94" t="str">
        <f>'Transcript table'!C345</f>
        <v>AK095147</v>
      </c>
      <c r="B345" s="97" t="s">
        <v>391</v>
      </c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6"/>
      <c r="N345" s="266"/>
      <c r="O345" s="266"/>
      <c r="P345" s="86"/>
      <c r="Q345" s="86"/>
      <c r="R345" s="86"/>
      <c r="S345" s="86"/>
      <c r="T345" s="86"/>
      <c r="U345" s="86"/>
      <c r="V345" s="86"/>
      <c r="W345" s="96">
        <f>IF(ISERROR(AVERAGE('Data pre-processing'!Y345:AR345)),35,IF(COUNT('Data pre-processing'!Y345:AR345)&lt;2,"N/A",AVERAGE('Data pre-processing'!Y345:AR345)))</f>
        <v>35</v>
      </c>
      <c r="X345" s="96" t="str">
        <f>IF(ISERROR(STDEV('Data pre-processing'!Y345:AR345)),"N/A",STDEV('Data pre-processing'!Y345:AR345))</f>
        <v>N/A</v>
      </c>
    </row>
    <row r="346" spans="1:24">
      <c r="A346" s="94" t="str">
        <f>'Transcript table'!C346</f>
        <v>CCND1 associated ncRNAs</v>
      </c>
      <c r="B346" s="97" t="s">
        <v>392</v>
      </c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6"/>
      <c r="N346" s="266"/>
      <c r="O346" s="266"/>
      <c r="P346" s="86"/>
      <c r="Q346" s="86"/>
      <c r="R346" s="86"/>
      <c r="S346" s="86"/>
      <c r="T346" s="86"/>
      <c r="U346" s="86"/>
      <c r="V346" s="86"/>
      <c r="W346" s="96">
        <f>IF(ISERROR(AVERAGE('Data pre-processing'!Y346:AR346)),35,IF(COUNT('Data pre-processing'!Y346:AR346)&lt;2,"N/A",AVERAGE('Data pre-processing'!Y346:AR346)))</f>
        <v>35</v>
      </c>
      <c r="X346" s="96" t="str">
        <f>IF(ISERROR(STDEV('Data pre-processing'!Y346:AR346)),"N/A",STDEV('Data pre-processing'!Y346:AR346))</f>
        <v>N/A</v>
      </c>
    </row>
    <row r="347" spans="1:24">
      <c r="A347" s="94" t="str">
        <f>'Transcript table'!C347</f>
        <v>CYP4A22-AS1</v>
      </c>
      <c r="B347" s="97" t="s">
        <v>393</v>
      </c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6"/>
      <c r="N347" s="266"/>
      <c r="O347" s="266"/>
      <c r="P347" s="86"/>
      <c r="Q347" s="86"/>
      <c r="R347" s="86"/>
      <c r="S347" s="86"/>
      <c r="T347" s="86"/>
      <c r="U347" s="86"/>
      <c r="V347" s="86"/>
      <c r="W347" s="96">
        <f>IF(ISERROR(AVERAGE('Data pre-processing'!Y347:AR347)),35,IF(COUNT('Data pre-processing'!Y347:AR347)&lt;2,"N/A",AVERAGE('Data pre-processing'!Y347:AR347)))</f>
        <v>35</v>
      </c>
      <c r="X347" s="96" t="str">
        <f>IF(ISERROR(STDEV('Data pre-processing'!Y347:AR347)),"N/A",STDEV('Data pre-processing'!Y347:AR347))</f>
        <v>N/A</v>
      </c>
    </row>
    <row r="348" spans="1:24">
      <c r="A348" s="94" t="str">
        <f>'Transcript table'!C348</f>
        <v>RMEL3</v>
      </c>
      <c r="B348" s="97" t="s">
        <v>394</v>
      </c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6"/>
      <c r="N348" s="266"/>
      <c r="O348" s="266"/>
      <c r="P348" s="86"/>
      <c r="Q348" s="86"/>
      <c r="R348" s="86"/>
      <c r="S348" s="86"/>
      <c r="T348" s="86"/>
      <c r="U348" s="86"/>
      <c r="V348" s="86"/>
      <c r="W348" s="96">
        <f>IF(ISERROR(AVERAGE('Data pre-processing'!Y348:AR348)),35,IF(COUNT('Data pre-processing'!Y348:AR348)&lt;2,"N/A",AVERAGE('Data pre-processing'!Y348:AR348)))</f>
        <v>35</v>
      </c>
      <c r="X348" s="96" t="str">
        <f>IF(ISERROR(STDEV('Data pre-processing'!Y348:AR348)),"N/A",STDEV('Data pre-processing'!Y348:AR348))</f>
        <v>N/A</v>
      </c>
    </row>
    <row r="349" spans="1:24">
      <c r="A349" s="94" t="str">
        <f>'Transcript table'!C349</f>
        <v>Novlnc44</v>
      </c>
      <c r="B349" s="97" t="s">
        <v>395</v>
      </c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6"/>
      <c r="N349" s="266"/>
      <c r="O349" s="266"/>
      <c r="P349" s="86"/>
      <c r="Q349" s="86"/>
      <c r="R349" s="86"/>
      <c r="S349" s="86"/>
      <c r="T349" s="86"/>
      <c r="U349" s="86"/>
      <c r="V349" s="86"/>
      <c r="W349" s="96">
        <f>IF(ISERROR(AVERAGE('Data pre-processing'!Y349:AR349)),35,IF(COUNT('Data pre-processing'!Y349:AR349)&lt;2,"N/A",AVERAGE('Data pre-processing'!Y349:AR349)))</f>
        <v>35</v>
      </c>
      <c r="X349" s="96" t="str">
        <f>IF(ISERROR(STDEV('Data pre-processing'!Y349:AR349)),"N/A",STDEV('Data pre-processing'!Y349:AR349))</f>
        <v>N/A</v>
      </c>
    </row>
    <row r="350" spans="1:24">
      <c r="A350" s="94" t="str">
        <f>'Transcript table'!C350</f>
        <v>LncMyoD</v>
      </c>
      <c r="B350" s="97" t="s">
        <v>396</v>
      </c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6"/>
      <c r="N350" s="266"/>
      <c r="O350" s="266"/>
      <c r="P350" s="86"/>
      <c r="Q350" s="86"/>
      <c r="R350" s="86"/>
      <c r="S350" s="86"/>
      <c r="T350" s="86"/>
      <c r="U350" s="86"/>
      <c r="V350" s="86"/>
      <c r="W350" s="96">
        <f>IF(ISERROR(AVERAGE('Data pre-processing'!Y350:AR350)),35,IF(COUNT('Data pre-processing'!Y350:AR350)&lt;2,"N/A",AVERAGE('Data pre-processing'!Y350:AR350)))</f>
        <v>35</v>
      </c>
      <c r="X350" s="96" t="str">
        <f>IF(ISERROR(STDEV('Data pre-processing'!Y350:AR350)),"N/A",STDEV('Data pre-processing'!Y350:AR350))</f>
        <v>N/A</v>
      </c>
    </row>
    <row r="351" spans="1:24">
      <c r="A351" s="94" t="str">
        <f>'Transcript table'!C351</f>
        <v>L1PA16</v>
      </c>
      <c r="B351" s="97" t="s">
        <v>397</v>
      </c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6"/>
      <c r="N351" s="266"/>
      <c r="O351" s="266"/>
      <c r="P351" s="86"/>
      <c r="Q351" s="86"/>
      <c r="R351" s="86"/>
      <c r="S351" s="86"/>
      <c r="T351" s="86"/>
      <c r="U351" s="86"/>
      <c r="V351" s="86"/>
      <c r="W351" s="96">
        <f>IF(ISERROR(AVERAGE('Data pre-processing'!Y351:AR351)),35,IF(COUNT('Data pre-processing'!Y351:AR351)&lt;2,"N/A",AVERAGE('Data pre-processing'!Y351:AR351)))</f>
        <v>35</v>
      </c>
      <c r="X351" s="96" t="str">
        <f>IF(ISERROR(STDEV('Data pre-processing'!Y351:AR351)),"N/A",STDEV('Data pre-processing'!Y351:AR351))</f>
        <v>N/A</v>
      </c>
    </row>
    <row r="352" spans="1:24">
      <c r="A352" s="94" t="str">
        <f>'Transcript table'!C352</f>
        <v>MER11C</v>
      </c>
      <c r="B352" s="97" t="s">
        <v>398</v>
      </c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6"/>
      <c r="N352" s="266"/>
      <c r="O352" s="266"/>
      <c r="P352" s="86"/>
      <c r="Q352" s="86"/>
      <c r="R352" s="86"/>
      <c r="S352" s="86"/>
      <c r="T352" s="86"/>
      <c r="U352" s="86"/>
      <c r="V352" s="86"/>
      <c r="W352" s="96">
        <f>IF(ISERROR(AVERAGE('Data pre-processing'!Y352:AR352)),35,IF(COUNT('Data pre-processing'!Y352:AR352)&lt;2,"N/A",AVERAGE('Data pre-processing'!Y352:AR352)))</f>
        <v>35</v>
      </c>
      <c r="X352" s="96" t="str">
        <f>IF(ISERROR(STDEV('Data pre-processing'!Y352:AR352)),"N/A",STDEV('Data pre-processing'!Y352:AR352))</f>
        <v>N/A</v>
      </c>
    </row>
    <row r="353" spans="1:24">
      <c r="A353" s="94" t="str">
        <f>'Transcript table'!C353</f>
        <v>TERC</v>
      </c>
      <c r="B353" s="97" t="s">
        <v>399</v>
      </c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6"/>
      <c r="N353" s="266"/>
      <c r="O353" s="266"/>
      <c r="P353" s="86"/>
      <c r="Q353" s="86"/>
      <c r="R353" s="86"/>
      <c r="S353" s="86"/>
      <c r="T353" s="86"/>
      <c r="U353" s="86"/>
      <c r="V353" s="86"/>
      <c r="W353" s="96">
        <f>IF(ISERROR(AVERAGE('Data pre-processing'!Y353:AR353)),35,IF(COUNT('Data pre-processing'!Y353:AR353)&lt;2,"N/A",AVERAGE('Data pre-processing'!Y353:AR353)))</f>
        <v>35</v>
      </c>
      <c r="X353" s="96" t="str">
        <f>IF(ISERROR(STDEV('Data pre-processing'!Y353:AR353)),"N/A",STDEV('Data pre-processing'!Y353:AR353))</f>
        <v>N/A</v>
      </c>
    </row>
    <row r="354" spans="1:24">
      <c r="A354" s="94" t="str">
        <f>'Transcript table'!C354</f>
        <v>TSIX</v>
      </c>
      <c r="B354" s="97" t="s">
        <v>400</v>
      </c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6"/>
      <c r="N354" s="266"/>
      <c r="O354" s="266"/>
      <c r="P354" s="86"/>
      <c r="Q354" s="86"/>
      <c r="R354" s="86"/>
      <c r="S354" s="86"/>
      <c r="T354" s="86"/>
      <c r="U354" s="86"/>
      <c r="V354" s="86"/>
      <c r="W354" s="96">
        <f>IF(ISERROR(AVERAGE('Data pre-processing'!Y354:AR354)),35,IF(COUNT('Data pre-processing'!Y354:AR354)&lt;2,"N/A",AVERAGE('Data pre-processing'!Y354:AR354)))</f>
        <v>35</v>
      </c>
      <c r="X354" s="96" t="str">
        <f>IF(ISERROR(STDEV('Data pre-processing'!Y354:AR354)),"N/A",STDEV('Data pre-processing'!Y354:AR354))</f>
        <v>N/A</v>
      </c>
    </row>
    <row r="355" spans="1:24">
      <c r="A355" s="94" t="str">
        <f>'Transcript table'!C355</f>
        <v xml:space="preserve">TUSC7 </v>
      </c>
      <c r="B355" s="97" t="s">
        <v>401</v>
      </c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6"/>
      <c r="N355" s="266"/>
      <c r="O355" s="266"/>
      <c r="P355" s="86"/>
      <c r="Q355" s="86"/>
      <c r="R355" s="86"/>
      <c r="S355" s="86"/>
      <c r="T355" s="86"/>
      <c r="U355" s="86"/>
      <c r="V355" s="86"/>
      <c r="W355" s="96">
        <f>IF(ISERROR(AVERAGE('Data pre-processing'!Y355:AR355)),35,IF(COUNT('Data pre-processing'!Y355:AR355)&lt;2,"N/A",AVERAGE('Data pre-processing'!Y355:AR355)))</f>
        <v>35</v>
      </c>
      <c r="X355" s="96" t="str">
        <f>IF(ISERROR(STDEV('Data pre-processing'!Y355:AR355)),"N/A",STDEV('Data pre-processing'!Y355:AR355))</f>
        <v>N/A</v>
      </c>
    </row>
    <row r="356" spans="1:24">
      <c r="A356" s="94" t="str">
        <f>'Transcript table'!C356</f>
        <v>LINC00599</v>
      </c>
      <c r="B356" s="97" t="s">
        <v>402</v>
      </c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6"/>
      <c r="N356" s="266"/>
      <c r="O356" s="266"/>
      <c r="P356" s="86"/>
      <c r="Q356" s="86"/>
      <c r="R356" s="86"/>
      <c r="S356" s="86"/>
      <c r="T356" s="86"/>
      <c r="U356" s="86"/>
      <c r="V356" s="86"/>
      <c r="W356" s="96">
        <f>IF(ISERROR(AVERAGE('Data pre-processing'!Y356:AR356)),35,IF(COUNT('Data pre-processing'!Y356:AR356)&lt;2,"N/A",AVERAGE('Data pre-processing'!Y356:AR356)))</f>
        <v>35</v>
      </c>
      <c r="X356" s="96" t="str">
        <f>IF(ISERROR(STDEV('Data pre-processing'!Y356:AR356)),"N/A",STDEV('Data pre-processing'!Y356:AR356))</f>
        <v>N/A</v>
      </c>
    </row>
    <row r="357" spans="1:24">
      <c r="A357" s="94" t="str">
        <f>'Transcript table'!C357</f>
        <v>PSORS1C3</v>
      </c>
      <c r="B357" s="97" t="s">
        <v>403</v>
      </c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6"/>
      <c r="N357" s="266"/>
      <c r="O357" s="266"/>
      <c r="P357" s="86"/>
      <c r="Q357" s="86"/>
      <c r="R357" s="86"/>
      <c r="S357" s="86"/>
      <c r="T357" s="86"/>
      <c r="U357" s="86"/>
      <c r="V357" s="86"/>
      <c r="W357" s="96">
        <f>IF(ISERROR(AVERAGE('Data pre-processing'!Y357:AR357)),35,IF(COUNT('Data pre-processing'!Y357:AR357)&lt;2,"N/A",AVERAGE('Data pre-processing'!Y357:AR357)))</f>
        <v>35</v>
      </c>
      <c r="X357" s="96" t="str">
        <f>IF(ISERROR(STDEV('Data pre-processing'!Y357:AR357)),"N/A",STDEV('Data pre-processing'!Y357:AR357))</f>
        <v>N/A</v>
      </c>
    </row>
    <row r="358" spans="1:24">
      <c r="A358" s="94" t="str">
        <f>'Transcript table'!C358</f>
        <v>AP5M1</v>
      </c>
      <c r="B358" s="97" t="s">
        <v>404</v>
      </c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6"/>
      <c r="N358" s="266"/>
      <c r="O358" s="266"/>
      <c r="P358" s="86"/>
      <c r="Q358" s="86"/>
      <c r="R358" s="86"/>
      <c r="S358" s="86"/>
      <c r="T358" s="86"/>
      <c r="U358" s="86"/>
      <c r="V358" s="86"/>
      <c r="W358" s="96">
        <f>IF(ISERROR(AVERAGE('Data pre-processing'!Y358:AR358)),35,IF(COUNT('Data pre-processing'!Y358:AR358)&lt;2,"N/A",AVERAGE('Data pre-processing'!Y358:AR358)))</f>
        <v>35</v>
      </c>
      <c r="X358" s="96" t="str">
        <f>IF(ISERROR(STDEV('Data pre-processing'!Y358:AR358)),"N/A",STDEV('Data pre-processing'!Y358:AR358))</f>
        <v>N/A</v>
      </c>
    </row>
    <row r="359" spans="1:24">
      <c r="A359" s="94" t="str">
        <f>'Transcript table'!C359</f>
        <v>ESRG</v>
      </c>
      <c r="B359" s="97" t="s">
        <v>405</v>
      </c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6"/>
      <c r="N359" s="266"/>
      <c r="O359" s="266"/>
      <c r="P359" s="86"/>
      <c r="Q359" s="86"/>
      <c r="R359" s="86"/>
      <c r="S359" s="86"/>
      <c r="T359" s="86"/>
      <c r="U359" s="86"/>
      <c r="V359" s="86"/>
      <c r="W359" s="96">
        <f>IF(ISERROR(AVERAGE('Data pre-processing'!Y359:AR359)),35,IF(COUNT('Data pre-processing'!Y359:AR359)&lt;2,"N/A",AVERAGE('Data pre-processing'!Y359:AR359)))</f>
        <v>35</v>
      </c>
      <c r="X359" s="96" t="str">
        <f>IF(ISERROR(STDEV('Data pre-processing'!Y359:AR359)),"N/A",STDEV('Data pre-processing'!Y359:AR359))</f>
        <v>N/A</v>
      </c>
    </row>
    <row r="360" spans="1:24">
      <c r="A360" s="94" t="str">
        <f>'Transcript table'!C360</f>
        <v xml:space="preserve">Linc-DC </v>
      </c>
      <c r="B360" s="97" t="s">
        <v>406</v>
      </c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6"/>
      <c r="N360" s="266"/>
      <c r="O360" s="266"/>
      <c r="P360" s="86"/>
      <c r="Q360" s="86"/>
      <c r="R360" s="86"/>
      <c r="S360" s="86"/>
      <c r="T360" s="86"/>
      <c r="U360" s="86"/>
      <c r="V360" s="86"/>
      <c r="W360" s="96">
        <f>IF(ISERROR(AVERAGE('Data pre-processing'!Y360:AR360)),35,IF(COUNT('Data pre-processing'!Y360:AR360)&lt;2,"N/A",AVERAGE('Data pre-processing'!Y360:AR360)))</f>
        <v>35</v>
      </c>
      <c r="X360" s="96" t="str">
        <f>IF(ISERROR(STDEV('Data pre-processing'!Y360:AR360)),"N/A",STDEV('Data pre-processing'!Y360:AR360))</f>
        <v>N/A</v>
      </c>
    </row>
    <row r="361" spans="1:24">
      <c r="A361" s="94" t="str">
        <f>'Transcript table'!C361</f>
        <v>Linc00963</v>
      </c>
      <c r="B361" s="97" t="s">
        <v>407</v>
      </c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6"/>
      <c r="N361" s="266"/>
      <c r="O361" s="266"/>
      <c r="P361" s="86"/>
      <c r="Q361" s="86"/>
      <c r="R361" s="86"/>
      <c r="S361" s="86"/>
      <c r="T361" s="86"/>
      <c r="U361" s="86"/>
      <c r="V361" s="86"/>
      <c r="W361" s="96">
        <f>IF(ISERROR(AVERAGE('Data pre-processing'!Y361:AR361)),35,IF(COUNT('Data pre-processing'!Y361:AR361)&lt;2,"N/A",AVERAGE('Data pre-processing'!Y361:AR361)))</f>
        <v>35</v>
      </c>
      <c r="X361" s="96" t="str">
        <f>IF(ISERROR(STDEV('Data pre-processing'!Y361:AR361)),"N/A",STDEV('Data pre-processing'!Y361:AR361))</f>
        <v>N/A</v>
      </c>
    </row>
    <row r="362" spans="1:24">
      <c r="A362" s="94" t="str">
        <f>'Transcript table'!C362</f>
        <v>NRON</v>
      </c>
      <c r="B362" s="97" t="s">
        <v>408</v>
      </c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6"/>
      <c r="N362" s="266"/>
      <c r="O362" s="266"/>
      <c r="P362" s="86"/>
      <c r="Q362" s="86"/>
      <c r="R362" s="86"/>
      <c r="S362" s="86"/>
      <c r="T362" s="86"/>
      <c r="U362" s="86"/>
      <c r="V362" s="86"/>
      <c r="W362" s="96">
        <f>IF(ISERROR(AVERAGE('Data pre-processing'!Y362:AR362)),35,IF(COUNT('Data pre-processing'!Y362:AR362)&lt;2,"N/A",AVERAGE('Data pre-processing'!Y362:AR362)))</f>
        <v>35</v>
      </c>
      <c r="X362" s="96" t="str">
        <f>IF(ISERROR(STDEV('Data pre-processing'!Y362:AR362)),"N/A",STDEV('Data pre-processing'!Y362:AR362))</f>
        <v>N/A</v>
      </c>
    </row>
    <row r="363" spans="1:24">
      <c r="A363" s="94" t="str">
        <f>'Transcript table'!C363</f>
        <v>LUST</v>
      </c>
      <c r="B363" s="97" t="s">
        <v>409</v>
      </c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6"/>
      <c r="N363" s="266"/>
      <c r="O363" s="266"/>
      <c r="P363" s="86"/>
      <c r="Q363" s="86"/>
      <c r="R363" s="86"/>
      <c r="S363" s="86"/>
      <c r="T363" s="86"/>
      <c r="U363" s="86"/>
      <c r="V363" s="86"/>
      <c r="W363" s="96">
        <f>IF(ISERROR(AVERAGE('Data pre-processing'!Y363:AR363)),35,IF(COUNT('Data pre-processing'!Y363:AR363)&lt;2,"N/A",AVERAGE('Data pre-processing'!Y363:AR363)))</f>
        <v>35</v>
      </c>
      <c r="X363" s="96" t="str">
        <f>IF(ISERROR(STDEV('Data pre-processing'!Y363:AR363)),"N/A",STDEV('Data pre-processing'!Y363:AR363))</f>
        <v>N/A</v>
      </c>
    </row>
    <row r="364" spans="1:24">
      <c r="A364" s="94" t="str">
        <f>'Transcript table'!C364</f>
        <v>PINK1-AS</v>
      </c>
      <c r="B364" s="97" t="s">
        <v>410</v>
      </c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6"/>
      <c r="N364" s="266"/>
      <c r="O364" s="266"/>
      <c r="P364" s="86"/>
      <c r="Q364" s="86"/>
      <c r="R364" s="86"/>
      <c r="S364" s="86"/>
      <c r="T364" s="86"/>
      <c r="U364" s="86"/>
      <c r="V364" s="86"/>
      <c r="W364" s="96">
        <f>IF(ISERROR(AVERAGE('Data pre-processing'!Y364:AR364)),35,IF(COUNT('Data pre-processing'!Y364:AR364)&lt;2,"N/A",AVERAGE('Data pre-processing'!Y364:AR364)))</f>
        <v>35</v>
      </c>
      <c r="X364" s="96" t="str">
        <f>IF(ISERROR(STDEV('Data pre-processing'!Y364:AR364)),"N/A",STDEV('Data pre-processing'!Y364:AR364))</f>
        <v>N/A</v>
      </c>
    </row>
    <row r="365" spans="1:24">
      <c r="A365" s="94" t="str">
        <f>'Transcript table'!C365</f>
        <v xml:space="preserve">LINC00853 </v>
      </c>
      <c r="B365" s="97" t="s">
        <v>411</v>
      </c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6"/>
      <c r="N365" s="266"/>
      <c r="O365" s="266"/>
      <c r="P365" s="86"/>
      <c r="Q365" s="86"/>
      <c r="R365" s="86"/>
      <c r="S365" s="86"/>
      <c r="T365" s="86"/>
      <c r="U365" s="86"/>
      <c r="V365" s="86"/>
      <c r="W365" s="96">
        <f>IF(ISERROR(AVERAGE('Data pre-processing'!Y365:AR365)),35,IF(COUNT('Data pre-processing'!Y365:AR365)&lt;2,"N/A",AVERAGE('Data pre-processing'!Y365:AR365)))</f>
        <v>35</v>
      </c>
      <c r="X365" s="96" t="str">
        <f>IF(ISERROR(STDEV('Data pre-processing'!Y365:AR365)),"N/A",STDEV('Data pre-processing'!Y365:AR365))</f>
        <v>N/A</v>
      </c>
    </row>
    <row r="366" spans="1:24">
      <c r="A366" s="94" t="str">
        <f>'Transcript table'!C366</f>
        <v>TRERNA1</v>
      </c>
      <c r="B366" s="97" t="s">
        <v>412</v>
      </c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6"/>
      <c r="N366" s="266"/>
      <c r="O366" s="266"/>
      <c r="P366" s="86"/>
      <c r="Q366" s="86"/>
      <c r="R366" s="86"/>
      <c r="S366" s="86"/>
      <c r="T366" s="86"/>
      <c r="U366" s="86"/>
      <c r="V366" s="86"/>
      <c r="W366" s="96">
        <f>IF(ISERROR(AVERAGE('Data pre-processing'!Y366:AR366)),35,IF(COUNT('Data pre-processing'!Y366:AR366)&lt;2,"N/A",AVERAGE('Data pre-processing'!Y366:AR366)))</f>
        <v>35</v>
      </c>
      <c r="X366" s="96" t="str">
        <f>IF(ISERROR(STDEV('Data pre-processing'!Y366:AR366)),"N/A",STDEV('Data pre-processing'!Y366:AR366))</f>
        <v>N/A</v>
      </c>
    </row>
    <row r="367" spans="1:24">
      <c r="A367" s="94" t="str">
        <f>'Transcript table'!C367</f>
        <v>LOC100129973</v>
      </c>
      <c r="B367" s="97" t="s">
        <v>413</v>
      </c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6"/>
      <c r="N367" s="266"/>
      <c r="O367" s="266"/>
      <c r="P367" s="86"/>
      <c r="Q367" s="86"/>
      <c r="R367" s="86"/>
      <c r="S367" s="86"/>
      <c r="T367" s="86"/>
      <c r="U367" s="86"/>
      <c r="V367" s="86"/>
      <c r="W367" s="96">
        <f>IF(ISERROR(AVERAGE('Data pre-processing'!Y367:AR367)),35,IF(COUNT('Data pre-processing'!Y367:AR367)&lt;2,"N/A",AVERAGE('Data pre-processing'!Y367:AR367)))</f>
        <v>35</v>
      </c>
      <c r="X367" s="96" t="str">
        <f>IF(ISERROR(STDEV('Data pre-processing'!Y367:AR367)),"N/A",STDEV('Data pre-processing'!Y367:AR367))</f>
        <v>N/A</v>
      </c>
    </row>
    <row r="368" spans="1:24">
      <c r="A368" s="94" t="str">
        <f>'Transcript table'!C368</f>
        <v>DBET</v>
      </c>
      <c r="B368" s="97" t="s">
        <v>414</v>
      </c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6"/>
      <c r="N368" s="266"/>
      <c r="O368" s="266"/>
      <c r="P368" s="86"/>
      <c r="Q368" s="86"/>
      <c r="R368" s="86"/>
      <c r="S368" s="86"/>
      <c r="T368" s="86"/>
      <c r="U368" s="86"/>
      <c r="V368" s="86"/>
      <c r="W368" s="96">
        <f>IF(ISERROR(AVERAGE('Data pre-processing'!Y368:AR368)),35,IF(COUNT('Data pre-processing'!Y368:AR368)&lt;2,"N/A",AVERAGE('Data pre-processing'!Y368:AR368)))</f>
        <v>35</v>
      </c>
      <c r="X368" s="96" t="str">
        <f>IF(ISERROR(STDEV('Data pre-processing'!Y368:AR368)),"N/A",STDEV('Data pre-processing'!Y368:AR368))</f>
        <v>N/A</v>
      </c>
    </row>
    <row r="369" spans="1:24">
      <c r="A369" s="94" t="str">
        <f>'Transcript table'!C369</f>
        <v>BIRC6-AS2</v>
      </c>
      <c r="B369" s="97" t="s">
        <v>415</v>
      </c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6"/>
      <c r="N369" s="266"/>
      <c r="O369" s="266"/>
      <c r="P369" s="86"/>
      <c r="Q369" s="86"/>
      <c r="R369" s="86"/>
      <c r="S369" s="86"/>
      <c r="T369" s="86"/>
      <c r="U369" s="86"/>
      <c r="V369" s="86"/>
      <c r="W369" s="96">
        <f>IF(ISERROR(AVERAGE('Data pre-processing'!Y369:AR369)),35,IF(COUNT('Data pre-processing'!Y369:AR369)&lt;2,"N/A",AVERAGE('Data pre-processing'!Y369:AR369)))</f>
        <v>35</v>
      </c>
      <c r="X369" s="96" t="str">
        <f>IF(ISERROR(STDEV('Data pre-processing'!Y369:AR369)),"N/A",STDEV('Data pre-processing'!Y369:AR369))</f>
        <v>N/A</v>
      </c>
    </row>
    <row r="370" spans="1:24">
      <c r="A370" s="94" t="str">
        <f>'Transcript table'!C370</f>
        <v>CCDC26</v>
      </c>
      <c r="B370" s="97" t="s">
        <v>416</v>
      </c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6"/>
      <c r="N370" s="266"/>
      <c r="O370" s="266"/>
      <c r="P370" s="86"/>
      <c r="Q370" s="86"/>
      <c r="R370" s="86"/>
      <c r="S370" s="86"/>
      <c r="T370" s="86"/>
      <c r="U370" s="86"/>
      <c r="V370" s="86"/>
      <c r="W370" s="96">
        <f>IF(ISERROR(AVERAGE('Data pre-processing'!Y370:AR370)),35,IF(COUNT('Data pre-processing'!Y370:AR370)&lt;2,"N/A",AVERAGE('Data pre-processing'!Y370:AR370)))</f>
        <v>35</v>
      </c>
      <c r="X370" s="96" t="str">
        <f>IF(ISERROR(STDEV('Data pre-processing'!Y370:AR370)),"N/A",STDEV('Data pre-processing'!Y370:AR370))</f>
        <v>N/A</v>
      </c>
    </row>
    <row r="371" spans="1:24">
      <c r="A371" s="94" t="str">
        <f>'Transcript table'!C371</f>
        <v>HCG22</v>
      </c>
      <c r="B371" s="97" t="s">
        <v>417</v>
      </c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6"/>
      <c r="N371" s="266"/>
      <c r="O371" s="266"/>
      <c r="P371" s="86"/>
      <c r="Q371" s="86"/>
      <c r="R371" s="86"/>
      <c r="S371" s="86"/>
      <c r="T371" s="86"/>
      <c r="U371" s="86"/>
      <c r="V371" s="86"/>
      <c r="W371" s="96">
        <f>IF(ISERROR(AVERAGE('Data pre-processing'!Y371:AR371)),35,IF(COUNT('Data pre-processing'!Y371:AR371)&lt;2,"N/A",AVERAGE('Data pre-processing'!Y371:AR371)))</f>
        <v>35</v>
      </c>
      <c r="X371" s="96" t="str">
        <f>IF(ISERROR(STDEV('Data pre-processing'!Y371:AR371)),"N/A",STDEV('Data pre-processing'!Y371:AR371))</f>
        <v>N/A</v>
      </c>
    </row>
    <row r="372" spans="1:24">
      <c r="A372" s="94" t="str">
        <f>'Transcript table'!C372</f>
        <v>LOC389332</v>
      </c>
      <c r="B372" s="97" t="s">
        <v>418</v>
      </c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6"/>
      <c r="N372" s="266"/>
      <c r="O372" s="266"/>
      <c r="P372" s="86"/>
      <c r="Q372" s="86"/>
      <c r="R372" s="86"/>
      <c r="S372" s="86"/>
      <c r="T372" s="86"/>
      <c r="U372" s="86"/>
      <c r="V372" s="86"/>
      <c r="W372" s="96">
        <f>IF(ISERROR(AVERAGE('Data pre-processing'!Y372:AR372)),35,IF(COUNT('Data pre-processing'!Y372:AR372)&lt;2,"N/A",AVERAGE('Data pre-processing'!Y372:AR372)))</f>
        <v>35</v>
      </c>
      <c r="X372" s="96" t="str">
        <f>IF(ISERROR(STDEV('Data pre-processing'!Y372:AR372)),"N/A",STDEV('Data pre-processing'!Y372:AR372))</f>
        <v>N/A</v>
      </c>
    </row>
    <row r="373" spans="1:24">
      <c r="A373" s="94" t="str">
        <f>'Transcript table'!C373</f>
        <v>JPX</v>
      </c>
      <c r="B373" s="97" t="s">
        <v>419</v>
      </c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6"/>
      <c r="N373" s="266"/>
      <c r="O373" s="266"/>
      <c r="P373" s="86"/>
      <c r="Q373" s="86"/>
      <c r="R373" s="86"/>
      <c r="S373" s="86"/>
      <c r="T373" s="86"/>
      <c r="U373" s="86"/>
      <c r="V373" s="86"/>
      <c r="W373" s="96">
        <f>IF(ISERROR(AVERAGE('Data pre-processing'!Y373:AR373)),35,IF(COUNT('Data pre-processing'!Y373:AR373)&lt;2,"N/A",AVERAGE('Data pre-processing'!Y373:AR373)))</f>
        <v>35</v>
      </c>
      <c r="X373" s="96" t="str">
        <f>IF(ISERROR(STDEV('Data pre-processing'!Y373:AR373)),"N/A",STDEV('Data pre-processing'!Y373:AR373))</f>
        <v>N/A</v>
      </c>
    </row>
    <row r="374" spans="1:24">
      <c r="A374" s="94" t="str">
        <f>'Transcript table'!C374</f>
        <v>HTT-AS</v>
      </c>
      <c r="B374" s="97" t="s">
        <v>420</v>
      </c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6"/>
      <c r="N374" s="266"/>
      <c r="O374" s="266"/>
      <c r="P374" s="86"/>
      <c r="Q374" s="86"/>
      <c r="R374" s="86"/>
      <c r="S374" s="86"/>
      <c r="T374" s="86"/>
      <c r="U374" s="86"/>
      <c r="V374" s="86"/>
      <c r="W374" s="96">
        <f>IF(ISERROR(AVERAGE('Data pre-processing'!Y374:AR374)),35,IF(COUNT('Data pre-processing'!Y374:AR374)&lt;2,"N/A",AVERAGE('Data pre-processing'!Y374:AR374)))</f>
        <v>35</v>
      </c>
      <c r="X374" s="96" t="str">
        <f>IF(ISERROR(STDEV('Data pre-processing'!Y374:AR374)),"N/A",STDEV('Data pre-processing'!Y374:AR374))</f>
        <v>N/A</v>
      </c>
    </row>
    <row r="375" spans="1:24">
      <c r="A375" s="94" t="str">
        <f>'Transcript table'!C375</f>
        <v>ACTB</v>
      </c>
      <c r="B375" s="97" t="s">
        <v>421</v>
      </c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6"/>
      <c r="N375" s="266"/>
      <c r="O375" s="266"/>
      <c r="P375" s="86"/>
      <c r="Q375" s="86"/>
      <c r="R375" s="86"/>
      <c r="S375" s="86"/>
      <c r="T375" s="86"/>
      <c r="U375" s="86"/>
      <c r="V375" s="86"/>
      <c r="W375" s="96">
        <f>IF(ISERROR(AVERAGE('Data pre-processing'!Y375:AR375)),35,IF(COUNT('Data pre-processing'!Y375:AR375)&lt;2,"N/A",AVERAGE('Data pre-processing'!Y375:AR375)))</f>
        <v>35</v>
      </c>
      <c r="X375" s="96" t="str">
        <f>IF(ISERROR(STDEV('Data pre-processing'!Y375:AR375)),"N/A",STDEV('Data pre-processing'!Y375:AR375))</f>
        <v>N/A</v>
      </c>
    </row>
    <row r="376" spans="1:24">
      <c r="A376" s="94" t="str">
        <f>'Transcript table'!C376</f>
        <v>B2M</v>
      </c>
      <c r="B376" s="97" t="s">
        <v>422</v>
      </c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6"/>
      <c r="N376" s="266"/>
      <c r="O376" s="266"/>
      <c r="P376" s="86"/>
      <c r="Q376" s="86"/>
      <c r="R376" s="86"/>
      <c r="S376" s="86"/>
      <c r="T376" s="86"/>
      <c r="U376" s="86"/>
      <c r="V376" s="86"/>
      <c r="W376" s="96">
        <f>IF(ISERROR(AVERAGE('Data pre-processing'!Y376:AR376)),35,IF(COUNT('Data pre-processing'!Y376:AR376)&lt;2,"N/A",AVERAGE('Data pre-processing'!Y376:AR376)))</f>
        <v>35</v>
      </c>
      <c r="X376" s="96" t="str">
        <f>IF(ISERROR(STDEV('Data pre-processing'!Y376:AR376)),"N/A",STDEV('Data pre-processing'!Y376:AR376))</f>
        <v>N/A</v>
      </c>
    </row>
    <row r="377" spans="1:24">
      <c r="A377" s="94" t="str">
        <f>'Transcript table'!C377</f>
        <v>Gusb</v>
      </c>
      <c r="B377" s="97" t="s">
        <v>423</v>
      </c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6"/>
      <c r="N377" s="266"/>
      <c r="O377" s="266"/>
      <c r="P377" s="86"/>
      <c r="Q377" s="86"/>
      <c r="R377" s="86"/>
      <c r="S377" s="86"/>
      <c r="T377" s="86"/>
      <c r="U377" s="86"/>
      <c r="V377" s="86"/>
      <c r="W377" s="96">
        <f>IF(ISERROR(AVERAGE('Data pre-processing'!Y377:AR377)),35,IF(COUNT('Data pre-processing'!Y377:AR377)&lt;2,"N/A",AVERAGE('Data pre-processing'!Y377:AR377)))</f>
        <v>35</v>
      </c>
      <c r="X377" s="96" t="str">
        <f>IF(ISERROR(STDEV('Data pre-processing'!Y377:AR377)),"N/A",STDEV('Data pre-processing'!Y377:AR377))</f>
        <v>N/A</v>
      </c>
    </row>
    <row r="378" spans="1:24">
      <c r="A378" s="94" t="str">
        <f>'Transcript table'!C378</f>
        <v>Hsp90ab1</v>
      </c>
      <c r="B378" s="97" t="s">
        <v>424</v>
      </c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6"/>
      <c r="N378" s="266"/>
      <c r="O378" s="266"/>
      <c r="P378" s="86"/>
      <c r="Q378" s="86"/>
      <c r="R378" s="86"/>
      <c r="S378" s="86"/>
      <c r="T378" s="86"/>
      <c r="U378" s="86"/>
      <c r="V378" s="86"/>
      <c r="W378" s="96">
        <f>IF(ISERROR(AVERAGE('Data pre-processing'!Y378:AR378)),35,IF(COUNT('Data pre-processing'!Y378:AR378)&lt;2,"N/A",AVERAGE('Data pre-processing'!Y378:AR378)))</f>
        <v>35</v>
      </c>
      <c r="X378" s="96" t="str">
        <f>IF(ISERROR(STDEV('Data pre-processing'!Y378:AR378)),"N/A",STDEV('Data pre-processing'!Y378:AR378))</f>
        <v>N/A</v>
      </c>
    </row>
    <row r="379" spans="1:24">
      <c r="A379" s="94" t="str">
        <f>'Transcript table'!C379</f>
        <v>GAPDH</v>
      </c>
      <c r="B379" s="97" t="s">
        <v>425</v>
      </c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6"/>
      <c r="N379" s="266"/>
      <c r="O379" s="266"/>
      <c r="P379" s="86"/>
      <c r="Q379" s="86"/>
      <c r="R379" s="86"/>
      <c r="S379" s="86"/>
      <c r="T379" s="86"/>
      <c r="U379" s="86"/>
      <c r="V379" s="86"/>
      <c r="W379" s="96">
        <f>IF(ISERROR(AVERAGE('Data pre-processing'!Y379:AR379)),35,IF(COUNT('Data pre-processing'!Y379:AR379)&lt;2,"N/A",AVERAGE('Data pre-processing'!Y379:AR379)))</f>
        <v>35</v>
      </c>
      <c r="X379" s="96" t="str">
        <f>IF(ISERROR(STDEV('Data pre-processing'!Y379:AR379)),"N/A",STDEV('Data pre-processing'!Y379:AR379))</f>
        <v>N/A</v>
      </c>
    </row>
    <row r="380" spans="1:24">
      <c r="A380" s="94" t="str">
        <f>'Transcript table'!C380</f>
        <v>18S RNA</v>
      </c>
      <c r="B380" s="97" t="s">
        <v>426</v>
      </c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6"/>
      <c r="N380" s="266"/>
      <c r="O380" s="266"/>
      <c r="P380" s="86"/>
      <c r="Q380" s="86"/>
      <c r="R380" s="86"/>
      <c r="S380" s="86"/>
      <c r="T380" s="86"/>
      <c r="U380" s="86"/>
      <c r="V380" s="86"/>
      <c r="W380" s="96">
        <f>IF(ISERROR(AVERAGE('Data pre-processing'!Y380:AR380)),35,IF(COUNT('Data pre-processing'!Y380:AR380)&lt;2,"N/A",AVERAGE('Data pre-processing'!Y380:AR380)))</f>
        <v>35</v>
      </c>
      <c r="X380" s="96" t="str">
        <f>IF(ISERROR(STDEV('Data pre-processing'!Y380:AR380)),"N/A",STDEV('Data pre-processing'!Y380:AR380))</f>
        <v>N/A</v>
      </c>
    </row>
    <row r="381" spans="1:24">
      <c r="A381" s="94" t="str">
        <f>'Transcript table'!C381</f>
        <v>RNA Spike-in</v>
      </c>
      <c r="B381" s="97" t="s">
        <v>427</v>
      </c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6"/>
      <c r="N381" s="266"/>
      <c r="O381" s="266"/>
      <c r="P381" s="86"/>
      <c r="Q381" s="86"/>
      <c r="R381" s="86"/>
      <c r="S381" s="86"/>
      <c r="T381" s="86"/>
      <c r="U381" s="86"/>
      <c r="V381" s="86"/>
      <c r="W381" s="96">
        <f>IF(ISERROR(AVERAGE('Data pre-processing'!Y381:AR381)),35,IF(COUNT('Data pre-processing'!Y381:AR381)&lt;2,"N/A",AVERAGE('Data pre-processing'!Y381:AR381)))</f>
        <v>35</v>
      </c>
      <c r="X381" s="96" t="str">
        <f>IF(ISERROR(STDEV('Data pre-processing'!Y381:AR381)),"N/A",STDEV('Data pre-processing'!Y381:AR381))</f>
        <v>N/A</v>
      </c>
    </row>
    <row r="382" spans="1:24">
      <c r="A382" s="94" t="str">
        <f>'Transcript table'!C382</f>
        <v>PPC-1</v>
      </c>
      <c r="B382" s="97" t="s">
        <v>428</v>
      </c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6"/>
      <c r="N382" s="266"/>
      <c r="O382" s="266"/>
      <c r="P382" s="86"/>
      <c r="Q382" s="86"/>
      <c r="R382" s="86"/>
      <c r="S382" s="86"/>
      <c r="T382" s="86"/>
      <c r="U382" s="86"/>
      <c r="V382" s="86"/>
      <c r="W382" s="96">
        <f>IF(ISERROR(AVERAGE('Data pre-processing'!Y382:AR382)),35,IF(COUNT('Data pre-processing'!Y382:AR382)&lt;2,"N/A",AVERAGE('Data pre-processing'!Y382:AR382)))</f>
        <v>35</v>
      </c>
      <c r="X382" s="96" t="str">
        <f>IF(ISERROR(STDEV('Data pre-processing'!Y382:AR382)),"N/A",STDEV('Data pre-processing'!Y382:AR382))</f>
        <v>N/A</v>
      </c>
    </row>
    <row r="383" spans="1:24">
      <c r="A383" s="94" t="str">
        <f>'Transcript table'!C383</f>
        <v>PPC-2</v>
      </c>
      <c r="B383" s="97" t="s">
        <v>429</v>
      </c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6"/>
      <c r="N383" s="266"/>
      <c r="O383" s="266"/>
      <c r="P383" s="86"/>
      <c r="Q383" s="86"/>
      <c r="R383" s="86"/>
      <c r="S383" s="86"/>
      <c r="T383" s="86"/>
      <c r="U383" s="86"/>
      <c r="V383" s="86"/>
      <c r="W383" s="96">
        <f>IF(ISERROR(AVERAGE('Data pre-processing'!Y383:AR383)),35,IF(COUNT('Data pre-processing'!Y383:AR383)&lt;2,"N/A",AVERAGE('Data pre-processing'!Y383:AR383)))</f>
        <v>35</v>
      </c>
      <c r="X383" s="96" t="str">
        <f>IF(ISERROR(STDEV('Data pre-processing'!Y383:AR383)),"N/A",STDEV('Data pre-processing'!Y383:AR383))</f>
        <v>N/A</v>
      </c>
    </row>
    <row r="384" spans="1:24">
      <c r="A384" s="94" t="str">
        <f>'Transcript table'!C384</f>
        <v>PPC-3</v>
      </c>
      <c r="B384" s="97" t="s">
        <v>430</v>
      </c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6"/>
      <c r="N384" s="266"/>
      <c r="O384" s="266"/>
      <c r="P384" s="86"/>
      <c r="Q384" s="86"/>
      <c r="R384" s="86"/>
      <c r="S384" s="86"/>
      <c r="T384" s="86"/>
      <c r="U384" s="86"/>
      <c r="V384" s="86"/>
      <c r="W384" s="96">
        <f>IF(ISERROR(AVERAGE('Data pre-processing'!Y384:AR384)),35,IF(COUNT('Data pre-processing'!Y384:AR384)&lt;2,"N/A",AVERAGE('Data pre-processing'!Y384:AR384)))</f>
        <v>35</v>
      </c>
      <c r="X384" s="96" t="str">
        <f>IF(ISERROR(STDEV('Data pre-processing'!Y384:AR384)),"N/A",STDEV('Data pre-processing'!Y384:AR384))</f>
        <v>N/A</v>
      </c>
    </row>
    <row r="385" spans="1:24">
      <c r="A385" s="94" t="str">
        <f>'Transcript table'!C385</f>
        <v>GDC</v>
      </c>
      <c r="B385" s="97" t="s">
        <v>431</v>
      </c>
      <c r="C385" s="264"/>
      <c r="D385" s="264"/>
      <c r="E385" s="264"/>
      <c r="F385" s="264"/>
      <c r="G385" s="264"/>
      <c r="H385" s="264"/>
      <c r="I385" s="264"/>
      <c r="J385" s="264"/>
      <c r="K385" s="264"/>
      <c r="L385" s="264"/>
      <c r="M385" s="266"/>
      <c r="N385" s="266"/>
      <c r="O385" s="266"/>
      <c r="P385" s="86"/>
      <c r="Q385" s="86"/>
      <c r="R385" s="86"/>
      <c r="S385" s="86"/>
      <c r="T385" s="86"/>
      <c r="U385" s="86"/>
      <c r="V385" s="86"/>
      <c r="W385" s="96">
        <f>IF(ISERROR(AVERAGE('Data pre-processing'!Y385:AR385)),35,IF(COUNT('Data pre-processing'!Y385:AR385)&lt;2,"N/A",AVERAGE('Data pre-processing'!Y385:AR385)))</f>
        <v>35</v>
      </c>
      <c r="X385" s="96" t="str">
        <f>IF(ISERROR(STDEV('Data pre-processing'!Y385:AR385)),"N/A",STDEV('Data pre-processing'!Y385:AR385))</f>
        <v>N/A</v>
      </c>
    </row>
    <row r="386" spans="1:24">
      <c r="A386" s="94" t="str">
        <f>'Transcript table'!C386</f>
        <v>Blank</v>
      </c>
      <c r="B386" s="97" t="s">
        <v>432</v>
      </c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6"/>
      <c r="N386" s="266"/>
      <c r="O386" s="266"/>
      <c r="P386" s="86"/>
      <c r="Q386" s="86"/>
      <c r="R386" s="86"/>
      <c r="S386" s="86"/>
      <c r="T386" s="86"/>
      <c r="U386" s="86"/>
      <c r="V386" s="86"/>
      <c r="W386" s="96">
        <f>IF(ISERROR(AVERAGE('Data pre-processing'!Y386:AR386)),35,IF(COUNT('Data pre-processing'!Y386:AR386)&lt;2,"N/A",AVERAGE('Data pre-processing'!Y386:AR386)))</f>
        <v>35</v>
      </c>
      <c r="X386" s="96" t="str">
        <f>IF(ISERROR(STDEV('Data pre-processing'!Y386:AR386)),"N/A",STDEV('Data pre-processing'!Y386:AR386))</f>
        <v>N/A</v>
      </c>
    </row>
    <row r="387" spans="1:24" ht="12.75" customHeight="1">
      <c r="A387" s="189" t="s">
        <v>167</v>
      </c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1"/>
    </row>
    <row r="388" spans="1:24"/>
    <row r="389" spans="1:24"/>
    <row r="390" spans="1:24"/>
    <row r="391" spans="1:24"/>
    <row r="392" spans="1:24"/>
    <row r="393" spans="1:24"/>
    <row r="394" spans="1:24"/>
    <row r="395" spans="1:24"/>
    <row r="396" spans="1:24"/>
    <row r="397" spans="1:24"/>
    <row r="398" spans="1:24"/>
    <row r="399" spans="1:24"/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1" priority="1" stopIfTrue="1" operator="greaterThanOrEqual">
      <formula>35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3.5"/>
  <cols>
    <col min="1" max="1" width="15.75" style="12" customWidth="1"/>
    <col min="2" max="4" width="7.625" style="12" customWidth="1"/>
    <col min="5" max="5" width="9.75" style="20" customWidth="1"/>
    <col min="6" max="6" width="9.375" style="20" customWidth="1"/>
    <col min="7" max="7" width="13.75" style="20" customWidth="1"/>
    <col min="8" max="8" width="9.375" style="20" customWidth="1"/>
    <col min="9" max="9" width="13.75" style="20" customWidth="1"/>
    <col min="10" max="10" width="11.125" style="12" customWidth="1"/>
    <col min="11" max="21" width="8" style="12" customWidth="1"/>
    <col min="16384" max="16384" width="8" hidden="1"/>
  </cols>
  <sheetData>
    <row r="1" spans="1:21" ht="42" customHeight="1">
      <c r="A1" s="199"/>
      <c r="B1" s="200"/>
      <c r="C1" s="201" t="s">
        <v>146</v>
      </c>
      <c r="D1" s="201"/>
      <c r="E1" s="201" t="s">
        <v>147</v>
      </c>
      <c r="F1" s="201"/>
      <c r="G1" s="65" t="s">
        <v>130</v>
      </c>
      <c r="H1" s="65" t="s">
        <v>131</v>
      </c>
      <c r="I1" s="65" t="s">
        <v>132</v>
      </c>
      <c r="J1" s="7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21" customHeight="1">
      <c r="A2" s="66" t="s">
        <v>142</v>
      </c>
      <c r="B2" s="66" t="s">
        <v>100</v>
      </c>
      <c r="C2" s="65" t="s">
        <v>101</v>
      </c>
      <c r="D2" s="65" t="s">
        <v>119</v>
      </c>
      <c r="E2" s="65" t="s">
        <v>101</v>
      </c>
      <c r="F2" s="65" t="s">
        <v>119</v>
      </c>
      <c r="G2" s="65" t="str">
        <f>C2&amp;" /"&amp;D2</f>
        <v>Test /Control</v>
      </c>
      <c r="H2" s="65" t="s">
        <v>134</v>
      </c>
      <c r="I2" s="65" t="str">
        <f>C2&amp;" /"&amp;D2</f>
        <v>Test /Control</v>
      </c>
      <c r="J2" s="65" t="s">
        <v>133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2.75" customHeight="1">
      <c r="A3" s="76" t="str">
        <f>'Transcript table'!C3</f>
        <v>AB073614</v>
      </c>
      <c r="B3" s="77" t="s">
        <v>2</v>
      </c>
      <c r="C3" s="78" t="e">
        <f ca="1">'Data pre-processing'!CK3</f>
        <v>#DIV/0!</v>
      </c>
      <c r="D3" s="78" t="e">
        <f ca="1">'Data pre-processing'!CL3</f>
        <v>#DIV/0!</v>
      </c>
      <c r="E3" s="79" t="e">
        <f t="shared" ref="E3:E66" ca="1" si="0">2^-C3</f>
        <v>#DIV/0!</v>
      </c>
      <c r="F3" s="79" t="e">
        <f t="shared" ref="F3:F66" ca="1" si="1">2^-D3</f>
        <v>#DIV/0!</v>
      </c>
      <c r="G3" s="78" t="e">
        <f t="shared" ref="G3:G66" ca="1" si="2">E3/F3</f>
        <v>#DIV/0!</v>
      </c>
      <c r="H3" s="80" t="str">
        <f ca="1">IF(ISERROR(TTEST('Data pre-processing'!DC3:DV3,'Data pre-processing'!DY3:ER3,2,2)),"N/A",TTEST('Data pre-processing'!DC3:DV3,'Data pre-processing'!DY3:ER3,2,2))</f>
        <v>N/A</v>
      </c>
      <c r="I3" s="78" t="e">
        <f t="shared" ref="I3:I66" ca="1" si="3">IF(G3&gt;1,G3,-1/G3)</f>
        <v>#DIV/0!</v>
      </c>
      <c r="J3" s="19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21" ht="12.75" customHeight="1">
      <c r="A4" s="76" t="str">
        <f>'Transcript table'!C4</f>
        <v>AF339813</v>
      </c>
      <c r="B4" s="81" t="s">
        <v>3</v>
      </c>
      <c r="C4" s="78" t="e">
        <f ca="1">'Data pre-processing'!CK4</f>
        <v>#DIV/0!</v>
      </c>
      <c r="D4" s="78" t="e">
        <f ca="1">'Data pre-processing'!CL4</f>
        <v>#DIV/0!</v>
      </c>
      <c r="E4" s="79" t="e">
        <f t="shared" ca="1" si="0"/>
        <v>#DIV/0!</v>
      </c>
      <c r="F4" s="79" t="e">
        <f t="shared" ca="1" si="1"/>
        <v>#DIV/0!</v>
      </c>
      <c r="G4" s="78" t="e">
        <f t="shared" ca="1" si="2"/>
        <v>#DIV/0!</v>
      </c>
      <c r="H4" s="80" t="str">
        <f ca="1">IF(ISERROR(TTEST('Data pre-processing'!DC4:DV4,'Data pre-processing'!DY4:ER4,2,2)),"N/A",TTEST('Data pre-processing'!DC4:DV4,'Data pre-processing'!DY4:ER4,2,2))</f>
        <v>N/A</v>
      </c>
      <c r="I4" s="78" t="e">
        <f t="shared" ca="1" si="3"/>
        <v>#DIV/0!</v>
      </c>
      <c r="J4" s="19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21" ht="12.75" customHeight="1">
      <c r="A5" s="76" t="str">
        <f>'Transcript table'!C5</f>
        <v>CILinc01</v>
      </c>
      <c r="B5" s="81" t="s">
        <v>4</v>
      </c>
      <c r="C5" s="78" t="e">
        <f ca="1">'Data pre-processing'!CK5</f>
        <v>#DIV/0!</v>
      </c>
      <c r="D5" s="78" t="e">
        <f ca="1">'Data pre-processing'!CL5</f>
        <v>#DIV/0!</v>
      </c>
      <c r="E5" s="79" t="e">
        <f t="shared" ca="1" si="0"/>
        <v>#DIV/0!</v>
      </c>
      <c r="F5" s="79" t="e">
        <f t="shared" ca="1" si="1"/>
        <v>#DIV/0!</v>
      </c>
      <c r="G5" s="78" t="e">
        <f t="shared" ca="1" si="2"/>
        <v>#DIV/0!</v>
      </c>
      <c r="H5" s="80" t="str">
        <f ca="1">IF(ISERROR(TTEST('Data pre-processing'!DC5:DV5,'Data pre-processing'!DY5:ER5,2,2)),"N/A",TTEST('Data pre-processing'!DC5:DV5,'Data pre-processing'!DY5:ER5,2,2))</f>
        <v>N/A</v>
      </c>
      <c r="I5" s="78" t="e">
        <f t="shared" ca="1" si="3"/>
        <v>#DIV/0!</v>
      </c>
      <c r="J5" s="19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21" ht="12.75" customHeight="1">
      <c r="A6" s="76" t="str">
        <f>'Transcript table'!C6</f>
        <v>CILinc02</v>
      </c>
      <c r="B6" s="81" t="s">
        <v>5</v>
      </c>
      <c r="C6" s="78" t="e">
        <f ca="1">'Data pre-processing'!CK6</f>
        <v>#DIV/0!</v>
      </c>
      <c r="D6" s="78" t="e">
        <f ca="1">'Data pre-processing'!CL6</f>
        <v>#DIV/0!</v>
      </c>
      <c r="E6" s="79" t="e">
        <f t="shared" ca="1" si="0"/>
        <v>#DIV/0!</v>
      </c>
      <c r="F6" s="79" t="e">
        <f t="shared" ca="1" si="1"/>
        <v>#DIV/0!</v>
      </c>
      <c r="G6" s="78" t="e">
        <f t="shared" ca="1" si="2"/>
        <v>#DIV/0!</v>
      </c>
      <c r="H6" s="80" t="str">
        <f ca="1">IF(ISERROR(TTEST('Data pre-processing'!DC6:DV6,'Data pre-processing'!DY6:ER6,2,2)),"N/A",TTEST('Data pre-processing'!DC6:DV6,'Data pre-processing'!DY6:ER6,2,2))</f>
        <v>N/A</v>
      </c>
      <c r="I6" s="78" t="e">
        <f t="shared" ca="1" si="3"/>
        <v>#DIV/0!</v>
      </c>
      <c r="J6" s="19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21" ht="12.75" customHeight="1">
      <c r="A7" s="76" t="str">
        <f>'Transcript table'!C7</f>
        <v>ENST00000456816</v>
      </c>
      <c r="B7" s="81" t="s">
        <v>6</v>
      </c>
      <c r="C7" s="78" t="e">
        <f ca="1">'Data pre-processing'!CK7</f>
        <v>#DIV/0!</v>
      </c>
      <c r="D7" s="78" t="e">
        <f ca="1">'Data pre-processing'!CL7</f>
        <v>#DIV/0!</v>
      </c>
      <c r="E7" s="79" t="e">
        <f t="shared" ca="1" si="0"/>
        <v>#DIV/0!</v>
      </c>
      <c r="F7" s="79" t="e">
        <f t="shared" ca="1" si="1"/>
        <v>#DIV/0!</v>
      </c>
      <c r="G7" s="78" t="e">
        <f t="shared" ca="1" si="2"/>
        <v>#DIV/0!</v>
      </c>
      <c r="H7" s="80" t="str">
        <f ca="1">IF(ISERROR(TTEST('Data pre-processing'!DC7:DV7,'Data pre-processing'!DY7:ER7,2,2)),"N/A",TTEST('Data pre-processing'!DC7:DV7,'Data pre-processing'!DY7:ER7,2,2))</f>
        <v>N/A</v>
      </c>
      <c r="I7" s="78" t="e">
        <f t="shared" ca="1" si="3"/>
        <v>#DIV/0!</v>
      </c>
      <c r="J7" s="19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21" ht="12.75" customHeight="1">
      <c r="A8" s="76" t="str">
        <f>'Transcript table'!C8</f>
        <v>ENST00000434223</v>
      </c>
      <c r="B8" s="81" t="s">
        <v>7</v>
      </c>
      <c r="C8" s="78" t="e">
        <f ca="1">'Data pre-processing'!CK8</f>
        <v>#DIV/0!</v>
      </c>
      <c r="D8" s="78" t="e">
        <f ca="1">'Data pre-processing'!CL8</f>
        <v>#DIV/0!</v>
      </c>
      <c r="E8" s="79" t="e">
        <f t="shared" ca="1" si="0"/>
        <v>#DIV/0!</v>
      </c>
      <c r="F8" s="79" t="e">
        <f t="shared" ca="1" si="1"/>
        <v>#DIV/0!</v>
      </c>
      <c r="G8" s="78" t="e">
        <f t="shared" ca="1" si="2"/>
        <v>#DIV/0!</v>
      </c>
      <c r="H8" s="80" t="str">
        <f ca="1">IF(ISERROR(TTEST('Data pre-processing'!DC8:DV8,'Data pre-processing'!DY8:ER8,2,2)),"N/A",TTEST('Data pre-processing'!DC8:DV8,'Data pre-processing'!DY8:ER8,2,2))</f>
        <v>N/A</v>
      </c>
      <c r="I8" s="78" t="e">
        <f t="shared" ca="1" si="3"/>
        <v>#DIV/0!</v>
      </c>
      <c r="J8" s="19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21" ht="12.75" customHeight="1">
      <c r="A9" s="76" t="str">
        <f>'Transcript table'!C9</f>
        <v>CTB-89H12.4</v>
      </c>
      <c r="B9" s="81" t="s">
        <v>8</v>
      </c>
      <c r="C9" s="78" t="e">
        <f ca="1">'Data pre-processing'!CK9</f>
        <v>#DIV/0!</v>
      </c>
      <c r="D9" s="78" t="e">
        <f ca="1">'Data pre-processing'!CL9</f>
        <v>#DIV/0!</v>
      </c>
      <c r="E9" s="79" t="e">
        <f t="shared" ca="1" si="0"/>
        <v>#DIV/0!</v>
      </c>
      <c r="F9" s="79" t="e">
        <f t="shared" ca="1" si="1"/>
        <v>#DIV/0!</v>
      </c>
      <c r="G9" s="78" t="e">
        <f t="shared" ca="1" si="2"/>
        <v>#DIV/0!</v>
      </c>
      <c r="H9" s="80" t="str">
        <f ca="1">IF(ISERROR(TTEST('Data pre-processing'!DC9:DV9,'Data pre-processing'!DY9:ER9,2,2)),"N/A",TTEST('Data pre-processing'!DC9:DV9,'Data pre-processing'!DY9:ER9,2,2))</f>
        <v>N/A</v>
      </c>
      <c r="I9" s="78" t="e">
        <f t="shared" ca="1" si="3"/>
        <v>#DIV/0!</v>
      </c>
      <c r="J9" s="19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21" ht="12.75" customHeight="1">
      <c r="A10" s="76" t="str">
        <f>'Transcript table'!C10</f>
        <v>CHL1-AS2</v>
      </c>
      <c r="B10" s="81" t="s">
        <v>9</v>
      </c>
      <c r="C10" s="78" t="e">
        <f ca="1">'Data pre-processing'!CK10</f>
        <v>#DIV/0!</v>
      </c>
      <c r="D10" s="78" t="e">
        <f ca="1">'Data pre-processing'!CL10</f>
        <v>#DIV/0!</v>
      </c>
      <c r="E10" s="79" t="e">
        <f t="shared" ca="1" si="0"/>
        <v>#DIV/0!</v>
      </c>
      <c r="F10" s="79" t="e">
        <f t="shared" ca="1" si="1"/>
        <v>#DIV/0!</v>
      </c>
      <c r="G10" s="78" t="e">
        <f t="shared" ca="1" si="2"/>
        <v>#DIV/0!</v>
      </c>
      <c r="H10" s="80" t="str">
        <f ca="1">IF(ISERROR(TTEST('Data pre-processing'!DC10:DV10,'Data pre-processing'!DY10:ER10,2,2)),"N/A",TTEST('Data pre-processing'!DC10:DV10,'Data pre-processing'!DY10:ER10,2,2))</f>
        <v>N/A</v>
      </c>
      <c r="I10" s="78" t="e">
        <f t="shared" ca="1" si="3"/>
        <v>#DIV/0!</v>
      </c>
      <c r="J10" s="19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21" ht="12.75" customHeight="1">
      <c r="A11" s="76" t="str">
        <f>'Transcript table'!C11</f>
        <v>KRT7-AS</v>
      </c>
      <c r="B11" s="81" t="s">
        <v>10</v>
      </c>
      <c r="C11" s="78" t="e">
        <f ca="1">'Data pre-processing'!CK11</f>
        <v>#DIV/0!</v>
      </c>
      <c r="D11" s="78" t="e">
        <f ca="1">'Data pre-processing'!CL11</f>
        <v>#DIV/0!</v>
      </c>
      <c r="E11" s="79" t="e">
        <f t="shared" ca="1" si="0"/>
        <v>#DIV/0!</v>
      </c>
      <c r="F11" s="79" t="e">
        <f t="shared" ca="1" si="1"/>
        <v>#DIV/0!</v>
      </c>
      <c r="G11" s="78" t="e">
        <f t="shared" ca="1" si="2"/>
        <v>#DIV/0!</v>
      </c>
      <c r="H11" s="80" t="str">
        <f ca="1">IF(ISERROR(TTEST('Data pre-processing'!DC11:DV11,'Data pre-processing'!DY11:ER11,2,2)),"N/A",TTEST('Data pre-processing'!DC11:DV11,'Data pre-processing'!DY11:ER11,2,2))</f>
        <v>N/A</v>
      </c>
      <c r="I11" s="78" t="e">
        <f t="shared" ca="1" si="3"/>
        <v>#DIV/0!</v>
      </c>
      <c r="J11" s="19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21" ht="12.75" customHeight="1">
      <c r="A12" s="76" t="str">
        <f>'Transcript table'!C12</f>
        <v>LINC00237</v>
      </c>
      <c r="B12" s="81" t="s">
        <v>11</v>
      </c>
      <c r="C12" s="78" t="e">
        <f ca="1">'Data pre-processing'!CK12</f>
        <v>#DIV/0!</v>
      </c>
      <c r="D12" s="78" t="e">
        <f ca="1">'Data pre-processing'!CL12</f>
        <v>#DIV/0!</v>
      </c>
      <c r="E12" s="79" t="e">
        <f t="shared" ca="1" si="0"/>
        <v>#DIV/0!</v>
      </c>
      <c r="F12" s="79" t="e">
        <f t="shared" ca="1" si="1"/>
        <v>#DIV/0!</v>
      </c>
      <c r="G12" s="78" t="e">
        <f t="shared" ca="1" si="2"/>
        <v>#DIV/0!</v>
      </c>
      <c r="H12" s="80" t="str">
        <f ca="1">IF(ISERROR(TTEST('Data pre-processing'!DC12:DV12,'Data pre-processing'!DY12:ER12,2,2)),"N/A",TTEST('Data pre-processing'!DC12:DV12,'Data pre-processing'!DY12:ER12,2,2))</f>
        <v>N/A</v>
      </c>
      <c r="I12" s="78" t="e">
        <f t="shared" ca="1" si="3"/>
        <v>#DIV/0!</v>
      </c>
      <c r="J12" s="19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21" ht="12.75" customHeight="1">
      <c r="A13" s="76" t="str">
        <f>'Transcript table'!C13</f>
        <v>KRASP1</v>
      </c>
      <c r="B13" s="81" t="s">
        <v>12</v>
      </c>
      <c r="C13" s="78" t="e">
        <f ca="1">'Data pre-processing'!CK13</f>
        <v>#DIV/0!</v>
      </c>
      <c r="D13" s="78" t="e">
        <f ca="1">'Data pre-processing'!CL13</f>
        <v>#DIV/0!</v>
      </c>
      <c r="E13" s="79" t="e">
        <f t="shared" ca="1" si="0"/>
        <v>#DIV/0!</v>
      </c>
      <c r="F13" s="79" t="e">
        <f t="shared" ca="1" si="1"/>
        <v>#DIV/0!</v>
      </c>
      <c r="G13" s="78" t="e">
        <f t="shared" ca="1" si="2"/>
        <v>#DIV/0!</v>
      </c>
      <c r="H13" s="80" t="str">
        <f ca="1">IF(ISERROR(TTEST('Data pre-processing'!DC13:DV13,'Data pre-processing'!DY13:ER13,2,2)),"N/A",TTEST('Data pre-processing'!DC13:DV13,'Data pre-processing'!DY13:ER13,2,2))</f>
        <v>N/A</v>
      </c>
      <c r="I13" s="78" t="e">
        <f t="shared" ca="1" si="3"/>
        <v>#DIV/0!</v>
      </c>
      <c r="J13" s="19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21" ht="12.75" customHeight="1">
      <c r="A14" s="76" t="str">
        <f>'Transcript table'!C14</f>
        <v>anti-NOS2A</v>
      </c>
      <c r="B14" s="81" t="s">
        <v>13</v>
      </c>
      <c r="C14" s="78" t="e">
        <f ca="1">'Data pre-processing'!CK14</f>
        <v>#DIV/0!</v>
      </c>
      <c r="D14" s="78" t="e">
        <f ca="1">'Data pre-processing'!CL14</f>
        <v>#DIV/0!</v>
      </c>
      <c r="E14" s="79" t="e">
        <f t="shared" ca="1" si="0"/>
        <v>#DIV/0!</v>
      </c>
      <c r="F14" s="79" t="e">
        <f t="shared" ca="1" si="1"/>
        <v>#DIV/0!</v>
      </c>
      <c r="G14" s="78" t="e">
        <f t="shared" ca="1" si="2"/>
        <v>#DIV/0!</v>
      </c>
      <c r="H14" s="80" t="str">
        <f ca="1">IF(ISERROR(TTEST('Data pre-processing'!DC14:DV14,'Data pre-processing'!DY14:ER14,2,2)),"N/A",TTEST('Data pre-processing'!DC14:DV14,'Data pre-processing'!DY14:ER14,2,2))</f>
        <v>N/A</v>
      </c>
      <c r="I14" s="78" t="e">
        <f t="shared" ca="1" si="3"/>
        <v>#DIV/0!</v>
      </c>
      <c r="J14" s="19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21" ht="12.75" customHeight="1">
      <c r="A15" s="76" t="str">
        <f>'Transcript table'!C15</f>
        <v>BPESC1</v>
      </c>
      <c r="B15" s="81" t="s">
        <v>433</v>
      </c>
      <c r="C15" s="78" t="e">
        <f ca="1">'Data pre-processing'!CK15</f>
        <v>#DIV/0!</v>
      </c>
      <c r="D15" s="78" t="e">
        <f ca="1">'Data pre-processing'!CL15</f>
        <v>#DIV/0!</v>
      </c>
      <c r="E15" s="79" t="e">
        <f t="shared" ca="1" si="0"/>
        <v>#DIV/0!</v>
      </c>
      <c r="F15" s="79" t="e">
        <f t="shared" ca="1" si="1"/>
        <v>#DIV/0!</v>
      </c>
      <c r="G15" s="78" t="e">
        <f t="shared" ca="1" si="2"/>
        <v>#DIV/0!</v>
      </c>
      <c r="H15" s="80" t="str">
        <f ca="1">IF(ISERROR(TTEST('Data pre-processing'!DC15:DV15,'Data pre-processing'!DY15:ER15,2,2)),"N/A",TTEST('Data pre-processing'!DC15:DV15,'Data pre-processing'!DY15:ER15,2,2))</f>
        <v>N/A</v>
      </c>
      <c r="I15" s="78" t="e">
        <f t="shared" ca="1" si="3"/>
        <v>#DIV/0!</v>
      </c>
      <c r="J15" s="19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21" ht="12.75" customHeight="1">
      <c r="A16" s="76" t="str">
        <f>'Transcript table'!C16</f>
        <v>ABHD11-AS1</v>
      </c>
      <c r="B16" s="81" t="s">
        <v>434</v>
      </c>
      <c r="C16" s="78" t="e">
        <f ca="1">'Data pre-processing'!CK16</f>
        <v>#DIV/0!</v>
      </c>
      <c r="D16" s="78" t="e">
        <f ca="1">'Data pre-processing'!CL16</f>
        <v>#DIV/0!</v>
      </c>
      <c r="E16" s="79" t="e">
        <f t="shared" ca="1" si="0"/>
        <v>#DIV/0!</v>
      </c>
      <c r="F16" s="79" t="e">
        <f t="shared" ca="1" si="1"/>
        <v>#DIV/0!</v>
      </c>
      <c r="G16" s="78" t="e">
        <f t="shared" ca="1" si="2"/>
        <v>#DIV/0!</v>
      </c>
      <c r="H16" s="80" t="str">
        <f ca="1">IF(ISERROR(TTEST('Data pre-processing'!DC16:DV16,'Data pre-processing'!DY16:ER16,2,2)),"N/A",TTEST('Data pre-processing'!DC16:DV16,'Data pre-processing'!DY16:ER16,2,2))</f>
        <v>N/A</v>
      </c>
      <c r="I16" s="78" t="e">
        <f t="shared" ca="1" si="3"/>
        <v>#DIV/0!</v>
      </c>
      <c r="J16" s="19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76" t="str">
        <f>'Transcript table'!C17</f>
        <v>EMX2OS</v>
      </c>
      <c r="B17" s="81" t="s">
        <v>435</v>
      </c>
      <c r="C17" s="78" t="e">
        <f ca="1">'Data pre-processing'!CK17</f>
        <v>#DIV/0!</v>
      </c>
      <c r="D17" s="78" t="e">
        <f ca="1">'Data pre-processing'!CL17</f>
        <v>#DIV/0!</v>
      </c>
      <c r="E17" s="79" t="e">
        <f t="shared" ca="1" si="0"/>
        <v>#DIV/0!</v>
      </c>
      <c r="F17" s="79" t="e">
        <f t="shared" ca="1" si="1"/>
        <v>#DIV/0!</v>
      </c>
      <c r="G17" s="78" t="e">
        <f t="shared" ca="1" si="2"/>
        <v>#DIV/0!</v>
      </c>
      <c r="H17" s="80" t="str">
        <f ca="1">IF(ISERROR(TTEST('Data pre-processing'!DC17:DV17,'Data pre-processing'!DY17:ER17,2,2)),"N/A",TTEST('Data pre-processing'!DC17:DV17,'Data pre-processing'!DY17:ER17,2,2))</f>
        <v>N/A</v>
      </c>
      <c r="I17" s="78" t="e">
        <f t="shared" ca="1" si="3"/>
        <v>#DIV/0!</v>
      </c>
      <c r="J17" s="19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76" t="str">
        <f>'Transcript table'!C18</f>
        <v>FER1L4</v>
      </c>
      <c r="B18" s="81" t="s">
        <v>436</v>
      </c>
      <c r="C18" s="78" t="e">
        <f ca="1">'Data pre-processing'!CK18</f>
        <v>#DIV/0!</v>
      </c>
      <c r="D18" s="78" t="e">
        <f ca="1">'Data pre-processing'!CL18</f>
        <v>#DIV/0!</v>
      </c>
      <c r="E18" s="79" t="e">
        <f t="shared" ca="1" si="0"/>
        <v>#DIV/0!</v>
      </c>
      <c r="F18" s="79" t="e">
        <f t="shared" ca="1" si="1"/>
        <v>#DIV/0!</v>
      </c>
      <c r="G18" s="78" t="e">
        <f t="shared" ca="1" si="2"/>
        <v>#DIV/0!</v>
      </c>
      <c r="H18" s="80" t="str">
        <f ca="1">IF(ISERROR(TTEST('Data pre-processing'!DC18:DV18,'Data pre-processing'!DY18:ER18,2,2)),"N/A",TTEST('Data pre-processing'!DC18:DV18,'Data pre-processing'!DY18:ER18,2,2))</f>
        <v>N/A</v>
      </c>
      <c r="I18" s="78" t="e">
        <f t="shared" ca="1" si="3"/>
        <v>#DIV/0!</v>
      </c>
      <c r="J18" s="19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76" t="str">
        <f>'Transcript table'!C19</f>
        <v xml:space="preserve">ATXN8OS </v>
      </c>
      <c r="B19" s="81" t="s">
        <v>437</v>
      </c>
      <c r="C19" s="78" t="e">
        <f ca="1">'Data pre-processing'!CK19</f>
        <v>#DIV/0!</v>
      </c>
      <c r="D19" s="78" t="e">
        <f ca="1">'Data pre-processing'!CL19</f>
        <v>#DIV/0!</v>
      </c>
      <c r="E19" s="79" t="e">
        <f t="shared" ca="1" si="0"/>
        <v>#DIV/0!</v>
      </c>
      <c r="F19" s="79" t="e">
        <f t="shared" ca="1" si="1"/>
        <v>#DIV/0!</v>
      </c>
      <c r="G19" s="78" t="e">
        <f t="shared" ca="1" si="2"/>
        <v>#DIV/0!</v>
      </c>
      <c r="H19" s="80" t="str">
        <f ca="1">IF(ISERROR(TTEST('Data pre-processing'!DC19:DV19,'Data pre-processing'!DY19:ER19,2,2)),"N/A",TTEST('Data pre-processing'!DC19:DV19,'Data pre-processing'!DY19:ER19,2,2))</f>
        <v>N/A</v>
      </c>
      <c r="I19" s="78" t="e">
        <f t="shared" ca="1" si="3"/>
        <v>#DIV/0!</v>
      </c>
      <c r="J19" s="19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76" t="str">
        <f>'Transcript table'!C20</f>
        <v>HIF1A-AS1</v>
      </c>
      <c r="B20" s="81" t="s">
        <v>438</v>
      </c>
      <c r="C20" s="78" t="e">
        <f ca="1">'Data pre-processing'!CK20</f>
        <v>#DIV/0!</v>
      </c>
      <c r="D20" s="78" t="e">
        <f ca="1">'Data pre-processing'!CL20</f>
        <v>#DIV/0!</v>
      </c>
      <c r="E20" s="79" t="e">
        <f t="shared" ca="1" si="0"/>
        <v>#DIV/0!</v>
      </c>
      <c r="F20" s="79" t="e">
        <f t="shared" ca="1" si="1"/>
        <v>#DIV/0!</v>
      </c>
      <c r="G20" s="78" t="e">
        <f t="shared" ca="1" si="2"/>
        <v>#DIV/0!</v>
      </c>
      <c r="H20" s="80" t="str">
        <f ca="1">IF(ISERROR(TTEST('Data pre-processing'!DC20:DV20,'Data pre-processing'!DY20:ER20,2,2)),"N/A",TTEST('Data pre-processing'!DC20:DV20,'Data pre-processing'!DY20:ER20,2,2))</f>
        <v>N/A</v>
      </c>
      <c r="I20" s="78" t="e">
        <f t="shared" ca="1" si="3"/>
        <v>#DIV/0!</v>
      </c>
      <c r="J20" s="19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76" t="str">
        <f>'Transcript table'!C21</f>
        <v>CECR3</v>
      </c>
      <c r="B21" s="81" t="s">
        <v>439</v>
      </c>
      <c r="C21" s="78" t="e">
        <f ca="1">'Data pre-processing'!CK21</f>
        <v>#DIV/0!</v>
      </c>
      <c r="D21" s="78" t="e">
        <f ca="1">'Data pre-processing'!CL21</f>
        <v>#DIV/0!</v>
      </c>
      <c r="E21" s="79" t="e">
        <f t="shared" ca="1" si="0"/>
        <v>#DIV/0!</v>
      </c>
      <c r="F21" s="79" t="e">
        <f t="shared" ca="1" si="1"/>
        <v>#DIV/0!</v>
      </c>
      <c r="G21" s="78" t="e">
        <f t="shared" ca="1" si="2"/>
        <v>#DIV/0!</v>
      </c>
      <c r="H21" s="80" t="str">
        <f ca="1">IF(ISERROR(TTEST('Data pre-processing'!DC21:DV21,'Data pre-processing'!DY21:ER21,2,2)),"N/A",TTEST('Data pre-processing'!DC21:DV21,'Data pre-processing'!DY21:ER21,2,2))</f>
        <v>N/A</v>
      </c>
      <c r="I21" s="78" t="e">
        <f t="shared" ca="1" si="3"/>
        <v>#DIV/0!</v>
      </c>
      <c r="J21" s="19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76" t="str">
        <f>'Transcript table'!C22</f>
        <v xml:space="preserve">LINC00707 </v>
      </c>
      <c r="B22" s="81" t="s">
        <v>440</v>
      </c>
      <c r="C22" s="78" t="e">
        <f ca="1">'Data pre-processing'!CK22</f>
        <v>#DIV/0!</v>
      </c>
      <c r="D22" s="78" t="e">
        <f ca="1">'Data pre-processing'!CL22</f>
        <v>#DIV/0!</v>
      </c>
      <c r="E22" s="79" t="e">
        <f t="shared" ca="1" si="0"/>
        <v>#DIV/0!</v>
      </c>
      <c r="F22" s="79" t="e">
        <f t="shared" ca="1" si="1"/>
        <v>#DIV/0!</v>
      </c>
      <c r="G22" s="78" t="e">
        <f t="shared" ca="1" si="2"/>
        <v>#DIV/0!</v>
      </c>
      <c r="H22" s="80" t="str">
        <f ca="1">IF(ISERROR(TTEST('Data pre-processing'!DC22:DV22,'Data pre-processing'!DY22:ER22,2,2)),"N/A",TTEST('Data pre-processing'!DC22:DV22,'Data pre-processing'!DY22:ER22,2,2))</f>
        <v>N/A</v>
      </c>
      <c r="I22" s="78" t="e">
        <f t="shared" ca="1" si="3"/>
        <v>#DIV/0!</v>
      </c>
      <c r="J22" s="19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76" t="str">
        <f>'Transcript table'!C23</f>
        <v>FAS-AS1 (SAF)</v>
      </c>
      <c r="B23" s="81" t="s">
        <v>441</v>
      </c>
      <c r="C23" s="78" t="e">
        <f ca="1">'Data pre-processing'!CK23</f>
        <v>#DIV/0!</v>
      </c>
      <c r="D23" s="78" t="e">
        <f ca="1">'Data pre-processing'!CL23</f>
        <v>#DIV/0!</v>
      </c>
      <c r="E23" s="79" t="e">
        <f t="shared" ca="1" si="0"/>
        <v>#DIV/0!</v>
      </c>
      <c r="F23" s="79" t="e">
        <f t="shared" ca="1" si="1"/>
        <v>#DIV/0!</v>
      </c>
      <c r="G23" s="78" t="e">
        <f t="shared" ca="1" si="2"/>
        <v>#DIV/0!</v>
      </c>
      <c r="H23" s="80" t="str">
        <f ca="1">IF(ISERROR(TTEST('Data pre-processing'!DC23:DV23,'Data pre-processing'!DY23:ER23,2,2)),"N/A",TTEST('Data pre-processing'!DC23:DV23,'Data pre-processing'!DY23:ER23,2,2))</f>
        <v>N/A</v>
      </c>
      <c r="I23" s="78" t="e">
        <f t="shared" ca="1" si="3"/>
        <v>#DIV/0!</v>
      </c>
      <c r="J23" s="19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76" t="str">
        <f>'Transcript table'!C24</f>
        <v>BOK-AS1</v>
      </c>
      <c r="B24" s="81" t="s">
        <v>442</v>
      </c>
      <c r="C24" s="78" t="e">
        <f ca="1">'Data pre-processing'!CK24</f>
        <v>#DIV/0!</v>
      </c>
      <c r="D24" s="78" t="e">
        <f ca="1">'Data pre-processing'!CL24</f>
        <v>#DIV/0!</v>
      </c>
      <c r="E24" s="79" t="e">
        <f t="shared" ca="1" si="0"/>
        <v>#DIV/0!</v>
      </c>
      <c r="F24" s="79" t="e">
        <f t="shared" ca="1" si="1"/>
        <v>#DIV/0!</v>
      </c>
      <c r="G24" s="78" t="e">
        <f t="shared" ca="1" si="2"/>
        <v>#DIV/0!</v>
      </c>
      <c r="H24" s="80" t="str">
        <f ca="1">IF(ISERROR(TTEST('Data pre-processing'!DC24:DV24,'Data pre-processing'!DY24:ER24,2,2)),"N/A",TTEST('Data pre-processing'!DC24:DV24,'Data pre-processing'!DY24:ER24,2,2))</f>
        <v>N/A</v>
      </c>
      <c r="I24" s="78" t="e">
        <f t="shared" ca="1" si="3"/>
        <v>#DIV/0!</v>
      </c>
      <c r="J24" s="19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76" t="str">
        <f>'Transcript table'!C25</f>
        <v>LINC00032</v>
      </c>
      <c r="B25" s="81" t="s">
        <v>443</v>
      </c>
      <c r="C25" s="78" t="e">
        <f ca="1">'Data pre-processing'!CK25</f>
        <v>#DIV/0!</v>
      </c>
      <c r="D25" s="78" t="e">
        <f ca="1">'Data pre-processing'!CL25</f>
        <v>#DIV/0!</v>
      </c>
      <c r="E25" s="79" t="e">
        <f t="shared" ca="1" si="0"/>
        <v>#DIV/0!</v>
      </c>
      <c r="F25" s="79" t="e">
        <f t="shared" ca="1" si="1"/>
        <v>#DIV/0!</v>
      </c>
      <c r="G25" s="78" t="e">
        <f t="shared" ca="1" si="2"/>
        <v>#DIV/0!</v>
      </c>
      <c r="H25" s="80" t="str">
        <f ca="1">IF(ISERROR(TTEST('Data pre-processing'!DC25:DV25,'Data pre-processing'!DY25:ER25,2,2)),"N/A",TTEST('Data pre-processing'!DC25:DV25,'Data pre-processing'!DY25:ER25,2,2))</f>
        <v>N/A</v>
      </c>
      <c r="I25" s="78" t="e">
        <f t="shared" ca="1" si="3"/>
        <v>#DIV/0!</v>
      </c>
      <c r="J25" s="19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76" t="str">
        <f>'Transcript table'!C26</f>
        <v>DISC2</v>
      </c>
      <c r="B26" s="81" t="s">
        <v>444</v>
      </c>
      <c r="C26" s="78" t="e">
        <f ca="1">'Data pre-processing'!CK26</f>
        <v>#DIV/0!</v>
      </c>
      <c r="D26" s="78" t="e">
        <f ca="1">'Data pre-processing'!CL26</f>
        <v>#DIV/0!</v>
      </c>
      <c r="E26" s="79" t="e">
        <f t="shared" ca="1" si="0"/>
        <v>#DIV/0!</v>
      </c>
      <c r="F26" s="79" t="e">
        <f t="shared" ca="1" si="1"/>
        <v>#DIV/0!</v>
      </c>
      <c r="G26" s="78" t="e">
        <f t="shared" ca="1" si="2"/>
        <v>#DIV/0!</v>
      </c>
      <c r="H26" s="80" t="str">
        <f ca="1">IF(ISERROR(TTEST('Data pre-processing'!DC26:DV26,'Data pre-processing'!DY26:ER26,2,2)),"N/A",TTEST('Data pre-processing'!DC26:DV26,'Data pre-processing'!DY26:ER26,2,2))</f>
        <v>N/A</v>
      </c>
      <c r="I26" s="78" t="e">
        <f t="shared" ca="1" si="3"/>
        <v>#DIV/0!</v>
      </c>
      <c r="J26" s="19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76" t="str">
        <f>'Transcript table'!C27</f>
        <v>DANCR</v>
      </c>
      <c r="B27" s="81" t="s">
        <v>14</v>
      </c>
      <c r="C27" s="78" t="e">
        <f ca="1">'Data pre-processing'!CK27</f>
        <v>#DIV/0!</v>
      </c>
      <c r="D27" s="78" t="e">
        <f ca="1">'Data pre-processing'!CL27</f>
        <v>#DIV/0!</v>
      </c>
      <c r="E27" s="79" t="e">
        <f t="shared" ca="1" si="0"/>
        <v>#DIV/0!</v>
      </c>
      <c r="F27" s="79" t="e">
        <f t="shared" ca="1" si="1"/>
        <v>#DIV/0!</v>
      </c>
      <c r="G27" s="78" t="e">
        <f t="shared" ca="1" si="2"/>
        <v>#DIV/0!</v>
      </c>
      <c r="H27" s="80" t="str">
        <f ca="1">IF(ISERROR(TTEST('Data pre-processing'!DC27:DV27,'Data pre-processing'!DY27:ER27,2,2)),"N/A",TTEST('Data pre-processing'!DC27:DV27,'Data pre-processing'!DY27:ER27,2,2))</f>
        <v>N/A</v>
      </c>
      <c r="I27" s="78" t="e">
        <f t="shared" ca="1" si="3"/>
        <v>#DIV/0!</v>
      </c>
      <c r="J27" s="19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76" t="str">
        <f>'Transcript table'!C28</f>
        <v>HULC</v>
      </c>
      <c r="B28" s="81" t="s">
        <v>15</v>
      </c>
      <c r="C28" s="78" t="e">
        <f ca="1">'Data pre-processing'!CK28</f>
        <v>#DIV/0!</v>
      </c>
      <c r="D28" s="78" t="e">
        <f ca="1">'Data pre-processing'!CL28</f>
        <v>#DIV/0!</v>
      </c>
      <c r="E28" s="79" t="e">
        <f t="shared" ca="1" si="0"/>
        <v>#DIV/0!</v>
      </c>
      <c r="F28" s="79" t="e">
        <f t="shared" ca="1" si="1"/>
        <v>#DIV/0!</v>
      </c>
      <c r="G28" s="78" t="e">
        <f t="shared" ca="1" si="2"/>
        <v>#DIV/0!</v>
      </c>
      <c r="H28" s="80" t="str">
        <f ca="1">IF(ISERROR(TTEST('Data pre-processing'!DC28:DV28,'Data pre-processing'!DY28:ER28,2,2)),"N/A",TTEST('Data pre-processing'!DC28:DV28,'Data pre-processing'!DY28:ER28,2,2))</f>
        <v>N/A</v>
      </c>
      <c r="I28" s="78" t="e">
        <f t="shared" ca="1" si="3"/>
        <v>#DIV/0!</v>
      </c>
      <c r="J28" s="19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76" t="str">
        <f>'Transcript table'!C29</f>
        <v>KCNIP4-IT1</v>
      </c>
      <c r="B29" s="81" t="s">
        <v>16</v>
      </c>
      <c r="C29" s="78" t="e">
        <f ca="1">'Data pre-processing'!CK29</f>
        <v>#DIV/0!</v>
      </c>
      <c r="D29" s="78" t="e">
        <f ca="1">'Data pre-processing'!CL29</f>
        <v>#DIV/0!</v>
      </c>
      <c r="E29" s="79" t="e">
        <f t="shared" ca="1" si="0"/>
        <v>#DIV/0!</v>
      </c>
      <c r="F29" s="79" t="e">
        <f t="shared" ca="1" si="1"/>
        <v>#DIV/0!</v>
      </c>
      <c r="G29" s="78" t="e">
        <f t="shared" ca="1" si="2"/>
        <v>#DIV/0!</v>
      </c>
      <c r="H29" s="80" t="str">
        <f ca="1">IF(ISERROR(TTEST('Data pre-processing'!DC29:DV29,'Data pre-processing'!DY29:ER29,2,2)),"N/A",TTEST('Data pre-processing'!DC29:DV29,'Data pre-processing'!DY29:ER29,2,2))</f>
        <v>N/A</v>
      </c>
      <c r="I29" s="78" t="e">
        <f t="shared" ca="1" si="3"/>
        <v>#DIV/0!</v>
      </c>
      <c r="J29" s="19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76" t="str">
        <f>'Transcript table'!C30</f>
        <v>DIO3OS</v>
      </c>
      <c r="B30" s="81" t="s">
        <v>17</v>
      </c>
      <c r="C30" s="78" t="e">
        <f ca="1">'Data pre-processing'!CK30</f>
        <v>#DIV/0!</v>
      </c>
      <c r="D30" s="78" t="e">
        <f ca="1">'Data pre-processing'!CL30</f>
        <v>#DIV/0!</v>
      </c>
      <c r="E30" s="79" t="e">
        <f t="shared" ca="1" si="0"/>
        <v>#DIV/0!</v>
      </c>
      <c r="F30" s="79" t="e">
        <f t="shared" ca="1" si="1"/>
        <v>#DIV/0!</v>
      </c>
      <c r="G30" s="78" t="e">
        <f t="shared" ca="1" si="2"/>
        <v>#DIV/0!</v>
      </c>
      <c r="H30" s="80" t="str">
        <f ca="1">IF(ISERROR(TTEST('Data pre-processing'!DC30:DV30,'Data pre-processing'!DY30:ER30,2,2)),"N/A",TTEST('Data pre-processing'!DC30:DV30,'Data pre-processing'!DY30:ER30,2,2))</f>
        <v>N/A</v>
      </c>
      <c r="I30" s="78" t="e">
        <f t="shared" ca="1" si="3"/>
        <v>#DIV/0!</v>
      </c>
      <c r="J30" s="19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76" t="str">
        <f>'Transcript table'!C31</f>
        <v>HOTTIP</v>
      </c>
      <c r="B31" s="81" t="s">
        <v>18</v>
      </c>
      <c r="C31" s="78" t="e">
        <f ca="1">'Data pre-processing'!CK31</f>
        <v>#DIV/0!</v>
      </c>
      <c r="D31" s="78" t="e">
        <f ca="1">'Data pre-processing'!CL31</f>
        <v>#DIV/0!</v>
      </c>
      <c r="E31" s="79" t="e">
        <f t="shared" ca="1" si="0"/>
        <v>#DIV/0!</v>
      </c>
      <c r="F31" s="79" t="e">
        <f t="shared" ca="1" si="1"/>
        <v>#DIV/0!</v>
      </c>
      <c r="G31" s="78" t="e">
        <f t="shared" ca="1" si="2"/>
        <v>#DIV/0!</v>
      </c>
      <c r="H31" s="80" t="str">
        <f ca="1">IF(ISERROR(TTEST('Data pre-processing'!DC31:DV31,'Data pre-processing'!DY31:ER31,2,2)),"N/A",TTEST('Data pre-processing'!DC31:DV31,'Data pre-processing'!DY31:ER31,2,2))</f>
        <v>N/A</v>
      </c>
      <c r="I31" s="78" t="e">
        <f t="shared" ca="1" si="3"/>
        <v>#DIV/0!</v>
      </c>
      <c r="J31" s="19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76" t="str">
        <f>'Transcript table'!C32</f>
        <v>LINC00312</v>
      </c>
      <c r="B32" s="81" t="s">
        <v>19</v>
      </c>
      <c r="C32" s="78" t="e">
        <f ca="1">'Data pre-processing'!CK32</f>
        <v>#DIV/0!</v>
      </c>
      <c r="D32" s="78" t="e">
        <f ca="1">'Data pre-processing'!CL32</f>
        <v>#DIV/0!</v>
      </c>
      <c r="E32" s="79" t="e">
        <f t="shared" ca="1" si="0"/>
        <v>#DIV/0!</v>
      </c>
      <c r="F32" s="79" t="e">
        <f t="shared" ca="1" si="1"/>
        <v>#DIV/0!</v>
      </c>
      <c r="G32" s="78" t="e">
        <f t="shared" ca="1" si="2"/>
        <v>#DIV/0!</v>
      </c>
      <c r="H32" s="80" t="str">
        <f ca="1">IF(ISERROR(TTEST('Data pre-processing'!DC32:DV32,'Data pre-processing'!DY32:ER32,2,2)),"N/A",TTEST('Data pre-processing'!DC32:DV32,'Data pre-processing'!DY32:ER32,2,2))</f>
        <v>N/A</v>
      </c>
      <c r="I32" s="78" t="e">
        <f t="shared" ca="1" si="3"/>
        <v>#DIV/0!</v>
      </c>
      <c r="J32" s="19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76" t="str">
        <f>'Transcript table'!C33</f>
        <v>HCP5</v>
      </c>
      <c r="B33" s="81" t="s">
        <v>20</v>
      </c>
      <c r="C33" s="78" t="e">
        <f ca="1">'Data pre-processing'!CK33</f>
        <v>#DIV/0!</v>
      </c>
      <c r="D33" s="78" t="e">
        <f ca="1">'Data pre-processing'!CL33</f>
        <v>#DIV/0!</v>
      </c>
      <c r="E33" s="79" t="e">
        <f t="shared" ca="1" si="0"/>
        <v>#DIV/0!</v>
      </c>
      <c r="F33" s="79" t="e">
        <f t="shared" ca="1" si="1"/>
        <v>#DIV/0!</v>
      </c>
      <c r="G33" s="78" t="e">
        <f t="shared" ca="1" si="2"/>
        <v>#DIV/0!</v>
      </c>
      <c r="H33" s="80" t="str">
        <f ca="1">IF(ISERROR(TTEST('Data pre-processing'!DC33:DV33,'Data pre-processing'!DY33:ER33,2,2)),"N/A",TTEST('Data pre-processing'!DC33:DV33,'Data pre-processing'!DY33:ER33,2,2))</f>
        <v>N/A</v>
      </c>
      <c r="I33" s="78" t="e">
        <f t="shared" ca="1" si="3"/>
        <v>#DIV/0!</v>
      </c>
      <c r="J33" s="19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76" t="str">
        <f>'Transcript table'!C34</f>
        <v>GNAS-AS1</v>
      </c>
      <c r="B34" s="81" t="s">
        <v>21</v>
      </c>
      <c r="C34" s="78" t="e">
        <f ca="1">'Data pre-processing'!CK34</f>
        <v>#DIV/0!</v>
      </c>
      <c r="D34" s="78" t="e">
        <f ca="1">'Data pre-processing'!CL34</f>
        <v>#DIV/0!</v>
      </c>
      <c r="E34" s="79" t="e">
        <f t="shared" ca="1" si="0"/>
        <v>#DIV/0!</v>
      </c>
      <c r="F34" s="79" t="e">
        <f t="shared" ca="1" si="1"/>
        <v>#DIV/0!</v>
      </c>
      <c r="G34" s="78" t="e">
        <f t="shared" ca="1" si="2"/>
        <v>#DIV/0!</v>
      </c>
      <c r="H34" s="80" t="str">
        <f ca="1">IF(ISERROR(TTEST('Data pre-processing'!DC34:DV34,'Data pre-processing'!DY34:ER34,2,2)),"N/A",TTEST('Data pre-processing'!DC34:DV34,'Data pre-processing'!DY34:ER34,2,2))</f>
        <v>N/A</v>
      </c>
      <c r="I34" s="78" t="e">
        <f t="shared" ca="1" si="3"/>
        <v>#DIV/0!</v>
      </c>
      <c r="J34" s="19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76" t="str">
        <f>'Transcript table'!C35</f>
        <v>IPW</v>
      </c>
      <c r="B35" s="81" t="s">
        <v>22</v>
      </c>
      <c r="C35" s="78" t="e">
        <f ca="1">'Data pre-processing'!CK35</f>
        <v>#DIV/0!</v>
      </c>
      <c r="D35" s="78" t="e">
        <f ca="1">'Data pre-processing'!CL35</f>
        <v>#DIV/0!</v>
      </c>
      <c r="E35" s="79" t="e">
        <f t="shared" ca="1" si="0"/>
        <v>#DIV/0!</v>
      </c>
      <c r="F35" s="79" t="e">
        <f t="shared" ca="1" si="1"/>
        <v>#DIV/0!</v>
      </c>
      <c r="G35" s="78" t="e">
        <f t="shared" ca="1" si="2"/>
        <v>#DIV/0!</v>
      </c>
      <c r="H35" s="80" t="str">
        <f ca="1">IF(ISERROR(TTEST('Data pre-processing'!DC35:DV35,'Data pre-processing'!DY35:ER35,2,2)),"N/A",TTEST('Data pre-processing'!DC35:DV35,'Data pre-processing'!DY35:ER35,2,2))</f>
        <v>N/A</v>
      </c>
      <c r="I35" s="78" t="e">
        <f t="shared" ca="1" si="3"/>
        <v>#DIV/0!</v>
      </c>
      <c r="J35" s="19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76" t="str">
        <f>'Transcript table'!C36</f>
        <v>HYMAI</v>
      </c>
      <c r="B36" s="81" t="s">
        <v>23</v>
      </c>
      <c r="C36" s="78" t="e">
        <f ca="1">'Data pre-processing'!CK36</f>
        <v>#DIV/0!</v>
      </c>
      <c r="D36" s="78" t="e">
        <f ca="1">'Data pre-processing'!CL36</f>
        <v>#DIV/0!</v>
      </c>
      <c r="E36" s="79" t="e">
        <f t="shared" ca="1" si="0"/>
        <v>#DIV/0!</v>
      </c>
      <c r="F36" s="79" t="e">
        <f t="shared" ca="1" si="1"/>
        <v>#DIV/0!</v>
      </c>
      <c r="G36" s="78" t="e">
        <f t="shared" ca="1" si="2"/>
        <v>#DIV/0!</v>
      </c>
      <c r="H36" s="80" t="str">
        <f ca="1">IF(ISERROR(TTEST('Data pre-processing'!DC36:DV36,'Data pre-processing'!DY36:ER36,2,2)),"N/A",TTEST('Data pre-processing'!DC36:DV36,'Data pre-processing'!DY36:ER36,2,2))</f>
        <v>N/A</v>
      </c>
      <c r="I36" s="78" t="e">
        <f t="shared" ca="1" si="3"/>
        <v>#DIV/0!</v>
      </c>
      <c r="J36" s="19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76" t="str">
        <f>'Transcript table'!C37</f>
        <v>BANCR</v>
      </c>
      <c r="B37" s="81" t="s">
        <v>24</v>
      </c>
      <c r="C37" s="78" t="e">
        <f ca="1">'Data pre-processing'!CK37</f>
        <v>#DIV/0!</v>
      </c>
      <c r="D37" s="78" t="e">
        <f ca="1">'Data pre-processing'!CL37</f>
        <v>#DIV/0!</v>
      </c>
      <c r="E37" s="79" t="e">
        <f t="shared" ca="1" si="0"/>
        <v>#DIV/0!</v>
      </c>
      <c r="F37" s="79" t="e">
        <f t="shared" ca="1" si="1"/>
        <v>#DIV/0!</v>
      </c>
      <c r="G37" s="78" t="e">
        <f t="shared" ca="1" si="2"/>
        <v>#DIV/0!</v>
      </c>
      <c r="H37" s="80" t="str">
        <f ca="1">IF(ISERROR(TTEST('Data pre-processing'!DC37:DV37,'Data pre-processing'!DY37:ER37,2,2)),"N/A",TTEST('Data pre-processing'!DC37:DV37,'Data pre-processing'!DY37:ER37,2,2))</f>
        <v>N/A</v>
      </c>
      <c r="I37" s="78" t="e">
        <f t="shared" ca="1" si="3"/>
        <v>#DIV/0!</v>
      </c>
      <c r="J37" s="19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76" t="str">
        <f>'Transcript table'!C38</f>
        <v xml:space="preserve">LINC00570 </v>
      </c>
      <c r="B38" s="81" t="s">
        <v>25</v>
      </c>
      <c r="C38" s="78" t="e">
        <f ca="1">'Data pre-processing'!CK38</f>
        <v>#DIV/0!</v>
      </c>
      <c r="D38" s="78" t="e">
        <f ca="1">'Data pre-processing'!CL38</f>
        <v>#DIV/0!</v>
      </c>
      <c r="E38" s="79" t="e">
        <f t="shared" ca="1" si="0"/>
        <v>#DIV/0!</v>
      </c>
      <c r="F38" s="79" t="e">
        <f t="shared" ca="1" si="1"/>
        <v>#DIV/0!</v>
      </c>
      <c r="G38" s="78" t="e">
        <f t="shared" ca="1" si="2"/>
        <v>#DIV/0!</v>
      </c>
      <c r="H38" s="80" t="str">
        <f ca="1">IF(ISERROR(TTEST('Data pre-processing'!DC38:DV38,'Data pre-processing'!DY38:ER38,2,2)),"N/A",TTEST('Data pre-processing'!DC38:DV38,'Data pre-processing'!DY38:ER38,2,2))</f>
        <v>N/A</v>
      </c>
      <c r="I38" s="78" t="e">
        <f t="shared" ca="1" si="3"/>
        <v>#DIV/0!</v>
      </c>
      <c r="J38" s="19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76" t="str">
        <f>'Transcript table'!C39</f>
        <v>HAS2-AS1</v>
      </c>
      <c r="B39" s="81" t="s">
        <v>170</v>
      </c>
      <c r="C39" s="78" t="e">
        <f ca="1">'Data pre-processing'!CK39</f>
        <v>#DIV/0!</v>
      </c>
      <c r="D39" s="78" t="e">
        <f ca="1">'Data pre-processing'!CL39</f>
        <v>#DIV/0!</v>
      </c>
      <c r="E39" s="79" t="e">
        <f t="shared" ca="1" si="0"/>
        <v>#DIV/0!</v>
      </c>
      <c r="F39" s="79" t="e">
        <f t="shared" ca="1" si="1"/>
        <v>#DIV/0!</v>
      </c>
      <c r="G39" s="78" t="e">
        <f t="shared" ca="1" si="2"/>
        <v>#DIV/0!</v>
      </c>
      <c r="H39" s="80" t="str">
        <f ca="1">IF(ISERROR(TTEST('Data pre-processing'!DC39:DV39,'Data pre-processing'!DY39:ER39,2,2)),"N/A",TTEST('Data pre-processing'!DC39:DV39,'Data pre-processing'!DY39:ER39,2,2))</f>
        <v>N/A</v>
      </c>
      <c r="I39" s="78" t="e">
        <f t="shared" ca="1" si="3"/>
        <v>#DIV/0!</v>
      </c>
      <c r="J39" s="19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76" t="str">
        <f>'Transcript table'!C40</f>
        <v>AFAP1-AS1</v>
      </c>
      <c r="B40" s="81" t="s">
        <v>171</v>
      </c>
      <c r="C40" s="78" t="e">
        <f ca="1">'Data pre-processing'!CK40</f>
        <v>#DIV/0!</v>
      </c>
      <c r="D40" s="78" t="e">
        <f ca="1">'Data pre-processing'!CL40</f>
        <v>#DIV/0!</v>
      </c>
      <c r="E40" s="79" t="e">
        <f t="shared" ca="1" si="0"/>
        <v>#DIV/0!</v>
      </c>
      <c r="F40" s="79" t="e">
        <f t="shared" ca="1" si="1"/>
        <v>#DIV/0!</v>
      </c>
      <c r="G40" s="78" t="e">
        <f t="shared" ca="1" si="2"/>
        <v>#DIV/0!</v>
      </c>
      <c r="H40" s="80" t="str">
        <f ca="1">IF(ISERROR(TTEST('Data pre-processing'!DC40:DV40,'Data pre-processing'!DY40:ER40,2,2)),"N/A",TTEST('Data pre-processing'!DC40:DV40,'Data pre-processing'!DY40:ER40,2,2))</f>
        <v>N/A</v>
      </c>
      <c r="I40" s="78" t="e">
        <f t="shared" ca="1" si="3"/>
        <v>#DIV/0!</v>
      </c>
      <c r="J40" s="19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76" t="str">
        <f>'Transcript table'!C41</f>
        <v>LINC00271</v>
      </c>
      <c r="B41" s="81" t="s">
        <v>172</v>
      </c>
      <c r="C41" s="78" t="e">
        <f ca="1">'Data pre-processing'!CK41</f>
        <v>#DIV/0!</v>
      </c>
      <c r="D41" s="78" t="e">
        <f ca="1">'Data pre-processing'!CL41</f>
        <v>#DIV/0!</v>
      </c>
      <c r="E41" s="79" t="e">
        <f t="shared" ca="1" si="0"/>
        <v>#DIV/0!</v>
      </c>
      <c r="F41" s="79" t="e">
        <f t="shared" ca="1" si="1"/>
        <v>#DIV/0!</v>
      </c>
      <c r="G41" s="78" t="e">
        <f t="shared" ca="1" si="2"/>
        <v>#DIV/0!</v>
      </c>
      <c r="H41" s="80" t="str">
        <f ca="1">IF(ISERROR(TTEST('Data pre-processing'!DC41:DV41,'Data pre-processing'!DY41:ER41,2,2)),"N/A",TTEST('Data pre-processing'!DC41:DV41,'Data pre-processing'!DY41:ER41,2,2))</f>
        <v>N/A</v>
      </c>
      <c r="I41" s="78" t="e">
        <f t="shared" ca="1" si="3"/>
        <v>#DIV/0!</v>
      </c>
      <c r="J41" s="19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76" t="str">
        <f>'Transcript table'!C42</f>
        <v>EGOT</v>
      </c>
      <c r="B42" s="81" t="s">
        <v>173</v>
      </c>
      <c r="C42" s="78" t="e">
        <f ca="1">'Data pre-processing'!CK42</f>
        <v>#DIV/0!</v>
      </c>
      <c r="D42" s="78" t="e">
        <f ca="1">'Data pre-processing'!CL42</f>
        <v>#DIV/0!</v>
      </c>
      <c r="E42" s="79" t="e">
        <f t="shared" ca="1" si="0"/>
        <v>#DIV/0!</v>
      </c>
      <c r="F42" s="79" t="e">
        <f t="shared" ca="1" si="1"/>
        <v>#DIV/0!</v>
      </c>
      <c r="G42" s="78" t="e">
        <f t="shared" ca="1" si="2"/>
        <v>#DIV/0!</v>
      </c>
      <c r="H42" s="80" t="str">
        <f ca="1">IF(ISERROR(TTEST('Data pre-processing'!DC42:DV42,'Data pre-processing'!DY42:ER42,2,2)),"N/A",TTEST('Data pre-processing'!DC42:DV42,'Data pre-processing'!DY42:ER42,2,2))</f>
        <v>N/A</v>
      </c>
      <c r="I42" s="78" t="e">
        <f t="shared" ca="1" si="3"/>
        <v>#DIV/0!</v>
      </c>
      <c r="J42" s="19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76" t="str">
        <f>'Transcript table'!C43</f>
        <v>HIF1A-AS2</v>
      </c>
      <c r="B43" s="81" t="s">
        <v>174</v>
      </c>
      <c r="C43" s="78" t="e">
        <f ca="1">'Data pre-processing'!CK43</f>
        <v>#DIV/0!</v>
      </c>
      <c r="D43" s="78" t="e">
        <f ca="1">'Data pre-processing'!CL43</f>
        <v>#DIV/0!</v>
      </c>
      <c r="E43" s="79" t="e">
        <f t="shared" ca="1" si="0"/>
        <v>#DIV/0!</v>
      </c>
      <c r="F43" s="79" t="e">
        <f t="shared" ca="1" si="1"/>
        <v>#DIV/0!</v>
      </c>
      <c r="G43" s="78" t="e">
        <f t="shared" ca="1" si="2"/>
        <v>#DIV/0!</v>
      </c>
      <c r="H43" s="80" t="str">
        <f ca="1">IF(ISERROR(TTEST('Data pre-processing'!DC43:DV43,'Data pre-processing'!DY43:ER43,2,2)),"N/A",TTEST('Data pre-processing'!DC43:DV43,'Data pre-processing'!DY43:ER43,2,2))</f>
        <v>N/A</v>
      </c>
      <c r="I43" s="78" t="e">
        <f t="shared" ca="1" si="3"/>
        <v>#DIV/0!</v>
      </c>
      <c r="J43" s="19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76" t="str">
        <f>'Transcript table'!C44</f>
        <v>GATA6-AS1</v>
      </c>
      <c r="B44" s="81" t="s">
        <v>175</v>
      </c>
      <c r="C44" s="78" t="e">
        <f ca="1">'Data pre-processing'!CK44</f>
        <v>#DIV/0!</v>
      </c>
      <c r="D44" s="78" t="e">
        <f ca="1">'Data pre-processing'!CL44</f>
        <v>#DIV/0!</v>
      </c>
      <c r="E44" s="79" t="e">
        <f t="shared" ca="1" si="0"/>
        <v>#DIV/0!</v>
      </c>
      <c r="F44" s="79" t="e">
        <f t="shared" ca="1" si="1"/>
        <v>#DIV/0!</v>
      </c>
      <c r="G44" s="78" t="e">
        <f t="shared" ca="1" si="2"/>
        <v>#DIV/0!</v>
      </c>
      <c r="H44" s="80" t="str">
        <f ca="1">IF(ISERROR(TTEST('Data pre-processing'!DC44:DV44,'Data pre-processing'!DY44:ER44,2,2)),"N/A",TTEST('Data pre-processing'!DC44:DV44,'Data pre-processing'!DY44:ER44,2,2))</f>
        <v>N/A</v>
      </c>
      <c r="I44" s="78" t="e">
        <f t="shared" ca="1" si="3"/>
        <v>#DIV/0!</v>
      </c>
      <c r="J44" s="19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76" t="str">
        <f>'Transcript table'!C45</f>
        <v>KCNQ1DN</v>
      </c>
      <c r="B45" s="81" t="s">
        <v>176</v>
      </c>
      <c r="C45" s="78" t="e">
        <f ca="1">'Data pre-processing'!CK45</f>
        <v>#DIV/0!</v>
      </c>
      <c r="D45" s="78" t="e">
        <f ca="1">'Data pre-processing'!CL45</f>
        <v>#DIV/0!</v>
      </c>
      <c r="E45" s="79" t="e">
        <f t="shared" ca="1" si="0"/>
        <v>#DIV/0!</v>
      </c>
      <c r="F45" s="79" t="e">
        <f t="shared" ca="1" si="1"/>
        <v>#DIV/0!</v>
      </c>
      <c r="G45" s="78" t="e">
        <f t="shared" ca="1" si="2"/>
        <v>#DIV/0!</v>
      </c>
      <c r="H45" s="80" t="str">
        <f ca="1">IF(ISERROR(TTEST('Data pre-processing'!DC45:DV45,'Data pre-processing'!DY45:ER45,2,2)),"N/A",TTEST('Data pre-processing'!DC45:DV45,'Data pre-processing'!DY45:ER45,2,2))</f>
        <v>N/A</v>
      </c>
      <c r="I45" s="78" t="e">
        <f t="shared" ca="1" si="3"/>
        <v>#DIV/0!</v>
      </c>
      <c r="J45" s="19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76" t="str">
        <f>'Transcript table'!C46</f>
        <v>DLX6-AS1</v>
      </c>
      <c r="B46" s="81" t="s">
        <v>177</v>
      </c>
      <c r="C46" s="78" t="e">
        <f ca="1">'Data pre-processing'!CK46</f>
        <v>#DIV/0!</v>
      </c>
      <c r="D46" s="78" t="e">
        <f ca="1">'Data pre-processing'!CL46</f>
        <v>#DIV/0!</v>
      </c>
      <c r="E46" s="79" t="e">
        <f t="shared" ca="1" si="0"/>
        <v>#DIV/0!</v>
      </c>
      <c r="F46" s="79" t="e">
        <f t="shared" ca="1" si="1"/>
        <v>#DIV/0!</v>
      </c>
      <c r="G46" s="78" t="e">
        <f t="shared" ca="1" si="2"/>
        <v>#DIV/0!</v>
      </c>
      <c r="H46" s="80" t="str">
        <f ca="1">IF(ISERROR(TTEST('Data pre-processing'!DC46:DV46,'Data pre-processing'!DY46:ER46,2,2)),"N/A",TTEST('Data pre-processing'!DC46:DV46,'Data pre-processing'!DY46:ER46,2,2))</f>
        <v>N/A</v>
      </c>
      <c r="I46" s="78" t="e">
        <f t="shared" ca="1" si="3"/>
        <v>#DIV/0!</v>
      </c>
      <c r="J46" s="19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76" t="str">
        <f>'Transcript table'!C47</f>
        <v>HOXA11-AS</v>
      </c>
      <c r="B47" s="81" t="s">
        <v>178</v>
      </c>
      <c r="C47" s="78" t="e">
        <f ca="1">'Data pre-processing'!CK47</f>
        <v>#DIV/0!</v>
      </c>
      <c r="D47" s="78" t="e">
        <f ca="1">'Data pre-processing'!CL47</f>
        <v>#DIV/0!</v>
      </c>
      <c r="E47" s="79" t="e">
        <f t="shared" ca="1" si="0"/>
        <v>#DIV/0!</v>
      </c>
      <c r="F47" s="79" t="e">
        <f t="shared" ca="1" si="1"/>
        <v>#DIV/0!</v>
      </c>
      <c r="G47" s="78" t="e">
        <f t="shared" ca="1" si="2"/>
        <v>#DIV/0!</v>
      </c>
      <c r="H47" s="80" t="str">
        <f ca="1">IF(ISERROR(TTEST('Data pre-processing'!DC47:DV47,'Data pre-processing'!DY47:ER47,2,2)),"N/A",TTEST('Data pre-processing'!DC47:DV47,'Data pre-processing'!DY47:ER47,2,2))</f>
        <v>N/A</v>
      </c>
      <c r="I47" s="78" t="e">
        <f t="shared" ca="1" si="3"/>
        <v>#DIV/0!</v>
      </c>
      <c r="J47" s="19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76" t="str">
        <f>'Transcript table'!C48</f>
        <v>HAR1B (HAR1R)</v>
      </c>
      <c r="B48" s="81" t="s">
        <v>179</v>
      </c>
      <c r="C48" s="78" t="e">
        <f ca="1">'Data pre-processing'!CK48</f>
        <v>#DIV/0!</v>
      </c>
      <c r="D48" s="78" t="e">
        <f ca="1">'Data pre-processing'!CL48</f>
        <v>#DIV/0!</v>
      </c>
      <c r="E48" s="79" t="e">
        <f t="shared" ca="1" si="0"/>
        <v>#DIV/0!</v>
      </c>
      <c r="F48" s="79" t="e">
        <f t="shared" ca="1" si="1"/>
        <v>#DIV/0!</v>
      </c>
      <c r="G48" s="78" t="e">
        <f t="shared" ca="1" si="2"/>
        <v>#DIV/0!</v>
      </c>
      <c r="H48" s="80" t="str">
        <f ca="1">IF(ISERROR(TTEST('Data pre-processing'!DC48:DV48,'Data pre-processing'!DY48:ER48,2,2)),"N/A",TTEST('Data pre-processing'!DC48:DV48,'Data pre-processing'!DY48:ER48,2,2))</f>
        <v>N/A</v>
      </c>
      <c r="I48" s="78" t="e">
        <f t="shared" ca="1" si="3"/>
        <v>#DIV/0!</v>
      </c>
      <c r="J48" s="19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76" t="str">
        <f>'Transcript table'!C49</f>
        <v>LINC01133</v>
      </c>
      <c r="B49" s="81" t="s">
        <v>180</v>
      </c>
      <c r="C49" s="78" t="e">
        <f ca="1">'Data pre-processing'!CK49</f>
        <v>#DIV/0!</v>
      </c>
      <c r="D49" s="78" t="e">
        <f ca="1">'Data pre-processing'!CL49</f>
        <v>#DIV/0!</v>
      </c>
      <c r="E49" s="79" t="e">
        <f t="shared" ca="1" si="0"/>
        <v>#DIV/0!</v>
      </c>
      <c r="F49" s="79" t="e">
        <f t="shared" ca="1" si="1"/>
        <v>#DIV/0!</v>
      </c>
      <c r="G49" s="78" t="e">
        <f t="shared" ca="1" si="2"/>
        <v>#DIV/0!</v>
      </c>
      <c r="H49" s="80" t="str">
        <f ca="1">IF(ISERROR(TTEST('Data pre-processing'!DC49:DV49,'Data pre-processing'!DY49:ER49,2,2)),"N/A",TTEST('Data pre-processing'!DC49:DV49,'Data pre-processing'!DY49:ER49,2,2))</f>
        <v>N/A</v>
      </c>
      <c r="I49" s="78" t="e">
        <f t="shared" ca="1" si="3"/>
        <v>#DIV/0!</v>
      </c>
      <c r="J49" s="19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76" t="str">
        <f>'Transcript table'!C50</f>
        <v>EPB41L4A-AS1</v>
      </c>
      <c r="B50" s="81" t="s">
        <v>181</v>
      </c>
      <c r="C50" s="78" t="e">
        <f ca="1">'Data pre-processing'!CK50</f>
        <v>#DIV/0!</v>
      </c>
      <c r="D50" s="78" t="e">
        <f ca="1">'Data pre-processing'!CL50</f>
        <v>#DIV/0!</v>
      </c>
      <c r="E50" s="79" t="e">
        <f t="shared" ca="1" si="0"/>
        <v>#DIV/0!</v>
      </c>
      <c r="F50" s="79" t="e">
        <f t="shared" ca="1" si="1"/>
        <v>#DIV/0!</v>
      </c>
      <c r="G50" s="78" t="e">
        <f t="shared" ca="1" si="2"/>
        <v>#DIV/0!</v>
      </c>
      <c r="H50" s="80" t="str">
        <f ca="1">IF(ISERROR(TTEST('Data pre-processing'!DC50:DV50,'Data pre-processing'!DY50:ER50,2,2)),"N/A",TTEST('Data pre-processing'!DC50:DV50,'Data pre-processing'!DY50:ER50,2,2))</f>
        <v>N/A</v>
      </c>
      <c r="I50" s="78" t="e">
        <f t="shared" ca="1" si="3"/>
        <v>#DIV/0!</v>
      </c>
      <c r="J50" s="19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76" t="str">
        <f>'Transcript table'!C51</f>
        <v>DAOA-AS1</v>
      </c>
      <c r="B51" s="81" t="s">
        <v>26</v>
      </c>
      <c r="C51" s="78" t="e">
        <f ca="1">'Data pre-processing'!CK51</f>
        <v>#DIV/0!</v>
      </c>
      <c r="D51" s="78" t="e">
        <f ca="1">'Data pre-processing'!CL51</f>
        <v>#DIV/0!</v>
      </c>
      <c r="E51" s="79" t="e">
        <f t="shared" ca="1" si="0"/>
        <v>#DIV/0!</v>
      </c>
      <c r="F51" s="79" t="e">
        <f t="shared" ca="1" si="1"/>
        <v>#DIV/0!</v>
      </c>
      <c r="G51" s="78" t="e">
        <f t="shared" ca="1" si="2"/>
        <v>#DIV/0!</v>
      </c>
      <c r="H51" s="80" t="str">
        <f ca="1">IF(ISERROR(TTEST('Data pre-processing'!DC51:DV51,'Data pre-processing'!DY51:ER51,2,2)),"N/A",TTEST('Data pre-processing'!DC51:DV51,'Data pre-processing'!DY51:ER51,2,2))</f>
        <v>N/A</v>
      </c>
      <c r="I51" s="78" t="e">
        <f t="shared" ca="1" si="3"/>
        <v>#DIV/0!</v>
      </c>
      <c r="J51" s="19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76" t="str">
        <f>'Transcript table'!C52</f>
        <v>FALEC</v>
      </c>
      <c r="B52" s="81" t="s">
        <v>27</v>
      </c>
      <c r="C52" s="78" t="e">
        <f ca="1">'Data pre-processing'!CK52</f>
        <v>#DIV/0!</v>
      </c>
      <c r="D52" s="78" t="e">
        <f ca="1">'Data pre-processing'!CL52</f>
        <v>#DIV/0!</v>
      </c>
      <c r="E52" s="79" t="e">
        <f t="shared" ca="1" si="0"/>
        <v>#DIV/0!</v>
      </c>
      <c r="F52" s="79" t="e">
        <f t="shared" ca="1" si="1"/>
        <v>#DIV/0!</v>
      </c>
      <c r="G52" s="78" t="e">
        <f t="shared" ca="1" si="2"/>
        <v>#DIV/0!</v>
      </c>
      <c r="H52" s="80" t="str">
        <f ca="1">IF(ISERROR(TTEST('Data pre-processing'!DC52:DV52,'Data pre-processing'!DY52:ER52,2,2)),"N/A",TTEST('Data pre-processing'!DC52:DV52,'Data pre-processing'!DY52:ER52,2,2))</f>
        <v>N/A</v>
      </c>
      <c r="I52" s="78" t="e">
        <f t="shared" ca="1" si="3"/>
        <v>#DIV/0!</v>
      </c>
      <c r="J52" s="19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76" t="str">
        <f>'Transcript table'!C53</f>
        <v>EWSAT1</v>
      </c>
      <c r="B53" s="81" t="s">
        <v>28</v>
      </c>
      <c r="C53" s="78" t="e">
        <f ca="1">'Data pre-processing'!CK53</f>
        <v>#DIV/0!</v>
      </c>
      <c r="D53" s="78" t="e">
        <f ca="1">'Data pre-processing'!CL53</f>
        <v>#DIV/0!</v>
      </c>
      <c r="E53" s="79" t="e">
        <f t="shared" ca="1" si="0"/>
        <v>#DIV/0!</v>
      </c>
      <c r="F53" s="79" t="e">
        <f t="shared" ca="1" si="1"/>
        <v>#DIV/0!</v>
      </c>
      <c r="G53" s="78" t="e">
        <f t="shared" ca="1" si="2"/>
        <v>#DIV/0!</v>
      </c>
      <c r="H53" s="80" t="str">
        <f ca="1">IF(ISERROR(TTEST('Data pre-processing'!DC53:DV53,'Data pre-processing'!DY53:ER53,2,2)),"N/A",TTEST('Data pre-processing'!DC53:DV53,'Data pre-processing'!DY53:ER53,2,2))</f>
        <v>N/A</v>
      </c>
      <c r="I53" s="78" t="e">
        <f t="shared" ca="1" si="3"/>
        <v>#DIV/0!</v>
      </c>
      <c r="J53" s="19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76" t="str">
        <f>'Transcript table'!C54</f>
        <v>FENDRR</v>
      </c>
      <c r="B54" s="81" t="s">
        <v>29</v>
      </c>
      <c r="C54" s="78" t="e">
        <f ca="1">'Data pre-processing'!CK54</f>
        <v>#DIV/0!</v>
      </c>
      <c r="D54" s="78" t="e">
        <f ca="1">'Data pre-processing'!CL54</f>
        <v>#DIV/0!</v>
      </c>
      <c r="E54" s="79" t="e">
        <f t="shared" ca="1" si="0"/>
        <v>#DIV/0!</v>
      </c>
      <c r="F54" s="79" t="e">
        <f t="shared" ca="1" si="1"/>
        <v>#DIV/0!</v>
      </c>
      <c r="G54" s="78" t="e">
        <f t="shared" ca="1" si="2"/>
        <v>#DIV/0!</v>
      </c>
      <c r="H54" s="80" t="str">
        <f ca="1">IF(ISERROR(TTEST('Data pre-processing'!DC54:DV54,'Data pre-processing'!DY54:ER54,2,2)),"N/A",TTEST('Data pre-processing'!DC54:DV54,'Data pre-processing'!DY54:ER54,2,2))</f>
        <v>N/A</v>
      </c>
      <c r="I54" s="78" t="e">
        <f t="shared" ca="1" si="3"/>
        <v>#DIV/0!</v>
      </c>
      <c r="J54" s="19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76" t="str">
        <f>'Transcript table'!C55</f>
        <v>GHET1</v>
      </c>
      <c r="B55" s="81" t="s">
        <v>30</v>
      </c>
      <c r="C55" s="78" t="e">
        <f ca="1">'Data pre-processing'!CK55</f>
        <v>#DIV/0!</v>
      </c>
      <c r="D55" s="78" t="e">
        <f ca="1">'Data pre-processing'!CL55</f>
        <v>#DIV/0!</v>
      </c>
      <c r="E55" s="79" t="e">
        <f t="shared" ca="1" si="0"/>
        <v>#DIV/0!</v>
      </c>
      <c r="F55" s="79" t="e">
        <f t="shared" ca="1" si="1"/>
        <v>#DIV/0!</v>
      </c>
      <c r="G55" s="78" t="e">
        <f t="shared" ca="1" si="2"/>
        <v>#DIV/0!</v>
      </c>
      <c r="H55" s="80" t="str">
        <f ca="1">IF(ISERROR(TTEST('Data pre-processing'!DC55:DV55,'Data pre-processing'!DY55:ER55,2,2)),"N/A",TTEST('Data pre-processing'!DC55:DV55,'Data pre-processing'!DY55:ER55,2,2))</f>
        <v>N/A</v>
      </c>
      <c r="I55" s="78" t="e">
        <f t="shared" ca="1" si="3"/>
        <v>#DIV/0!</v>
      </c>
      <c r="J55" s="19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76" t="str">
        <f>'Transcript table'!C56</f>
        <v>GACAT2</v>
      </c>
      <c r="B56" s="81" t="s">
        <v>31</v>
      </c>
      <c r="C56" s="78" t="e">
        <f ca="1">'Data pre-processing'!CK56</f>
        <v>#DIV/0!</v>
      </c>
      <c r="D56" s="78" t="e">
        <f ca="1">'Data pre-processing'!CL56</f>
        <v>#DIV/0!</v>
      </c>
      <c r="E56" s="79" t="e">
        <f t="shared" ca="1" si="0"/>
        <v>#DIV/0!</v>
      </c>
      <c r="F56" s="79" t="e">
        <f t="shared" ca="1" si="1"/>
        <v>#DIV/0!</v>
      </c>
      <c r="G56" s="78" t="e">
        <f t="shared" ca="1" si="2"/>
        <v>#DIV/0!</v>
      </c>
      <c r="H56" s="80" t="str">
        <f ca="1">IF(ISERROR(TTEST('Data pre-processing'!DC56:DV56,'Data pre-processing'!DY56:ER56,2,2)),"N/A",TTEST('Data pre-processing'!DC56:DV56,'Data pre-processing'!DY56:ER56,2,2))</f>
        <v>N/A</v>
      </c>
      <c r="I56" s="78" t="e">
        <f t="shared" ca="1" si="3"/>
        <v>#DIV/0!</v>
      </c>
      <c r="J56" s="19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76" t="str">
        <f>'Transcript table'!C57</f>
        <v>GACAT3</v>
      </c>
      <c r="B57" s="81" t="s">
        <v>32</v>
      </c>
      <c r="C57" s="78" t="e">
        <f ca="1">'Data pre-processing'!CK57</f>
        <v>#DIV/0!</v>
      </c>
      <c r="D57" s="78" t="e">
        <f ca="1">'Data pre-processing'!CL57</f>
        <v>#DIV/0!</v>
      </c>
      <c r="E57" s="79" t="e">
        <f t="shared" ca="1" si="0"/>
        <v>#DIV/0!</v>
      </c>
      <c r="F57" s="79" t="e">
        <f t="shared" ca="1" si="1"/>
        <v>#DIV/0!</v>
      </c>
      <c r="G57" s="78" t="e">
        <f t="shared" ca="1" si="2"/>
        <v>#DIV/0!</v>
      </c>
      <c r="H57" s="80" t="str">
        <f ca="1">IF(ISERROR(TTEST('Data pre-processing'!DC57:DV57,'Data pre-processing'!DY57:ER57,2,2)),"N/A",TTEST('Data pre-processing'!DC57:DV57,'Data pre-processing'!DY57:ER57,2,2))</f>
        <v>N/A</v>
      </c>
      <c r="I57" s="78" t="e">
        <f t="shared" ca="1" si="3"/>
        <v>#DIV/0!</v>
      </c>
      <c r="J57" s="19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76" t="str">
        <f>'Transcript table'!C58</f>
        <v>BACE1‑AS</v>
      </c>
      <c r="B58" s="81" t="s">
        <v>33</v>
      </c>
      <c r="C58" s="78" t="e">
        <f ca="1">'Data pre-processing'!CK58</f>
        <v>#DIV/0!</v>
      </c>
      <c r="D58" s="78" t="e">
        <f ca="1">'Data pre-processing'!CL58</f>
        <v>#DIV/0!</v>
      </c>
      <c r="E58" s="79" t="e">
        <f t="shared" ca="1" si="0"/>
        <v>#DIV/0!</v>
      </c>
      <c r="F58" s="79" t="e">
        <f t="shared" ca="1" si="1"/>
        <v>#DIV/0!</v>
      </c>
      <c r="G58" s="78" t="e">
        <f t="shared" ca="1" si="2"/>
        <v>#DIV/0!</v>
      </c>
      <c r="H58" s="80" t="str">
        <f ca="1">IF(ISERROR(TTEST('Data pre-processing'!DC58:DV58,'Data pre-processing'!DY58:ER58,2,2)),"N/A",TTEST('Data pre-processing'!DC58:DV58,'Data pre-processing'!DY58:ER58,2,2))</f>
        <v>N/A</v>
      </c>
      <c r="I58" s="78" t="e">
        <f t="shared" ca="1" si="3"/>
        <v>#DIV/0!</v>
      </c>
      <c r="J58" s="19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76" t="str">
        <f>'Transcript table'!C59</f>
        <v>lincRNA-p21</v>
      </c>
      <c r="B59" s="81" t="s">
        <v>34</v>
      </c>
      <c r="C59" s="78" t="e">
        <f ca="1">'Data pre-processing'!CK59</f>
        <v>#DIV/0!</v>
      </c>
      <c r="D59" s="78" t="e">
        <f ca="1">'Data pre-processing'!CL59</f>
        <v>#DIV/0!</v>
      </c>
      <c r="E59" s="79" t="e">
        <f t="shared" ca="1" si="0"/>
        <v>#DIV/0!</v>
      </c>
      <c r="F59" s="79" t="e">
        <f t="shared" ca="1" si="1"/>
        <v>#DIV/0!</v>
      </c>
      <c r="G59" s="78" t="e">
        <f t="shared" ca="1" si="2"/>
        <v>#DIV/0!</v>
      </c>
      <c r="H59" s="80" t="str">
        <f ca="1">IF(ISERROR(TTEST('Data pre-processing'!DC59:DV59,'Data pre-processing'!DY59:ER59,2,2)),"N/A",TTEST('Data pre-processing'!DC59:DV59,'Data pre-processing'!DY59:ER59,2,2))</f>
        <v>N/A</v>
      </c>
      <c r="I59" s="78" t="e">
        <f t="shared" ca="1" si="3"/>
        <v>#DIV/0!</v>
      </c>
      <c r="J59" s="19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76" t="str">
        <f>'Transcript table'!C60</f>
        <v>Centromeric alpha-satellite RNA</v>
      </c>
      <c r="B60" s="81" t="s">
        <v>35</v>
      </c>
      <c r="C60" s="78" t="e">
        <f ca="1">'Data pre-processing'!CK60</f>
        <v>#DIV/0!</v>
      </c>
      <c r="D60" s="78" t="e">
        <f ca="1">'Data pre-processing'!CL60</f>
        <v>#DIV/0!</v>
      </c>
      <c r="E60" s="79" t="e">
        <f t="shared" ca="1" si="0"/>
        <v>#DIV/0!</v>
      </c>
      <c r="F60" s="79" t="e">
        <f t="shared" ca="1" si="1"/>
        <v>#DIV/0!</v>
      </c>
      <c r="G60" s="78" t="e">
        <f t="shared" ca="1" si="2"/>
        <v>#DIV/0!</v>
      </c>
      <c r="H60" s="80" t="str">
        <f ca="1">IF(ISERROR(TTEST('Data pre-processing'!DC60:DV60,'Data pre-processing'!DY60:ER60,2,2)),"N/A",TTEST('Data pre-processing'!DC60:DV60,'Data pre-processing'!DY60:ER60,2,2))</f>
        <v>N/A</v>
      </c>
      <c r="I60" s="78" t="e">
        <f t="shared" ca="1" si="3"/>
        <v>#DIV/0!</v>
      </c>
      <c r="J60" s="19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76" t="str">
        <f>'Transcript table'!C61</f>
        <v>AA174084</v>
      </c>
      <c r="B61" s="81" t="s">
        <v>36</v>
      </c>
      <c r="C61" s="78" t="e">
        <f ca="1">'Data pre-processing'!CK61</f>
        <v>#DIV/0!</v>
      </c>
      <c r="D61" s="78" t="e">
        <f ca="1">'Data pre-processing'!CL61</f>
        <v>#DIV/0!</v>
      </c>
      <c r="E61" s="79" t="e">
        <f t="shared" ca="1" si="0"/>
        <v>#DIV/0!</v>
      </c>
      <c r="F61" s="79" t="e">
        <f t="shared" ca="1" si="1"/>
        <v>#DIV/0!</v>
      </c>
      <c r="G61" s="78" t="e">
        <f t="shared" ca="1" si="2"/>
        <v>#DIV/0!</v>
      </c>
      <c r="H61" s="80" t="str">
        <f ca="1">IF(ISERROR(TTEST('Data pre-processing'!DC61:DV61,'Data pre-processing'!DY61:ER61,2,2)),"N/A",TTEST('Data pre-processing'!DC61:DV61,'Data pre-processing'!DY61:ER61,2,2))</f>
        <v>N/A</v>
      </c>
      <c r="I61" s="78" t="e">
        <f t="shared" ca="1" si="3"/>
        <v>#DIV/0!</v>
      </c>
      <c r="J61" s="19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76" t="str">
        <f>'Transcript table'!C62</f>
        <v>DRAIC (LOC145837)</v>
      </c>
      <c r="B62" s="81" t="s">
        <v>37</v>
      </c>
      <c r="C62" s="78" t="e">
        <f ca="1">'Data pre-processing'!CK62</f>
        <v>#DIV/0!</v>
      </c>
      <c r="D62" s="78" t="e">
        <f ca="1">'Data pre-processing'!CL62</f>
        <v>#DIV/0!</v>
      </c>
      <c r="E62" s="79" t="e">
        <f t="shared" ca="1" si="0"/>
        <v>#DIV/0!</v>
      </c>
      <c r="F62" s="79" t="e">
        <f t="shared" ca="1" si="1"/>
        <v>#DIV/0!</v>
      </c>
      <c r="G62" s="78" t="e">
        <f t="shared" ca="1" si="2"/>
        <v>#DIV/0!</v>
      </c>
      <c r="H62" s="80" t="str">
        <f ca="1">IF(ISERROR(TTEST('Data pre-processing'!DC62:DV62,'Data pre-processing'!DY62:ER62,2,2)),"N/A",TTEST('Data pre-processing'!DC62:DV62,'Data pre-processing'!DY62:ER62,2,2))</f>
        <v>N/A</v>
      </c>
      <c r="I62" s="78" t="e">
        <f t="shared" ca="1" si="3"/>
        <v>#DIV/0!</v>
      </c>
      <c r="J62" s="19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76" t="str">
        <f>'Transcript table'!C63</f>
        <v>FOXCUT</v>
      </c>
      <c r="B63" s="81" t="s">
        <v>524</v>
      </c>
      <c r="C63" s="78" t="e">
        <f ca="1">'Data pre-processing'!CK63</f>
        <v>#DIV/0!</v>
      </c>
      <c r="D63" s="78" t="e">
        <f ca="1">'Data pre-processing'!CL63</f>
        <v>#DIV/0!</v>
      </c>
      <c r="E63" s="79" t="e">
        <f t="shared" ca="1" si="0"/>
        <v>#DIV/0!</v>
      </c>
      <c r="F63" s="79" t="e">
        <f t="shared" ca="1" si="1"/>
        <v>#DIV/0!</v>
      </c>
      <c r="G63" s="78" t="e">
        <f t="shared" ca="1" si="2"/>
        <v>#DIV/0!</v>
      </c>
      <c r="H63" s="80" t="str">
        <f ca="1">IF(ISERROR(TTEST('Data pre-processing'!DC63:DV63,'Data pre-processing'!DY63:ER63,2,2)),"N/A",TTEST('Data pre-processing'!DC63:DV63,'Data pre-processing'!DY63:ER63,2,2))</f>
        <v>N/A</v>
      </c>
      <c r="I63" s="78" t="e">
        <f t="shared" ca="1" si="3"/>
        <v>#DIV/0!</v>
      </c>
      <c r="J63" s="19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76" t="str">
        <f>'Transcript table'!C64</f>
        <v>ACTA2-AS1</v>
      </c>
      <c r="B64" s="81" t="s">
        <v>526</v>
      </c>
      <c r="C64" s="78" t="e">
        <f ca="1">'Data pre-processing'!CK64</f>
        <v>#DIV/0!</v>
      </c>
      <c r="D64" s="78" t="e">
        <f ca="1">'Data pre-processing'!CL64</f>
        <v>#DIV/0!</v>
      </c>
      <c r="E64" s="79" t="e">
        <f t="shared" ca="1" si="0"/>
        <v>#DIV/0!</v>
      </c>
      <c r="F64" s="79" t="e">
        <f t="shared" ca="1" si="1"/>
        <v>#DIV/0!</v>
      </c>
      <c r="G64" s="78" t="e">
        <f t="shared" ca="1" si="2"/>
        <v>#DIV/0!</v>
      </c>
      <c r="H64" s="80" t="str">
        <f ca="1">IF(ISERROR(TTEST('Data pre-processing'!DC64:DV64,'Data pre-processing'!DY64:ER64,2,2)),"N/A",TTEST('Data pre-processing'!DC64:DV64,'Data pre-processing'!DY64:ER64,2,2))</f>
        <v>N/A</v>
      </c>
      <c r="I64" s="78" t="e">
        <f t="shared" ca="1" si="3"/>
        <v>#DIV/0!</v>
      </c>
      <c r="J64" s="19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76" t="str">
        <f>'Transcript table'!C65</f>
        <v>lincRNA-RoR</v>
      </c>
      <c r="B65" s="81" t="s">
        <v>528</v>
      </c>
      <c r="C65" s="78" t="e">
        <f ca="1">'Data pre-processing'!CK65</f>
        <v>#DIV/0!</v>
      </c>
      <c r="D65" s="78" t="e">
        <f ca="1">'Data pre-processing'!CL65</f>
        <v>#DIV/0!</v>
      </c>
      <c r="E65" s="79" t="e">
        <f t="shared" ca="1" si="0"/>
        <v>#DIV/0!</v>
      </c>
      <c r="F65" s="79" t="e">
        <f t="shared" ca="1" si="1"/>
        <v>#DIV/0!</v>
      </c>
      <c r="G65" s="78" t="e">
        <f t="shared" ca="1" si="2"/>
        <v>#DIV/0!</v>
      </c>
      <c r="H65" s="80" t="str">
        <f ca="1">IF(ISERROR(TTEST('Data pre-processing'!DC65:DV65,'Data pre-processing'!DY65:ER65,2,2)),"N/A",TTEST('Data pre-processing'!DC65:DV65,'Data pre-processing'!DY65:ER65,2,2))</f>
        <v>N/A</v>
      </c>
      <c r="I65" s="78" t="e">
        <f t="shared" ca="1" si="3"/>
        <v>#DIV/0!</v>
      </c>
      <c r="J65" s="19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76" t="str">
        <f>'Transcript table'!C66</f>
        <v>HLX-AS1</v>
      </c>
      <c r="B66" s="81" t="s">
        <v>530</v>
      </c>
      <c r="C66" s="78" t="e">
        <f ca="1">'Data pre-processing'!CK66</f>
        <v>#DIV/0!</v>
      </c>
      <c r="D66" s="78" t="e">
        <f ca="1">'Data pre-processing'!CL66</f>
        <v>#DIV/0!</v>
      </c>
      <c r="E66" s="79" t="e">
        <f t="shared" ca="1" si="0"/>
        <v>#DIV/0!</v>
      </c>
      <c r="F66" s="79" t="e">
        <f t="shared" ca="1" si="1"/>
        <v>#DIV/0!</v>
      </c>
      <c r="G66" s="78" t="e">
        <f t="shared" ca="1" si="2"/>
        <v>#DIV/0!</v>
      </c>
      <c r="H66" s="80" t="str">
        <f ca="1">IF(ISERROR(TTEST('Data pre-processing'!DC66:DV66,'Data pre-processing'!DY66:ER66,2,2)),"N/A",TTEST('Data pre-processing'!DC66:DV66,'Data pre-processing'!DY66:ER66,2,2))</f>
        <v>N/A</v>
      </c>
      <c r="I66" s="78" t="e">
        <f t="shared" ca="1" si="3"/>
        <v>#DIV/0!</v>
      </c>
      <c r="J66" s="19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76" t="str">
        <f>'Transcript table'!C67</f>
        <v>lincRNA-EPS</v>
      </c>
      <c r="B67" s="81" t="s">
        <v>532</v>
      </c>
      <c r="C67" s="78" t="e">
        <f ca="1">'Data pre-processing'!CK67</f>
        <v>#DIV/0!</v>
      </c>
      <c r="D67" s="78" t="e">
        <f ca="1">'Data pre-processing'!CL67</f>
        <v>#DIV/0!</v>
      </c>
      <c r="E67" s="79" t="e">
        <f t="shared" ref="E67:E90" ca="1" si="4">2^-C67</f>
        <v>#DIV/0!</v>
      </c>
      <c r="F67" s="79" t="e">
        <f t="shared" ref="F67:F90" ca="1" si="5">2^-D67</f>
        <v>#DIV/0!</v>
      </c>
      <c r="G67" s="78" t="e">
        <f t="shared" ref="G67:G90" ca="1" si="6">E67/F67</f>
        <v>#DIV/0!</v>
      </c>
      <c r="H67" s="80" t="str">
        <f ca="1">IF(ISERROR(TTEST('Data pre-processing'!DC67:DV67,'Data pre-processing'!DY67:ER67,2,2)),"N/A",TTEST('Data pre-processing'!DC67:DV67,'Data pre-processing'!DY67:ER67,2,2))</f>
        <v>N/A</v>
      </c>
      <c r="I67" s="78" t="e">
        <f t="shared" ref="I67:I90" ca="1" si="7">IF(G67&gt;1,G67,-1/G67)</f>
        <v>#DIV/0!</v>
      </c>
      <c r="J67" s="19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76" t="str">
        <f>'Transcript table'!C68</f>
        <v>LINC01262</v>
      </c>
      <c r="B68" s="81" t="s">
        <v>533</v>
      </c>
      <c r="C68" s="78" t="e">
        <f ca="1">'Data pre-processing'!CK68</f>
        <v>#DIV/0!</v>
      </c>
      <c r="D68" s="78" t="e">
        <f ca="1">'Data pre-processing'!CL68</f>
        <v>#DIV/0!</v>
      </c>
      <c r="E68" s="79" t="e">
        <f t="shared" ca="1" si="4"/>
        <v>#DIV/0!</v>
      </c>
      <c r="F68" s="79" t="e">
        <f t="shared" ca="1" si="5"/>
        <v>#DIV/0!</v>
      </c>
      <c r="G68" s="78" t="e">
        <f t="shared" ca="1" si="6"/>
        <v>#DIV/0!</v>
      </c>
      <c r="H68" s="80" t="str">
        <f ca="1">IF(ISERROR(TTEST('Data pre-processing'!DC68:DV68,'Data pre-processing'!DY68:ER68,2,2)),"N/A",TTEST('Data pre-processing'!DC68:DV68,'Data pre-processing'!DY68:ER68,2,2))</f>
        <v>N/A</v>
      </c>
      <c r="I68" s="78" t="e">
        <f t="shared" ca="1" si="7"/>
        <v>#DIV/0!</v>
      </c>
      <c r="J68" s="19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76" t="str">
        <f>'Transcript table'!C69</f>
        <v>BGLT3</v>
      </c>
      <c r="B69" s="81" t="s">
        <v>535</v>
      </c>
      <c r="C69" s="78" t="e">
        <f ca="1">'Data pre-processing'!CK69</f>
        <v>#DIV/0!</v>
      </c>
      <c r="D69" s="78" t="e">
        <f ca="1">'Data pre-processing'!CL69</f>
        <v>#DIV/0!</v>
      </c>
      <c r="E69" s="79" t="e">
        <f t="shared" ca="1" si="4"/>
        <v>#DIV/0!</v>
      </c>
      <c r="F69" s="79" t="e">
        <f t="shared" ca="1" si="5"/>
        <v>#DIV/0!</v>
      </c>
      <c r="G69" s="78" t="e">
        <f t="shared" ca="1" si="6"/>
        <v>#DIV/0!</v>
      </c>
      <c r="H69" s="80" t="str">
        <f ca="1">IF(ISERROR(TTEST('Data pre-processing'!DC69:DV69,'Data pre-processing'!DY69:ER69,2,2)),"N/A",TTEST('Data pre-processing'!DC69:DV69,'Data pre-processing'!DY69:ER69,2,2))</f>
        <v>N/A</v>
      </c>
      <c r="I69" s="78" t="e">
        <f t="shared" ca="1" si="7"/>
        <v>#DIV/0!</v>
      </c>
      <c r="J69" s="19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76" t="str">
        <f>'Transcript table'!C70</f>
        <v xml:space="preserve">LINC00901 </v>
      </c>
      <c r="B70" s="81" t="s">
        <v>537</v>
      </c>
      <c r="C70" s="78" t="e">
        <f ca="1">'Data pre-processing'!CK70</f>
        <v>#DIV/0!</v>
      </c>
      <c r="D70" s="78" t="e">
        <f ca="1">'Data pre-processing'!CL70</f>
        <v>#DIV/0!</v>
      </c>
      <c r="E70" s="79" t="e">
        <f t="shared" ca="1" si="4"/>
        <v>#DIV/0!</v>
      </c>
      <c r="F70" s="79" t="e">
        <f t="shared" ca="1" si="5"/>
        <v>#DIV/0!</v>
      </c>
      <c r="G70" s="78" t="e">
        <f t="shared" ca="1" si="6"/>
        <v>#DIV/0!</v>
      </c>
      <c r="H70" s="80" t="str">
        <f ca="1">IF(ISERROR(TTEST('Data pre-processing'!DC70:DV70,'Data pre-processing'!DY70:ER70,2,2)),"N/A",TTEST('Data pre-processing'!DC70:DV70,'Data pre-processing'!DY70:ER70,2,2))</f>
        <v>N/A</v>
      </c>
      <c r="I70" s="78" t="e">
        <f t="shared" ca="1" si="7"/>
        <v>#DIV/0!</v>
      </c>
      <c r="J70" s="19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76" t="str">
        <f>'Transcript table'!C71</f>
        <v>CTBP1-AS</v>
      </c>
      <c r="B71" s="81" t="s">
        <v>538</v>
      </c>
      <c r="C71" s="78" t="e">
        <f ca="1">'Data pre-processing'!CK71</f>
        <v>#DIV/0!</v>
      </c>
      <c r="D71" s="78" t="e">
        <f ca="1">'Data pre-processing'!CL71</f>
        <v>#DIV/0!</v>
      </c>
      <c r="E71" s="79" t="e">
        <f t="shared" ca="1" si="4"/>
        <v>#DIV/0!</v>
      </c>
      <c r="F71" s="79" t="e">
        <f t="shared" ca="1" si="5"/>
        <v>#DIV/0!</v>
      </c>
      <c r="G71" s="78" t="e">
        <f t="shared" ca="1" si="6"/>
        <v>#DIV/0!</v>
      </c>
      <c r="H71" s="80" t="str">
        <f ca="1">IF(ISERROR(TTEST('Data pre-processing'!DC71:DV71,'Data pre-processing'!DY71:ER71,2,2)),"N/A",TTEST('Data pre-processing'!DC71:DV71,'Data pre-processing'!DY71:ER71,2,2))</f>
        <v>N/A</v>
      </c>
      <c r="I71" s="78" t="e">
        <f t="shared" ca="1" si="7"/>
        <v>#DIV/0!</v>
      </c>
      <c r="J71" s="19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76" t="str">
        <f>'Transcript table'!C72</f>
        <v>LINC00970</v>
      </c>
      <c r="B72" s="81" t="s">
        <v>540</v>
      </c>
      <c r="C72" s="78" t="e">
        <f ca="1">'Data pre-processing'!CK72</f>
        <v>#DIV/0!</v>
      </c>
      <c r="D72" s="78" t="e">
        <f ca="1">'Data pre-processing'!CL72</f>
        <v>#DIV/0!</v>
      </c>
      <c r="E72" s="79" t="e">
        <f t="shared" ca="1" si="4"/>
        <v>#DIV/0!</v>
      </c>
      <c r="F72" s="79" t="e">
        <f t="shared" ca="1" si="5"/>
        <v>#DIV/0!</v>
      </c>
      <c r="G72" s="78" t="e">
        <f t="shared" ca="1" si="6"/>
        <v>#DIV/0!</v>
      </c>
      <c r="H72" s="80" t="str">
        <f ca="1">IF(ISERROR(TTEST('Data pre-processing'!DC72:DV72,'Data pre-processing'!DY72:ER72,2,2)),"N/A",TTEST('Data pre-processing'!DC72:DV72,'Data pre-processing'!DY72:ER72,2,2))</f>
        <v>N/A</v>
      </c>
      <c r="I72" s="78" t="e">
        <f t="shared" ca="1" si="7"/>
        <v>#DIV/0!</v>
      </c>
      <c r="J72" s="19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76" t="str">
        <f>'Transcript table'!C73</f>
        <v>BLACAT1</v>
      </c>
      <c r="B73" s="81" t="s">
        <v>542</v>
      </c>
      <c r="C73" s="78" t="e">
        <f ca="1">'Data pre-processing'!CK73</f>
        <v>#DIV/0!</v>
      </c>
      <c r="D73" s="78" t="e">
        <f ca="1">'Data pre-processing'!CL73</f>
        <v>#DIV/0!</v>
      </c>
      <c r="E73" s="79" t="e">
        <f t="shared" ca="1" si="4"/>
        <v>#DIV/0!</v>
      </c>
      <c r="F73" s="79" t="e">
        <f t="shared" ca="1" si="5"/>
        <v>#DIV/0!</v>
      </c>
      <c r="G73" s="78" t="e">
        <f t="shared" ca="1" si="6"/>
        <v>#DIV/0!</v>
      </c>
      <c r="H73" s="80" t="str">
        <f ca="1">IF(ISERROR(TTEST('Data pre-processing'!DC73:DV73,'Data pre-processing'!DY73:ER73,2,2)),"N/A",TTEST('Data pre-processing'!DC73:DV73,'Data pre-processing'!DY73:ER73,2,2))</f>
        <v>N/A</v>
      </c>
      <c r="I73" s="78" t="e">
        <f t="shared" ca="1" si="7"/>
        <v>#DIV/0!</v>
      </c>
      <c r="J73" s="19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76" t="str">
        <f>'Transcript table'!C74</f>
        <v>FEZF1-AS1</v>
      </c>
      <c r="B74" s="81" t="s">
        <v>544</v>
      </c>
      <c r="C74" s="78" t="e">
        <f ca="1">'Data pre-processing'!CK74</f>
        <v>#DIV/0!</v>
      </c>
      <c r="D74" s="78" t="e">
        <f ca="1">'Data pre-processing'!CL74</f>
        <v>#DIV/0!</v>
      </c>
      <c r="E74" s="79" t="e">
        <f t="shared" ca="1" si="4"/>
        <v>#DIV/0!</v>
      </c>
      <c r="F74" s="79" t="e">
        <f t="shared" ca="1" si="5"/>
        <v>#DIV/0!</v>
      </c>
      <c r="G74" s="78" t="e">
        <f t="shared" ca="1" si="6"/>
        <v>#DIV/0!</v>
      </c>
      <c r="H74" s="80" t="str">
        <f ca="1">IF(ISERROR(TTEST('Data pre-processing'!DC74:DV74,'Data pre-processing'!DY74:ER74,2,2)),"N/A",TTEST('Data pre-processing'!DC74:DV74,'Data pre-processing'!DY74:ER74,2,2))</f>
        <v>N/A</v>
      </c>
      <c r="I74" s="78" t="e">
        <f t="shared" ca="1" si="7"/>
        <v>#DIV/0!</v>
      </c>
      <c r="J74" s="19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76" t="str">
        <f>'Transcript table'!C75</f>
        <v>FIRRE</v>
      </c>
      <c r="B75" s="81" t="s">
        <v>38</v>
      </c>
      <c r="C75" s="78" t="e">
        <f ca="1">'Data pre-processing'!CK75</f>
        <v>#DIV/0!</v>
      </c>
      <c r="D75" s="78" t="e">
        <f ca="1">'Data pre-processing'!CL75</f>
        <v>#DIV/0!</v>
      </c>
      <c r="E75" s="79" t="e">
        <f t="shared" ca="1" si="4"/>
        <v>#DIV/0!</v>
      </c>
      <c r="F75" s="79" t="e">
        <f t="shared" ca="1" si="5"/>
        <v>#DIV/0!</v>
      </c>
      <c r="G75" s="78" t="e">
        <f t="shared" ca="1" si="6"/>
        <v>#DIV/0!</v>
      </c>
      <c r="H75" s="80" t="str">
        <f ca="1">IF(ISERROR(TTEST('Data pre-processing'!DC75:DV75,'Data pre-processing'!DY75:ER75,2,2)),"N/A",TTEST('Data pre-processing'!DC75:DV75,'Data pre-processing'!DY75:ER75,2,2))</f>
        <v>N/A</v>
      </c>
      <c r="I75" s="78" t="e">
        <f t="shared" ca="1" si="7"/>
        <v>#DIV/0!</v>
      </c>
      <c r="J75" s="19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76" t="str">
        <f>'Transcript table'!C76</f>
        <v>CCAT2</v>
      </c>
      <c r="B76" s="81" t="s">
        <v>39</v>
      </c>
      <c r="C76" s="78" t="e">
        <f ca="1">'Data pre-processing'!CK76</f>
        <v>#DIV/0!</v>
      </c>
      <c r="D76" s="78" t="e">
        <f ca="1">'Data pre-processing'!CL76</f>
        <v>#DIV/0!</v>
      </c>
      <c r="E76" s="79" t="e">
        <f t="shared" ca="1" si="4"/>
        <v>#DIV/0!</v>
      </c>
      <c r="F76" s="79" t="e">
        <f t="shared" ca="1" si="5"/>
        <v>#DIV/0!</v>
      </c>
      <c r="G76" s="78" t="e">
        <f t="shared" ca="1" si="6"/>
        <v>#DIV/0!</v>
      </c>
      <c r="H76" s="80" t="str">
        <f ca="1">IF(ISERROR(TTEST('Data pre-processing'!DC76:DV76,'Data pre-processing'!DY76:ER76,2,2)),"N/A",TTEST('Data pre-processing'!DC76:DV76,'Data pre-processing'!DY76:ER76,2,2))</f>
        <v>N/A</v>
      </c>
      <c r="I76" s="78" t="e">
        <f t="shared" ca="1" si="7"/>
        <v>#DIV/0!</v>
      </c>
      <c r="J76" s="19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76" t="str">
        <f>'Transcript table'!C77</f>
        <v>LINC00467</v>
      </c>
      <c r="B77" s="81" t="s">
        <v>40</v>
      </c>
      <c r="C77" s="78" t="e">
        <f ca="1">'Data pre-processing'!CK77</f>
        <v>#DIV/0!</v>
      </c>
      <c r="D77" s="78" t="e">
        <f ca="1">'Data pre-processing'!CL77</f>
        <v>#DIV/0!</v>
      </c>
      <c r="E77" s="79" t="e">
        <f t="shared" ca="1" si="4"/>
        <v>#DIV/0!</v>
      </c>
      <c r="F77" s="79" t="e">
        <f t="shared" ca="1" si="5"/>
        <v>#DIV/0!</v>
      </c>
      <c r="G77" s="78" t="e">
        <f t="shared" ca="1" si="6"/>
        <v>#DIV/0!</v>
      </c>
      <c r="H77" s="80" t="str">
        <f ca="1">IF(ISERROR(TTEST('Data pre-processing'!DC77:DV77,'Data pre-processing'!DY77:ER77,2,2)),"N/A",TTEST('Data pre-processing'!DC77:DV77,'Data pre-processing'!DY77:ER77,2,2))</f>
        <v>N/A</v>
      </c>
      <c r="I77" s="78" t="e">
        <f t="shared" ca="1" si="7"/>
        <v>#DIV/0!</v>
      </c>
      <c r="J77" s="19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76" t="str">
        <f>'Transcript table'!C78</f>
        <v>FGF10-AS1</v>
      </c>
      <c r="B78" s="81" t="s">
        <v>41</v>
      </c>
      <c r="C78" s="78" t="e">
        <f ca="1">'Data pre-processing'!CK78</f>
        <v>#DIV/0!</v>
      </c>
      <c r="D78" s="78" t="e">
        <f ca="1">'Data pre-processing'!CL78</f>
        <v>#DIV/0!</v>
      </c>
      <c r="E78" s="79" t="e">
        <f t="shared" ca="1" si="4"/>
        <v>#DIV/0!</v>
      </c>
      <c r="F78" s="79" t="e">
        <f t="shared" ca="1" si="5"/>
        <v>#DIV/0!</v>
      </c>
      <c r="G78" s="78" t="e">
        <f t="shared" ca="1" si="6"/>
        <v>#DIV/0!</v>
      </c>
      <c r="H78" s="80" t="str">
        <f ca="1">IF(ISERROR(TTEST('Data pre-processing'!DC78:DV78,'Data pre-processing'!DY78:ER78,2,2)),"N/A",TTEST('Data pre-processing'!DC78:DV78,'Data pre-processing'!DY78:ER78,2,2))</f>
        <v>N/A</v>
      </c>
      <c r="I78" s="78" t="e">
        <f t="shared" ca="1" si="7"/>
        <v>#DIV/0!</v>
      </c>
      <c r="J78" s="19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76" t="str">
        <f>'Transcript table'!C79</f>
        <v>LINC00581</v>
      </c>
      <c r="B79" s="81" t="s">
        <v>42</v>
      </c>
      <c r="C79" s="78" t="e">
        <f ca="1">'Data pre-processing'!CK79</f>
        <v>#DIV/0!</v>
      </c>
      <c r="D79" s="78" t="e">
        <f ca="1">'Data pre-processing'!CL79</f>
        <v>#DIV/0!</v>
      </c>
      <c r="E79" s="79" t="e">
        <f t="shared" ca="1" si="4"/>
        <v>#DIV/0!</v>
      </c>
      <c r="F79" s="79" t="e">
        <f t="shared" ca="1" si="5"/>
        <v>#DIV/0!</v>
      </c>
      <c r="G79" s="78" t="e">
        <f t="shared" ca="1" si="6"/>
        <v>#DIV/0!</v>
      </c>
      <c r="H79" s="80" t="str">
        <f ca="1">IF(ISERROR(TTEST('Data pre-processing'!DC79:DV79,'Data pre-processing'!DY79:ER79,2,2)),"N/A",TTEST('Data pre-processing'!DC79:DV79,'Data pre-processing'!DY79:ER79,2,2))</f>
        <v>N/A</v>
      </c>
      <c r="I79" s="78" t="e">
        <f t="shared" ca="1" si="7"/>
        <v>#DIV/0!</v>
      </c>
      <c r="J79" s="19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76" t="str">
        <f>'Transcript table'!C80</f>
        <v>EGFR-AS1</v>
      </c>
      <c r="B80" s="81" t="s">
        <v>43</v>
      </c>
      <c r="C80" s="78" t="e">
        <f ca="1">'Data pre-processing'!CK80</f>
        <v>#DIV/0!</v>
      </c>
      <c r="D80" s="78" t="e">
        <f ca="1">'Data pre-processing'!CL80</f>
        <v>#DIV/0!</v>
      </c>
      <c r="E80" s="79" t="e">
        <f t="shared" ca="1" si="4"/>
        <v>#DIV/0!</v>
      </c>
      <c r="F80" s="79" t="e">
        <f t="shared" ca="1" si="5"/>
        <v>#DIV/0!</v>
      </c>
      <c r="G80" s="78" t="e">
        <f t="shared" ca="1" si="6"/>
        <v>#DIV/0!</v>
      </c>
      <c r="H80" s="80" t="str">
        <f ca="1">IF(ISERROR(TTEST('Data pre-processing'!DC80:DV80,'Data pre-processing'!DY80:ER80,2,2)),"N/A",TTEST('Data pre-processing'!DC80:DV80,'Data pre-processing'!DY80:ER80,2,2))</f>
        <v>N/A</v>
      </c>
      <c r="I80" s="78" t="e">
        <f t="shared" ca="1" si="7"/>
        <v>#DIV/0!</v>
      </c>
      <c r="J80" s="19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1" ht="12.75" customHeight="1">
      <c r="A81" s="76" t="str">
        <f>'Transcript table'!C81</f>
        <v>LINC00507</v>
      </c>
      <c r="B81" s="81" t="s">
        <v>44</v>
      </c>
      <c r="C81" s="78" t="e">
        <f ca="1">'Data pre-processing'!CK81</f>
        <v>#DIV/0!</v>
      </c>
      <c r="D81" s="78" t="e">
        <f ca="1">'Data pre-processing'!CL81</f>
        <v>#DIV/0!</v>
      </c>
      <c r="E81" s="79" t="e">
        <f t="shared" ca="1" si="4"/>
        <v>#DIV/0!</v>
      </c>
      <c r="F81" s="79" t="e">
        <f t="shared" ca="1" si="5"/>
        <v>#DIV/0!</v>
      </c>
      <c r="G81" s="78" t="e">
        <f t="shared" ca="1" si="6"/>
        <v>#DIV/0!</v>
      </c>
      <c r="H81" s="80" t="str">
        <f ca="1">IF(ISERROR(TTEST('Data pre-processing'!DC81:DV81,'Data pre-processing'!DY81:ER81,2,2)),"N/A",TTEST('Data pre-processing'!DC81:DV81,'Data pre-processing'!DY81:ER81,2,2))</f>
        <v>N/A</v>
      </c>
      <c r="I81" s="78" t="e">
        <f t="shared" ca="1" si="7"/>
        <v>#DIV/0!</v>
      </c>
      <c r="J81" s="19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1" ht="12.75" customHeight="1">
      <c r="A82" s="76" t="str">
        <f>'Transcript table'!C82</f>
        <v>LINC00951</v>
      </c>
      <c r="B82" s="81" t="s">
        <v>45</v>
      </c>
      <c r="C82" s="78" t="e">
        <f ca="1">'Data pre-processing'!CK82</f>
        <v>#DIV/0!</v>
      </c>
      <c r="D82" s="78" t="e">
        <f ca="1">'Data pre-processing'!CL82</f>
        <v>#DIV/0!</v>
      </c>
      <c r="E82" s="79" t="e">
        <f t="shared" ca="1" si="4"/>
        <v>#DIV/0!</v>
      </c>
      <c r="F82" s="79" t="e">
        <f t="shared" ca="1" si="5"/>
        <v>#DIV/0!</v>
      </c>
      <c r="G82" s="78" t="e">
        <f t="shared" ca="1" si="6"/>
        <v>#DIV/0!</v>
      </c>
      <c r="H82" s="80" t="str">
        <f ca="1">IF(ISERROR(TTEST('Data pre-processing'!DC82:DV82,'Data pre-processing'!DY82:ER82,2,2)),"N/A",TTEST('Data pre-processing'!DC82:DV82,'Data pre-processing'!DY82:ER82,2,2))</f>
        <v>N/A</v>
      </c>
      <c r="I82" s="78" t="e">
        <f t="shared" ca="1" si="7"/>
        <v>#DIV/0!</v>
      </c>
      <c r="J82" s="19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1" ht="12.75" customHeight="1">
      <c r="A83" s="76" t="str">
        <f>'Transcript table'!C83</f>
        <v>ADAMTS9-AS2</v>
      </c>
      <c r="B83" s="82" t="s">
        <v>46</v>
      </c>
      <c r="C83" s="78" t="e">
        <f ca="1">'Data pre-processing'!CK83</f>
        <v>#DIV/0!</v>
      </c>
      <c r="D83" s="78" t="e">
        <f ca="1">'Data pre-processing'!CL83</f>
        <v>#DIV/0!</v>
      </c>
      <c r="E83" s="79" t="e">
        <f t="shared" ca="1" si="4"/>
        <v>#DIV/0!</v>
      </c>
      <c r="F83" s="79" t="e">
        <f t="shared" ca="1" si="5"/>
        <v>#DIV/0!</v>
      </c>
      <c r="G83" s="78" t="e">
        <f t="shared" ca="1" si="6"/>
        <v>#DIV/0!</v>
      </c>
      <c r="H83" s="80" t="str">
        <f ca="1">IF(ISERROR(TTEST('Data pre-processing'!DC83:DV83,'Data pre-processing'!DY83:ER83,2,2)),"N/A",TTEST('Data pre-processing'!DC83:DV83,'Data pre-processing'!DY83:ER83,2,2))</f>
        <v>N/A</v>
      </c>
      <c r="I83" s="78" t="e">
        <f t="shared" ca="1" si="7"/>
        <v>#DIV/0!</v>
      </c>
      <c r="J83" s="19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1" ht="12.75" customHeight="1">
      <c r="A84" s="76" t="str">
        <f>'Transcript table'!C84</f>
        <v>DPP10-AS1</v>
      </c>
      <c r="B84" s="81" t="s">
        <v>47</v>
      </c>
      <c r="C84" s="78" t="e">
        <f ca="1">'Data pre-processing'!CK84</f>
        <v>#DIV/0!</v>
      </c>
      <c r="D84" s="78" t="e">
        <f ca="1">'Data pre-processing'!CL84</f>
        <v>#DIV/0!</v>
      </c>
      <c r="E84" s="79" t="e">
        <f t="shared" ca="1" si="4"/>
        <v>#DIV/0!</v>
      </c>
      <c r="F84" s="79" t="e">
        <f t="shared" ca="1" si="5"/>
        <v>#DIV/0!</v>
      </c>
      <c r="G84" s="78" t="e">
        <f t="shared" ca="1" si="6"/>
        <v>#DIV/0!</v>
      </c>
      <c r="H84" s="80" t="str">
        <f ca="1">IF(ISERROR(TTEST('Data pre-processing'!DC84:DV84,'Data pre-processing'!DY84:ER84,2,2)),"N/A",TTEST('Data pre-processing'!DC84:DV84,'Data pre-processing'!DY84:ER84,2,2))</f>
        <v>N/A</v>
      </c>
      <c r="I84" s="78" t="e">
        <f t="shared" ca="1" si="7"/>
        <v>#DIV/0!</v>
      </c>
      <c r="J84" s="19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1" ht="12.75" customHeight="1">
      <c r="A85" s="76" t="str">
        <f>'Transcript table'!C85</f>
        <v>LINC00473</v>
      </c>
      <c r="B85" s="81" t="s">
        <v>48</v>
      </c>
      <c r="C85" s="78" t="e">
        <f ca="1">'Data pre-processing'!CK85</f>
        <v>#DIV/0!</v>
      </c>
      <c r="D85" s="78" t="e">
        <f ca="1">'Data pre-processing'!CL85</f>
        <v>#DIV/0!</v>
      </c>
      <c r="E85" s="79" t="e">
        <f t="shared" ca="1" si="4"/>
        <v>#DIV/0!</v>
      </c>
      <c r="F85" s="79" t="e">
        <f t="shared" ca="1" si="5"/>
        <v>#DIV/0!</v>
      </c>
      <c r="G85" s="78" t="e">
        <f t="shared" ca="1" si="6"/>
        <v>#DIV/0!</v>
      </c>
      <c r="H85" s="80" t="str">
        <f ca="1">IF(ISERROR(TTEST('Data pre-processing'!DC85:DV85,'Data pre-processing'!DY85:ER85,2,2)),"N/A",TTEST('Data pre-processing'!DC85:DV85,'Data pre-processing'!DY85:ER85,2,2))</f>
        <v>N/A</v>
      </c>
      <c r="I85" s="78" t="e">
        <f t="shared" ca="1" si="7"/>
        <v>#DIV/0!</v>
      </c>
      <c r="J85" s="19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16"/>
      <c r="M85" s="16"/>
      <c r="N85" s="17"/>
      <c r="O85" s="17"/>
      <c r="P85" s="16"/>
      <c r="Q85" s="18"/>
      <c r="R85" s="16"/>
      <c r="S85"/>
      <c r="T85"/>
      <c r="U85" s="16"/>
    </row>
    <row r="86" spans="1:21" ht="12.75" customHeight="1">
      <c r="A86" s="76" t="str">
        <f>'Transcript table'!C86</f>
        <v>LINC00323</v>
      </c>
      <c r="B86" s="81" t="s">
        <v>49</v>
      </c>
      <c r="C86" s="78" t="e">
        <f ca="1">'Data pre-processing'!CK86</f>
        <v>#DIV/0!</v>
      </c>
      <c r="D86" s="78" t="e">
        <f ca="1">'Data pre-processing'!CL86</f>
        <v>#DIV/0!</v>
      </c>
      <c r="E86" s="79" t="e">
        <f t="shared" ca="1" si="4"/>
        <v>#DIV/0!</v>
      </c>
      <c r="F86" s="79" t="e">
        <f t="shared" ca="1" si="5"/>
        <v>#DIV/0!</v>
      </c>
      <c r="G86" s="78" t="e">
        <f t="shared" ca="1" si="6"/>
        <v>#DIV/0!</v>
      </c>
      <c r="H86" s="80" t="str">
        <f ca="1">IF(ISERROR(TTEST('Data pre-processing'!DC86:DV86,'Data pre-processing'!DY86:ER86,2,2)),"N/A",TTEST('Data pre-processing'!DC86:DV86,'Data pre-processing'!DY86:ER86,2,2))</f>
        <v>N/A</v>
      </c>
      <c r="I86" s="78" t="e">
        <f t="shared" ca="1" si="7"/>
        <v>#DIV/0!</v>
      </c>
      <c r="J86" s="19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</row>
    <row r="87" spans="1:21" ht="12.75" customHeight="1">
      <c r="A87" s="76" t="str">
        <f>'Transcript table'!C87</f>
        <v>LINC00299</v>
      </c>
      <c r="B87" s="81" t="s">
        <v>182</v>
      </c>
      <c r="C87" s="78" t="e">
        <f ca="1">'Data pre-processing'!CK87</f>
        <v>#DIV/0!</v>
      </c>
      <c r="D87" s="78" t="e">
        <f ca="1">'Data pre-processing'!CL87</f>
        <v>#DIV/0!</v>
      </c>
      <c r="E87" s="79" t="e">
        <f t="shared" ca="1" si="4"/>
        <v>#DIV/0!</v>
      </c>
      <c r="F87" s="79" t="e">
        <f t="shared" ca="1" si="5"/>
        <v>#DIV/0!</v>
      </c>
      <c r="G87" s="78" t="e">
        <f t="shared" ca="1" si="6"/>
        <v>#DIV/0!</v>
      </c>
      <c r="H87" s="80" t="str">
        <f ca="1">IF(ISERROR(TTEST('Data pre-processing'!DC87:DV87,'Data pre-processing'!DY87:ER87,2,2)),"N/A",TTEST('Data pre-processing'!DC87:DV87,'Data pre-processing'!DY87:ER87,2,2))</f>
        <v>N/A</v>
      </c>
      <c r="I87" s="78" t="e">
        <f t="shared" ca="1" si="7"/>
        <v>#DIV/0!</v>
      </c>
      <c r="J87" s="19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1" ht="12.75" customHeight="1">
      <c r="A88" s="76" t="str">
        <f>'Transcript table'!C88</f>
        <v>LINC00850</v>
      </c>
      <c r="B88" s="81" t="s">
        <v>183</v>
      </c>
      <c r="C88" s="78" t="e">
        <f ca="1">'Data pre-processing'!CK88</f>
        <v>#DIV/0!</v>
      </c>
      <c r="D88" s="78" t="e">
        <f ca="1">'Data pre-processing'!CL88</f>
        <v>#DIV/0!</v>
      </c>
      <c r="E88" s="79" t="e">
        <f t="shared" ca="1" si="4"/>
        <v>#DIV/0!</v>
      </c>
      <c r="F88" s="79" t="e">
        <f t="shared" ca="1" si="5"/>
        <v>#DIV/0!</v>
      </c>
      <c r="G88" s="78" t="e">
        <f t="shared" ca="1" si="6"/>
        <v>#DIV/0!</v>
      </c>
      <c r="H88" s="80" t="str">
        <f ca="1">IF(ISERROR(TTEST('Data pre-processing'!DC88:DV88,'Data pre-processing'!DY88:ER88,2,2)),"N/A",TTEST('Data pre-processing'!DC88:DV88,'Data pre-processing'!DY88:ER88,2,2))</f>
        <v>N/A</v>
      </c>
      <c r="I88" s="78" t="e">
        <f t="shared" ca="1" si="7"/>
        <v>#DIV/0!</v>
      </c>
      <c r="J88" s="19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1" ht="12.75" customHeight="1">
      <c r="A89" s="76" t="str">
        <f>'Transcript table'!C89</f>
        <v>LINC00857</v>
      </c>
      <c r="B89" s="83" t="s">
        <v>184</v>
      </c>
      <c r="C89" s="78" t="e">
        <f ca="1">'Data pre-processing'!CK89</f>
        <v>#DIV/0!</v>
      </c>
      <c r="D89" s="78" t="e">
        <f ca="1">'Data pre-processing'!CL89</f>
        <v>#DIV/0!</v>
      </c>
      <c r="E89" s="79" t="e">
        <f t="shared" ca="1" si="4"/>
        <v>#DIV/0!</v>
      </c>
      <c r="F89" s="79" t="e">
        <f t="shared" ca="1" si="5"/>
        <v>#DIV/0!</v>
      </c>
      <c r="G89" s="78" t="e">
        <f t="shared" ca="1" si="6"/>
        <v>#DIV/0!</v>
      </c>
      <c r="H89" s="80" t="str">
        <f ca="1">IF(ISERROR(TTEST('Data pre-processing'!DC89:DV89,'Data pre-processing'!DY89:ER89,2,2)),"N/A",TTEST('Data pre-processing'!DC89:DV89,'Data pre-processing'!DY89:ER89,2,2))</f>
        <v>N/A</v>
      </c>
      <c r="I89" s="78" t="e">
        <f t="shared" ca="1" si="7"/>
        <v>#DIV/0!</v>
      </c>
      <c r="J89" s="19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1" ht="12.75" customHeight="1">
      <c r="A90" s="76" t="str">
        <f>'Transcript table'!C90</f>
        <v>FGF14-AS2</v>
      </c>
      <c r="B90" s="81" t="s">
        <v>185</v>
      </c>
      <c r="C90" s="78" t="e">
        <f ca="1">'Data pre-processing'!CK90</f>
        <v>#DIV/0!</v>
      </c>
      <c r="D90" s="78" t="e">
        <f ca="1">'Data pre-processing'!CL90</f>
        <v>#DIV/0!</v>
      </c>
      <c r="E90" s="79" t="e">
        <f t="shared" ca="1" si="4"/>
        <v>#DIV/0!</v>
      </c>
      <c r="F90" s="79" t="e">
        <f t="shared" ca="1" si="5"/>
        <v>#DIV/0!</v>
      </c>
      <c r="G90" s="78" t="e">
        <f t="shared" ca="1" si="6"/>
        <v>#DIV/0!</v>
      </c>
      <c r="H90" s="80" t="str">
        <f ca="1">IF(ISERROR(TTEST('Data pre-processing'!DC90:DV90,'Data pre-processing'!DY90:ER90,2,2)),"N/A",TTEST('Data pre-processing'!DC90:DV90,'Data pre-processing'!DY90:ER90,2,2))</f>
        <v>N/A</v>
      </c>
      <c r="I90" s="78" t="e">
        <f t="shared" ca="1" si="7"/>
        <v>#DIV/0!</v>
      </c>
      <c r="J90" s="19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1">
      <c r="A91" s="76" t="str">
        <f>'Transcript table'!C91</f>
        <v>EPB41L4A-AS2</v>
      </c>
      <c r="B91" s="81" t="s">
        <v>186</v>
      </c>
      <c r="C91" s="78" t="e">
        <f ca="1">'Data pre-processing'!CK91</f>
        <v>#DIV/0!</v>
      </c>
      <c r="D91" s="78" t="e">
        <f ca="1">'Data pre-processing'!CL91</f>
        <v>#DIV/0!</v>
      </c>
      <c r="E91" s="79" t="e">
        <f t="shared" ref="E91:E154" ca="1" si="8">2^-C91</f>
        <v>#DIV/0!</v>
      </c>
      <c r="F91" s="79" t="e">
        <f t="shared" ref="F91:F154" ca="1" si="9">2^-D91</f>
        <v>#DIV/0!</v>
      </c>
      <c r="G91" s="78" t="e">
        <f t="shared" ref="G91:G154" ca="1" si="10">E91/F91</f>
        <v>#DIV/0!</v>
      </c>
      <c r="H91" s="80" t="str">
        <f ca="1">IF(ISERROR(TTEST('Data pre-processing'!DC91:DV91,'Data pre-processing'!DY91:ER91,2,2)),"N/A",TTEST('Data pre-processing'!DC91:DV91,'Data pre-processing'!DY91:ER91,2,2))</f>
        <v>N/A</v>
      </c>
      <c r="I91" s="78" t="e">
        <f t="shared" ref="I91:I154" ca="1" si="11">IF(G91&gt;1,G91,-1/G91)</f>
        <v>#DIV/0!</v>
      </c>
      <c r="J91" s="19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1">
      <c r="A92" s="76" t="str">
        <f>'Transcript table'!C92</f>
        <v>HNF1A-AS1</v>
      </c>
      <c r="B92" s="81" t="s">
        <v>187</v>
      </c>
      <c r="C92" s="78" t="e">
        <f ca="1">'Data pre-processing'!CK92</f>
        <v>#DIV/0!</v>
      </c>
      <c r="D92" s="78" t="e">
        <f ca="1">'Data pre-processing'!CL92</f>
        <v>#DIV/0!</v>
      </c>
      <c r="E92" s="79" t="e">
        <f t="shared" ca="1" si="8"/>
        <v>#DIV/0!</v>
      </c>
      <c r="F92" s="79" t="e">
        <f t="shared" ca="1" si="9"/>
        <v>#DIV/0!</v>
      </c>
      <c r="G92" s="78" t="e">
        <f t="shared" ca="1" si="10"/>
        <v>#DIV/0!</v>
      </c>
      <c r="H92" s="80" t="str">
        <f ca="1">IF(ISERROR(TTEST('Data pre-processing'!DC92:DV92,'Data pre-processing'!DY92:ER92,2,2)),"N/A",TTEST('Data pre-processing'!DC92:DV92,'Data pre-processing'!DY92:ER92,2,2))</f>
        <v>N/A</v>
      </c>
      <c r="I92" s="78" t="e">
        <f t="shared" ca="1" si="11"/>
        <v>#DIV/0!</v>
      </c>
      <c r="J92" s="19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1">
      <c r="A93" s="76" t="str">
        <f>'Transcript table'!C93</f>
        <v>GAS8-AS1</v>
      </c>
      <c r="B93" s="81" t="s">
        <v>188</v>
      </c>
      <c r="C93" s="78" t="e">
        <f ca="1">'Data pre-processing'!CK93</f>
        <v>#DIV/0!</v>
      </c>
      <c r="D93" s="78" t="e">
        <f ca="1">'Data pre-processing'!CL93</f>
        <v>#DIV/0!</v>
      </c>
      <c r="E93" s="79" t="e">
        <f t="shared" ca="1" si="8"/>
        <v>#DIV/0!</v>
      </c>
      <c r="F93" s="79" t="e">
        <f t="shared" ca="1" si="9"/>
        <v>#DIV/0!</v>
      </c>
      <c r="G93" s="78" t="e">
        <f t="shared" ca="1" si="10"/>
        <v>#DIV/0!</v>
      </c>
      <c r="H93" s="80" t="str">
        <f ca="1">IF(ISERROR(TTEST('Data pre-processing'!DC93:DV93,'Data pre-processing'!DY93:ER93,2,2)),"N/A",TTEST('Data pre-processing'!DC93:DV93,'Data pre-processing'!DY93:ER93,2,2))</f>
        <v>N/A</v>
      </c>
      <c r="I93" s="78" t="e">
        <f t="shared" ca="1" si="11"/>
        <v>#DIV/0!</v>
      </c>
      <c r="J93" s="19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1">
      <c r="A94" s="76" t="str">
        <f>'Transcript table'!C94</f>
        <v>APOA1-AS</v>
      </c>
      <c r="B94" s="81" t="s">
        <v>189</v>
      </c>
      <c r="C94" s="78" t="e">
        <f ca="1">'Data pre-processing'!CK94</f>
        <v>#DIV/0!</v>
      </c>
      <c r="D94" s="78" t="e">
        <f ca="1">'Data pre-processing'!CL94</f>
        <v>#DIV/0!</v>
      </c>
      <c r="E94" s="79" t="e">
        <f t="shared" ca="1" si="8"/>
        <v>#DIV/0!</v>
      </c>
      <c r="F94" s="79" t="e">
        <f t="shared" ca="1" si="9"/>
        <v>#DIV/0!</v>
      </c>
      <c r="G94" s="78" t="e">
        <f t="shared" ca="1" si="10"/>
        <v>#DIV/0!</v>
      </c>
      <c r="H94" s="80" t="str">
        <f ca="1">IF(ISERROR(TTEST('Data pre-processing'!DC94:DV94,'Data pre-processing'!DY94:ER94,2,2)),"N/A",TTEST('Data pre-processing'!DC94:DV94,'Data pre-processing'!DY94:ER94,2,2))</f>
        <v>N/A</v>
      </c>
      <c r="I94" s="78" t="e">
        <f t="shared" ca="1" si="11"/>
        <v>#DIV/0!</v>
      </c>
      <c r="J94" s="19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1">
      <c r="A95" s="76" t="str">
        <f>'Transcript table'!C95</f>
        <v xml:space="preserve">HOXA-AS2 </v>
      </c>
      <c r="B95" s="81" t="s">
        <v>190</v>
      </c>
      <c r="C95" s="78" t="e">
        <f ca="1">'Data pre-processing'!CK95</f>
        <v>#DIV/0!</v>
      </c>
      <c r="D95" s="78" t="e">
        <f ca="1">'Data pre-processing'!CL95</f>
        <v>#DIV/0!</v>
      </c>
      <c r="E95" s="79" t="e">
        <f t="shared" ca="1" si="8"/>
        <v>#DIV/0!</v>
      </c>
      <c r="F95" s="79" t="e">
        <f t="shared" ca="1" si="9"/>
        <v>#DIV/0!</v>
      </c>
      <c r="G95" s="78" t="e">
        <f t="shared" ca="1" si="10"/>
        <v>#DIV/0!</v>
      </c>
      <c r="H95" s="80" t="str">
        <f ca="1">IF(ISERROR(TTEST('Data pre-processing'!DC95:DV95,'Data pre-processing'!DY95:ER95,2,2)),"N/A",TTEST('Data pre-processing'!DC95:DV95,'Data pre-processing'!DY95:ER95,2,2))</f>
        <v>N/A</v>
      </c>
      <c r="I95" s="78" t="e">
        <f t="shared" ca="1" si="11"/>
        <v>#DIV/0!</v>
      </c>
      <c r="J95" s="19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1">
      <c r="A96" s="76" t="str">
        <f>'Transcript table'!C96</f>
        <v>FTX</v>
      </c>
      <c r="B96" s="81" t="s">
        <v>191</v>
      </c>
      <c r="C96" s="78" t="e">
        <f ca="1">'Data pre-processing'!CK96</f>
        <v>#DIV/0!</v>
      </c>
      <c r="D96" s="78" t="e">
        <f ca="1">'Data pre-processing'!CL96</f>
        <v>#DIV/0!</v>
      </c>
      <c r="E96" s="79" t="e">
        <f t="shared" ca="1" si="8"/>
        <v>#DIV/0!</v>
      </c>
      <c r="F96" s="79" t="e">
        <f t="shared" ca="1" si="9"/>
        <v>#DIV/0!</v>
      </c>
      <c r="G96" s="78" t="e">
        <f t="shared" ca="1" si="10"/>
        <v>#DIV/0!</v>
      </c>
      <c r="H96" s="80" t="str">
        <f ca="1">IF(ISERROR(TTEST('Data pre-processing'!DC96:DV96,'Data pre-processing'!DY96:ER96,2,2)),"N/A",TTEST('Data pre-processing'!DC96:DV96,'Data pre-processing'!DY96:ER96,2,2))</f>
        <v>N/A</v>
      </c>
      <c r="I96" s="78" t="e">
        <f t="shared" ca="1" si="11"/>
        <v>#DIV/0!</v>
      </c>
      <c r="J96" s="19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76" t="str">
        <f>'Transcript table'!C97</f>
        <v>LINC00673</v>
      </c>
      <c r="B97" s="81" t="s">
        <v>192</v>
      </c>
      <c r="C97" s="78" t="e">
        <f ca="1">'Data pre-processing'!CK97</f>
        <v>#DIV/0!</v>
      </c>
      <c r="D97" s="78" t="e">
        <f ca="1">'Data pre-processing'!CL97</f>
        <v>#DIV/0!</v>
      </c>
      <c r="E97" s="79" t="e">
        <f t="shared" ca="1" si="8"/>
        <v>#DIV/0!</v>
      </c>
      <c r="F97" s="79" t="e">
        <f t="shared" ca="1" si="9"/>
        <v>#DIV/0!</v>
      </c>
      <c r="G97" s="78" t="e">
        <f t="shared" ca="1" si="10"/>
        <v>#DIV/0!</v>
      </c>
      <c r="H97" s="80" t="str">
        <f ca="1">IF(ISERROR(TTEST('Data pre-processing'!DC97:DV97,'Data pre-processing'!DY97:ER97,2,2)),"N/A",TTEST('Data pre-processing'!DC97:DV97,'Data pre-processing'!DY97:ER97,2,2))</f>
        <v>N/A</v>
      </c>
      <c r="I97" s="78" t="e">
        <f t="shared" ca="1" si="11"/>
        <v>#DIV/0!</v>
      </c>
      <c r="J97" s="19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76" t="str">
        <f>'Transcript table'!C98</f>
        <v>17A</v>
      </c>
      <c r="B98" s="81" t="s">
        <v>193</v>
      </c>
      <c r="C98" s="78" t="e">
        <f ca="1">'Data pre-processing'!CK98</f>
        <v>#DIV/0!</v>
      </c>
      <c r="D98" s="78" t="e">
        <f ca="1">'Data pre-processing'!CL98</f>
        <v>#DIV/0!</v>
      </c>
      <c r="E98" s="79" t="e">
        <f t="shared" ca="1" si="8"/>
        <v>#DIV/0!</v>
      </c>
      <c r="F98" s="79" t="e">
        <f t="shared" ca="1" si="9"/>
        <v>#DIV/0!</v>
      </c>
      <c r="G98" s="78" t="e">
        <f t="shared" ca="1" si="10"/>
        <v>#DIV/0!</v>
      </c>
      <c r="H98" s="80" t="str">
        <f ca="1">IF(ISERROR(TTEST('Data pre-processing'!DC98:DV98,'Data pre-processing'!DY98:ER98,2,2)),"N/A",TTEST('Data pre-processing'!DC98:DV98,'Data pre-processing'!DY98:ER98,2,2))</f>
        <v>N/A</v>
      </c>
      <c r="I98" s="78" t="e">
        <f t="shared" ca="1" si="11"/>
        <v>#DIV/0!</v>
      </c>
      <c r="J98" s="19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76" t="str">
        <f>'Transcript table'!C99</f>
        <v>51A</v>
      </c>
      <c r="B99" s="81" t="s">
        <v>50</v>
      </c>
      <c r="C99" s="78" t="e">
        <f ca="1">'Data pre-processing'!CK99</f>
        <v>#DIV/0!</v>
      </c>
      <c r="D99" s="78" t="e">
        <f ca="1">'Data pre-processing'!CL99</f>
        <v>#DIV/0!</v>
      </c>
      <c r="E99" s="79" t="e">
        <f t="shared" ca="1" si="8"/>
        <v>#DIV/0!</v>
      </c>
      <c r="F99" s="79" t="e">
        <f t="shared" ca="1" si="9"/>
        <v>#DIV/0!</v>
      </c>
      <c r="G99" s="78" t="e">
        <f t="shared" ca="1" si="10"/>
        <v>#DIV/0!</v>
      </c>
      <c r="H99" s="80" t="str">
        <f ca="1">IF(ISERROR(TTEST('Data pre-processing'!DC99:DV99,'Data pre-processing'!DY99:ER99,2,2)),"N/A",TTEST('Data pre-processing'!DC99:DV99,'Data pre-processing'!DY99:ER99,2,2))</f>
        <v>N/A</v>
      </c>
      <c r="I99" s="78" t="e">
        <f t="shared" ca="1" si="11"/>
        <v>#DIV/0!</v>
      </c>
      <c r="J99" s="19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76" t="str">
        <f>'Transcript table'!C100</f>
        <v>7SK</v>
      </c>
      <c r="B100" s="81" t="s">
        <v>51</v>
      </c>
      <c r="C100" s="78" t="e">
        <f ca="1">'Data pre-processing'!CK100</f>
        <v>#DIV/0!</v>
      </c>
      <c r="D100" s="78" t="e">
        <f ca="1">'Data pre-processing'!CL100</f>
        <v>#DIV/0!</v>
      </c>
      <c r="E100" s="79" t="e">
        <f t="shared" ca="1" si="8"/>
        <v>#DIV/0!</v>
      </c>
      <c r="F100" s="79" t="e">
        <f t="shared" ca="1" si="9"/>
        <v>#DIV/0!</v>
      </c>
      <c r="G100" s="78" t="e">
        <f t="shared" ca="1" si="10"/>
        <v>#DIV/0!</v>
      </c>
      <c r="H100" s="80" t="str">
        <f ca="1">IF(ISERROR(TTEST('Data pre-processing'!DC100:DV100,'Data pre-processing'!DY100:ER100,2,2)),"N/A",TTEST('Data pre-processing'!DC100:DV100,'Data pre-processing'!DY100:ER100,2,2))</f>
        <v>N/A</v>
      </c>
      <c r="I100" s="78" t="e">
        <f t="shared" ca="1" si="11"/>
        <v>#DIV/0!</v>
      </c>
      <c r="J100" s="19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76" t="str">
        <f>'Transcript table'!C101</f>
        <v>CCEPR</v>
      </c>
      <c r="B101" s="81" t="s">
        <v>52</v>
      </c>
      <c r="C101" s="78" t="e">
        <f ca="1">'Data pre-processing'!CK101</f>
        <v>#DIV/0!</v>
      </c>
      <c r="D101" s="78" t="e">
        <f ca="1">'Data pre-processing'!CL101</f>
        <v>#DIV/0!</v>
      </c>
      <c r="E101" s="79" t="e">
        <f t="shared" ca="1" si="8"/>
        <v>#DIV/0!</v>
      </c>
      <c r="F101" s="79" t="e">
        <f t="shared" ca="1" si="9"/>
        <v>#DIV/0!</v>
      </c>
      <c r="G101" s="78" t="e">
        <f t="shared" ca="1" si="10"/>
        <v>#DIV/0!</v>
      </c>
      <c r="H101" s="80" t="str">
        <f ca="1">IF(ISERROR(TTEST('Data pre-processing'!DC101:DV101,'Data pre-processing'!DY101:ER101,2,2)),"N/A",TTEST('Data pre-processing'!DC101:DV101,'Data pre-processing'!DY101:ER101,2,2))</f>
        <v>N/A</v>
      </c>
      <c r="I101" s="78" t="e">
        <f t="shared" ca="1" si="11"/>
        <v>#DIV/0!</v>
      </c>
      <c r="J101" s="19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76" t="str">
        <f>'Transcript table'!C102</f>
        <v>ENST00000480739</v>
      </c>
      <c r="B102" s="81" t="s">
        <v>53</v>
      </c>
      <c r="C102" s="78" t="e">
        <f ca="1">'Data pre-processing'!CK102</f>
        <v>#DIV/0!</v>
      </c>
      <c r="D102" s="78" t="e">
        <f ca="1">'Data pre-processing'!CL102</f>
        <v>#DIV/0!</v>
      </c>
      <c r="E102" s="79" t="e">
        <f t="shared" ca="1" si="8"/>
        <v>#DIV/0!</v>
      </c>
      <c r="F102" s="79" t="e">
        <f t="shared" ca="1" si="9"/>
        <v>#DIV/0!</v>
      </c>
      <c r="G102" s="78" t="e">
        <f t="shared" ca="1" si="10"/>
        <v>#DIV/0!</v>
      </c>
      <c r="H102" s="80" t="str">
        <f ca="1">IF(ISERROR(TTEST('Data pre-processing'!DC102:DV102,'Data pre-processing'!DY102:ER102,2,2)),"N/A",TTEST('Data pre-processing'!DC102:DV102,'Data pre-processing'!DY102:ER102,2,2))</f>
        <v>N/A</v>
      </c>
      <c r="I102" s="78" t="e">
        <f t="shared" ca="1" si="11"/>
        <v>#DIV/0!</v>
      </c>
      <c r="J102" s="19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76" t="str">
        <f>'Transcript table'!C103</f>
        <v>GAS5</v>
      </c>
      <c r="B103" s="81" t="s">
        <v>54</v>
      </c>
      <c r="C103" s="78" t="e">
        <f ca="1">'Data pre-processing'!CK103</f>
        <v>#DIV/0!</v>
      </c>
      <c r="D103" s="78" t="e">
        <f ca="1">'Data pre-processing'!CL103</f>
        <v>#DIV/0!</v>
      </c>
      <c r="E103" s="79" t="e">
        <f t="shared" ca="1" si="8"/>
        <v>#DIV/0!</v>
      </c>
      <c r="F103" s="79" t="e">
        <f t="shared" ca="1" si="9"/>
        <v>#DIV/0!</v>
      </c>
      <c r="G103" s="78" t="e">
        <f t="shared" ca="1" si="10"/>
        <v>#DIV/0!</v>
      </c>
      <c r="H103" s="80" t="str">
        <f ca="1">IF(ISERROR(TTEST('Data pre-processing'!DC103:DV103,'Data pre-processing'!DY103:ER103,2,2)),"N/A",TTEST('Data pre-processing'!DC103:DV103,'Data pre-processing'!DY103:ER103,2,2))</f>
        <v>N/A</v>
      </c>
      <c r="I103" s="78" t="e">
        <f t="shared" ca="1" si="11"/>
        <v>#DIV/0!</v>
      </c>
      <c r="J103" s="19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76" t="str">
        <f>'Transcript table'!C104</f>
        <v>KCNQ1OT1</v>
      </c>
      <c r="B104" s="81" t="s">
        <v>55</v>
      </c>
      <c r="C104" s="78" t="e">
        <f ca="1">'Data pre-processing'!CK104</f>
        <v>#DIV/0!</v>
      </c>
      <c r="D104" s="78" t="e">
        <f ca="1">'Data pre-processing'!CL104</f>
        <v>#DIV/0!</v>
      </c>
      <c r="E104" s="79" t="e">
        <f t="shared" ca="1" si="8"/>
        <v>#DIV/0!</v>
      </c>
      <c r="F104" s="79" t="e">
        <f t="shared" ca="1" si="9"/>
        <v>#DIV/0!</v>
      </c>
      <c r="G104" s="78" t="e">
        <f t="shared" ca="1" si="10"/>
        <v>#DIV/0!</v>
      </c>
      <c r="H104" s="80" t="str">
        <f ca="1">IF(ISERROR(TTEST('Data pre-processing'!DC104:DV104,'Data pre-processing'!DY104:ER104,2,2)),"N/A",TTEST('Data pre-processing'!DC104:DV104,'Data pre-processing'!DY104:ER104,2,2))</f>
        <v>N/A</v>
      </c>
      <c r="I104" s="78" t="e">
        <f t="shared" ca="1" si="11"/>
        <v>#DIV/0!</v>
      </c>
      <c r="J104" s="19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76" t="str">
        <f>'Transcript table'!C105</f>
        <v>CCAT1</v>
      </c>
      <c r="B105" s="81" t="s">
        <v>56</v>
      </c>
      <c r="C105" s="78" t="e">
        <f ca="1">'Data pre-processing'!CK105</f>
        <v>#DIV/0!</v>
      </c>
      <c r="D105" s="78" t="e">
        <f ca="1">'Data pre-processing'!CL105</f>
        <v>#DIV/0!</v>
      </c>
      <c r="E105" s="79" t="e">
        <f t="shared" ca="1" si="8"/>
        <v>#DIV/0!</v>
      </c>
      <c r="F105" s="79" t="e">
        <f t="shared" ca="1" si="9"/>
        <v>#DIV/0!</v>
      </c>
      <c r="G105" s="78" t="e">
        <f t="shared" ca="1" si="10"/>
        <v>#DIV/0!</v>
      </c>
      <c r="H105" s="80" t="str">
        <f ca="1">IF(ISERROR(TTEST('Data pre-processing'!DC105:DV105,'Data pre-processing'!DY105:ER105,2,2)),"N/A",TTEST('Data pre-processing'!DC105:DV105,'Data pre-processing'!DY105:ER105,2,2))</f>
        <v>N/A</v>
      </c>
      <c r="I105" s="78" t="e">
        <f t="shared" ca="1" si="11"/>
        <v>#DIV/0!</v>
      </c>
      <c r="J105" s="19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76" t="str">
        <f>'Transcript table'!C106</f>
        <v>ALIEN</v>
      </c>
      <c r="B106" s="81" t="s">
        <v>57</v>
      </c>
      <c r="C106" s="78" t="e">
        <f ca="1">'Data pre-processing'!CK106</f>
        <v>#DIV/0!</v>
      </c>
      <c r="D106" s="78" t="e">
        <f ca="1">'Data pre-processing'!CL106</f>
        <v>#DIV/0!</v>
      </c>
      <c r="E106" s="79" t="e">
        <f t="shared" ca="1" si="8"/>
        <v>#DIV/0!</v>
      </c>
      <c r="F106" s="79" t="e">
        <f t="shared" ca="1" si="9"/>
        <v>#DIV/0!</v>
      </c>
      <c r="G106" s="78" t="e">
        <f t="shared" ca="1" si="10"/>
        <v>#DIV/0!</v>
      </c>
      <c r="H106" s="80" t="str">
        <f ca="1">IF(ISERROR(TTEST('Data pre-processing'!DC106:DV106,'Data pre-processing'!DY106:ER106,2,2)),"N/A",TTEST('Data pre-processing'!DC106:DV106,'Data pre-processing'!DY106:ER106,2,2))</f>
        <v>N/A</v>
      </c>
      <c r="I106" s="78" t="e">
        <f t="shared" ca="1" si="11"/>
        <v>#DIV/0!</v>
      </c>
      <c r="J106" s="19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76" t="str">
        <f>'Transcript table'!C107</f>
        <v>HAR1A</v>
      </c>
      <c r="B107" s="81" t="s">
        <v>58</v>
      </c>
      <c r="C107" s="78" t="e">
        <f ca="1">'Data pre-processing'!CK107</f>
        <v>#DIV/0!</v>
      </c>
      <c r="D107" s="78" t="e">
        <f ca="1">'Data pre-processing'!CL107</f>
        <v>#DIV/0!</v>
      </c>
      <c r="E107" s="79" t="e">
        <f t="shared" ca="1" si="8"/>
        <v>#DIV/0!</v>
      </c>
      <c r="F107" s="79" t="e">
        <f t="shared" ca="1" si="9"/>
        <v>#DIV/0!</v>
      </c>
      <c r="G107" s="78" t="e">
        <f t="shared" ca="1" si="10"/>
        <v>#DIV/0!</v>
      </c>
      <c r="H107" s="80" t="str">
        <f ca="1">IF(ISERROR(TTEST('Data pre-processing'!DC107:DV107,'Data pre-processing'!DY107:ER107,2,2)),"N/A",TTEST('Data pre-processing'!DC107:DV107,'Data pre-processing'!DY107:ER107,2,2))</f>
        <v>N/A</v>
      </c>
      <c r="I107" s="78" t="e">
        <f t="shared" ca="1" si="11"/>
        <v>#DIV/0!</v>
      </c>
      <c r="J107" s="19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76" t="str">
        <f>'Transcript table'!C108</f>
        <v>KRT18P55</v>
      </c>
      <c r="B108" s="81" t="s">
        <v>59</v>
      </c>
      <c r="C108" s="78" t="e">
        <f ca="1">'Data pre-processing'!CK108</f>
        <v>#DIV/0!</v>
      </c>
      <c r="D108" s="78" t="e">
        <f ca="1">'Data pre-processing'!CL108</f>
        <v>#DIV/0!</v>
      </c>
      <c r="E108" s="79" t="e">
        <f t="shared" ca="1" si="8"/>
        <v>#DIV/0!</v>
      </c>
      <c r="F108" s="79" t="e">
        <f t="shared" ca="1" si="9"/>
        <v>#DIV/0!</v>
      </c>
      <c r="G108" s="78" t="e">
        <f t="shared" ca="1" si="10"/>
        <v>#DIV/0!</v>
      </c>
      <c r="H108" s="80" t="str">
        <f ca="1">IF(ISERROR(TTEST('Data pre-processing'!DC108:DV108,'Data pre-processing'!DY108:ER108,2,2)),"N/A",TTEST('Data pre-processing'!DC108:DV108,'Data pre-processing'!DY108:ER108,2,2))</f>
        <v>N/A</v>
      </c>
      <c r="I108" s="78" t="e">
        <f t="shared" ca="1" si="11"/>
        <v>#DIV/0!</v>
      </c>
      <c r="J108" s="19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76" t="str">
        <f>'Transcript table'!C109</f>
        <v>LINC00668</v>
      </c>
      <c r="B109" s="81" t="s">
        <v>60</v>
      </c>
      <c r="C109" s="78" t="e">
        <f ca="1">'Data pre-processing'!CK109</f>
        <v>#DIV/0!</v>
      </c>
      <c r="D109" s="78" t="e">
        <f ca="1">'Data pre-processing'!CL109</f>
        <v>#DIV/0!</v>
      </c>
      <c r="E109" s="79" t="e">
        <f t="shared" ca="1" si="8"/>
        <v>#DIV/0!</v>
      </c>
      <c r="F109" s="79" t="e">
        <f t="shared" ca="1" si="9"/>
        <v>#DIV/0!</v>
      </c>
      <c r="G109" s="78" t="e">
        <f t="shared" ca="1" si="10"/>
        <v>#DIV/0!</v>
      </c>
      <c r="H109" s="80" t="str">
        <f ca="1">IF(ISERROR(TTEST('Data pre-processing'!DC109:DV109,'Data pre-processing'!DY109:ER109,2,2)),"N/A",TTEST('Data pre-processing'!DC109:DV109,'Data pre-processing'!DY109:ER109,2,2))</f>
        <v>N/A</v>
      </c>
      <c r="I109" s="78" t="e">
        <f t="shared" ca="1" si="11"/>
        <v>#DIV/0!</v>
      </c>
      <c r="J109" s="19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76" t="str">
        <f>'Transcript table'!C110</f>
        <v>GUSBP2</v>
      </c>
      <c r="B110" s="81" t="s">
        <v>61</v>
      </c>
      <c r="C110" s="78" t="e">
        <f ca="1">'Data pre-processing'!CK110</f>
        <v>#DIV/0!</v>
      </c>
      <c r="D110" s="78" t="e">
        <f ca="1">'Data pre-processing'!CL110</f>
        <v>#DIV/0!</v>
      </c>
      <c r="E110" s="79" t="e">
        <f t="shared" ca="1" si="8"/>
        <v>#DIV/0!</v>
      </c>
      <c r="F110" s="79" t="e">
        <f t="shared" ca="1" si="9"/>
        <v>#DIV/0!</v>
      </c>
      <c r="G110" s="78" t="e">
        <f t="shared" ca="1" si="10"/>
        <v>#DIV/0!</v>
      </c>
      <c r="H110" s="80" t="str">
        <f ca="1">IF(ISERROR(TTEST('Data pre-processing'!DC110:DV110,'Data pre-processing'!DY110:ER110,2,2)),"N/A",TTEST('Data pre-processing'!DC110:DV110,'Data pre-processing'!DY110:ER110,2,2))</f>
        <v>N/A</v>
      </c>
      <c r="I110" s="78" t="e">
        <f t="shared" ca="1" si="11"/>
        <v>#DIV/0!</v>
      </c>
      <c r="J110" s="19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76" t="str">
        <f>'Transcript table'!C111</f>
        <v>ecCEBPA</v>
      </c>
      <c r="B111" s="81" t="s">
        <v>194</v>
      </c>
      <c r="C111" s="78" t="e">
        <f ca="1">'Data pre-processing'!CK111</f>
        <v>#DIV/0!</v>
      </c>
      <c r="D111" s="78" t="e">
        <f ca="1">'Data pre-processing'!CL111</f>
        <v>#DIV/0!</v>
      </c>
      <c r="E111" s="79" t="e">
        <f t="shared" ca="1" si="8"/>
        <v>#DIV/0!</v>
      </c>
      <c r="F111" s="79" t="e">
        <f t="shared" ca="1" si="9"/>
        <v>#DIV/0!</v>
      </c>
      <c r="G111" s="78" t="e">
        <f t="shared" ca="1" si="10"/>
        <v>#DIV/0!</v>
      </c>
      <c r="H111" s="80" t="str">
        <f ca="1">IF(ISERROR(TTEST('Data pre-processing'!DC111:DV111,'Data pre-processing'!DY111:ER111,2,2)),"N/A",TTEST('Data pre-processing'!DC111:DV111,'Data pre-processing'!DY111:ER111,2,2))</f>
        <v>N/A</v>
      </c>
      <c r="I111" s="78" t="e">
        <f t="shared" ca="1" si="11"/>
        <v>#DIV/0!</v>
      </c>
      <c r="J111" s="19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76" t="str">
        <f>'Transcript table'!C112</f>
        <v>lncRNA-CTD903</v>
      </c>
      <c r="B112" s="81" t="s">
        <v>195</v>
      </c>
      <c r="C112" s="78" t="e">
        <f ca="1">'Data pre-processing'!CK112</f>
        <v>#DIV/0!</v>
      </c>
      <c r="D112" s="78" t="e">
        <f ca="1">'Data pre-processing'!CL112</f>
        <v>#DIV/0!</v>
      </c>
      <c r="E112" s="79" t="e">
        <f t="shared" ca="1" si="8"/>
        <v>#DIV/0!</v>
      </c>
      <c r="F112" s="79" t="e">
        <f t="shared" ca="1" si="9"/>
        <v>#DIV/0!</v>
      </c>
      <c r="G112" s="78" t="e">
        <f t="shared" ca="1" si="10"/>
        <v>#DIV/0!</v>
      </c>
      <c r="H112" s="80" t="str">
        <f ca="1">IF(ISERROR(TTEST('Data pre-processing'!DC112:DV112,'Data pre-processing'!DY112:ER112,2,2)),"N/A",TTEST('Data pre-processing'!DC112:DV112,'Data pre-processing'!DY112:ER112,2,2))</f>
        <v>N/A</v>
      </c>
      <c r="I112" s="78" t="e">
        <f t="shared" ca="1" si="11"/>
        <v>#DIV/0!</v>
      </c>
      <c r="J112" s="19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76" t="str">
        <f>'Transcript table'!C113</f>
        <v>lncRNA-HEIH</v>
      </c>
      <c r="B113" s="81" t="s">
        <v>196</v>
      </c>
      <c r="C113" s="78" t="e">
        <f ca="1">'Data pre-processing'!CK113</f>
        <v>#DIV/0!</v>
      </c>
      <c r="D113" s="78" t="e">
        <f ca="1">'Data pre-processing'!CL113</f>
        <v>#DIV/0!</v>
      </c>
      <c r="E113" s="79" t="e">
        <f t="shared" ca="1" si="8"/>
        <v>#DIV/0!</v>
      </c>
      <c r="F113" s="79" t="e">
        <f t="shared" ca="1" si="9"/>
        <v>#DIV/0!</v>
      </c>
      <c r="G113" s="78" t="e">
        <f t="shared" ca="1" si="10"/>
        <v>#DIV/0!</v>
      </c>
      <c r="H113" s="80" t="str">
        <f ca="1">IF(ISERROR(TTEST('Data pre-processing'!DC113:DV113,'Data pre-processing'!DY113:ER113,2,2)),"N/A",TTEST('Data pre-processing'!DC113:DV113,'Data pre-processing'!DY113:ER113,2,2))</f>
        <v>N/A</v>
      </c>
      <c r="I113" s="78" t="e">
        <f t="shared" ca="1" si="11"/>
        <v>#DIV/0!</v>
      </c>
      <c r="J113" s="19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76" t="str">
        <f>'Transcript table'!C114</f>
        <v>LOC100130476</v>
      </c>
      <c r="B114" s="81" t="s">
        <v>197</v>
      </c>
      <c r="C114" s="78" t="e">
        <f ca="1">'Data pre-processing'!CK114</f>
        <v>#DIV/0!</v>
      </c>
      <c r="D114" s="78" t="e">
        <f ca="1">'Data pre-processing'!CL114</f>
        <v>#DIV/0!</v>
      </c>
      <c r="E114" s="79" t="e">
        <f t="shared" ca="1" si="8"/>
        <v>#DIV/0!</v>
      </c>
      <c r="F114" s="79" t="e">
        <f t="shared" ca="1" si="9"/>
        <v>#DIV/0!</v>
      </c>
      <c r="G114" s="78" t="e">
        <f t="shared" ca="1" si="10"/>
        <v>#DIV/0!</v>
      </c>
      <c r="H114" s="80" t="str">
        <f ca="1">IF(ISERROR(TTEST('Data pre-processing'!DC114:DV114,'Data pre-processing'!DY114:ER114,2,2)),"N/A",TTEST('Data pre-processing'!DC114:DV114,'Data pre-processing'!DY114:ER114,2,2))</f>
        <v>N/A</v>
      </c>
      <c r="I114" s="78" t="e">
        <f t="shared" ca="1" si="11"/>
        <v>#DIV/0!</v>
      </c>
      <c r="J114" s="19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76" t="str">
        <f>'Transcript table'!C115</f>
        <v>LOC100507537</v>
      </c>
      <c r="B115" s="81" t="s">
        <v>198</v>
      </c>
      <c r="C115" s="78" t="e">
        <f ca="1">'Data pre-processing'!CK115</f>
        <v>#DIV/0!</v>
      </c>
      <c r="D115" s="78" t="e">
        <f ca="1">'Data pre-processing'!CL115</f>
        <v>#DIV/0!</v>
      </c>
      <c r="E115" s="79" t="e">
        <f t="shared" ca="1" si="8"/>
        <v>#DIV/0!</v>
      </c>
      <c r="F115" s="79" t="e">
        <f t="shared" ca="1" si="9"/>
        <v>#DIV/0!</v>
      </c>
      <c r="G115" s="78" t="e">
        <f t="shared" ca="1" si="10"/>
        <v>#DIV/0!</v>
      </c>
      <c r="H115" s="80" t="str">
        <f ca="1">IF(ISERROR(TTEST('Data pre-processing'!DC115:DV115,'Data pre-processing'!DY115:ER115,2,2)),"N/A",TTEST('Data pre-processing'!DC115:DV115,'Data pre-processing'!DY115:ER115,2,2))</f>
        <v>N/A</v>
      </c>
      <c r="I115" s="78" t="e">
        <f t="shared" ca="1" si="11"/>
        <v>#DIV/0!</v>
      </c>
      <c r="J115" s="19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76" t="str">
        <f>'Transcript table'!C116</f>
        <v>LOC100507661 </v>
      </c>
      <c r="B116" s="81" t="s">
        <v>199</v>
      </c>
      <c r="C116" s="78" t="e">
        <f ca="1">'Data pre-processing'!CK116</f>
        <v>#DIV/0!</v>
      </c>
      <c r="D116" s="78" t="e">
        <f ca="1">'Data pre-processing'!CL116</f>
        <v>#DIV/0!</v>
      </c>
      <c r="E116" s="79" t="e">
        <f t="shared" ca="1" si="8"/>
        <v>#DIV/0!</v>
      </c>
      <c r="F116" s="79" t="e">
        <f t="shared" ca="1" si="9"/>
        <v>#DIV/0!</v>
      </c>
      <c r="G116" s="78" t="e">
        <f t="shared" ca="1" si="10"/>
        <v>#DIV/0!</v>
      </c>
      <c r="H116" s="80" t="str">
        <f ca="1">IF(ISERROR(TTEST('Data pre-processing'!DC116:DV116,'Data pre-processing'!DY116:ER116,2,2)),"N/A",TTEST('Data pre-processing'!DC116:DV116,'Data pre-processing'!DY116:ER116,2,2))</f>
        <v>N/A</v>
      </c>
      <c r="I116" s="78" t="e">
        <f t="shared" ca="1" si="11"/>
        <v>#DIV/0!</v>
      </c>
      <c r="J116" s="19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76" t="str">
        <f>'Transcript table'!C117</f>
        <v xml:space="preserve">LOC101054525 </v>
      </c>
      <c r="B117" s="81" t="s">
        <v>200</v>
      </c>
      <c r="C117" s="78" t="e">
        <f ca="1">'Data pre-processing'!CK117</f>
        <v>#DIV/0!</v>
      </c>
      <c r="D117" s="78" t="e">
        <f ca="1">'Data pre-processing'!CL117</f>
        <v>#DIV/0!</v>
      </c>
      <c r="E117" s="79" t="e">
        <f t="shared" ca="1" si="8"/>
        <v>#DIV/0!</v>
      </c>
      <c r="F117" s="79" t="e">
        <f t="shared" ca="1" si="9"/>
        <v>#DIV/0!</v>
      </c>
      <c r="G117" s="78" t="e">
        <f t="shared" ca="1" si="10"/>
        <v>#DIV/0!</v>
      </c>
      <c r="H117" s="80" t="str">
        <f ca="1">IF(ISERROR(TTEST('Data pre-processing'!DC117:DV117,'Data pre-processing'!DY117:ER117,2,2)),"N/A",TTEST('Data pre-processing'!DC117:DV117,'Data pre-processing'!DY117:ER117,2,2))</f>
        <v>N/A</v>
      </c>
      <c r="I117" s="78" t="e">
        <f t="shared" ca="1" si="11"/>
        <v>#DIV/0!</v>
      </c>
      <c r="J117" s="19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76" t="str">
        <f>'Transcript table'!C118</f>
        <v>LOC101926975</v>
      </c>
      <c r="B118" s="81" t="s">
        <v>201</v>
      </c>
      <c r="C118" s="78" t="e">
        <f ca="1">'Data pre-processing'!CK118</f>
        <v>#DIV/0!</v>
      </c>
      <c r="D118" s="78" t="e">
        <f ca="1">'Data pre-processing'!CL118</f>
        <v>#DIV/0!</v>
      </c>
      <c r="E118" s="79" t="e">
        <f t="shared" ca="1" si="8"/>
        <v>#DIV/0!</v>
      </c>
      <c r="F118" s="79" t="e">
        <f t="shared" ca="1" si="9"/>
        <v>#DIV/0!</v>
      </c>
      <c r="G118" s="78" t="e">
        <f t="shared" ca="1" si="10"/>
        <v>#DIV/0!</v>
      </c>
      <c r="H118" s="80" t="str">
        <f ca="1">IF(ISERROR(TTEST('Data pre-processing'!DC118:DV118,'Data pre-processing'!DY118:ER118,2,2)),"N/A",TTEST('Data pre-processing'!DC118:DV118,'Data pre-processing'!DY118:ER118,2,2))</f>
        <v>N/A</v>
      </c>
      <c r="I118" s="78" t="e">
        <f t="shared" ca="1" si="11"/>
        <v>#DIV/0!</v>
      </c>
      <c r="J118" s="19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76" t="str">
        <f>'Transcript table'!C119</f>
        <v>LOC102546298</v>
      </c>
      <c r="B119" s="81" t="s">
        <v>202</v>
      </c>
      <c r="C119" s="78" t="e">
        <f ca="1">'Data pre-processing'!CK119</f>
        <v>#DIV/0!</v>
      </c>
      <c r="D119" s="78" t="e">
        <f ca="1">'Data pre-processing'!CL119</f>
        <v>#DIV/0!</v>
      </c>
      <c r="E119" s="79" t="e">
        <f t="shared" ca="1" si="8"/>
        <v>#DIV/0!</v>
      </c>
      <c r="F119" s="79" t="e">
        <f t="shared" ca="1" si="9"/>
        <v>#DIV/0!</v>
      </c>
      <c r="G119" s="78" t="e">
        <f t="shared" ca="1" si="10"/>
        <v>#DIV/0!</v>
      </c>
      <c r="H119" s="80" t="str">
        <f ca="1">IF(ISERROR(TTEST('Data pre-processing'!DC119:DV119,'Data pre-processing'!DY119:ER119,2,2)),"N/A",TTEST('Data pre-processing'!DC119:DV119,'Data pre-processing'!DY119:ER119,2,2))</f>
        <v>N/A</v>
      </c>
      <c r="I119" s="78" t="e">
        <f t="shared" ca="1" si="11"/>
        <v>#DIV/0!</v>
      </c>
      <c r="J119" s="19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76" t="str">
        <f>'Transcript table'!C120</f>
        <v>LSINCT5</v>
      </c>
      <c r="B120" s="81" t="s">
        <v>203</v>
      </c>
      <c r="C120" s="78" t="e">
        <f ca="1">'Data pre-processing'!CK120</f>
        <v>#DIV/0!</v>
      </c>
      <c r="D120" s="78" t="e">
        <f ca="1">'Data pre-processing'!CL120</f>
        <v>#DIV/0!</v>
      </c>
      <c r="E120" s="79" t="e">
        <f t="shared" ca="1" si="8"/>
        <v>#DIV/0!</v>
      </c>
      <c r="F120" s="79" t="e">
        <f t="shared" ca="1" si="9"/>
        <v>#DIV/0!</v>
      </c>
      <c r="G120" s="78" t="e">
        <f t="shared" ca="1" si="10"/>
        <v>#DIV/0!</v>
      </c>
      <c r="H120" s="80" t="str">
        <f ca="1">IF(ISERROR(TTEST('Data pre-processing'!DC120:DV120,'Data pre-processing'!DY120:ER120,2,2)),"N/A",TTEST('Data pre-processing'!DC120:DV120,'Data pre-processing'!DY120:ER120,2,2))</f>
        <v>N/A</v>
      </c>
      <c r="I120" s="78" t="e">
        <f t="shared" ca="1" si="11"/>
        <v>#DIV/0!</v>
      </c>
      <c r="J120" s="19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76" t="str">
        <f>'Transcript table'!C121</f>
        <v>LUNAR1</v>
      </c>
      <c r="B121" s="81" t="s">
        <v>204</v>
      </c>
      <c r="C121" s="78" t="e">
        <f ca="1">'Data pre-processing'!CK121</f>
        <v>#DIV/0!</v>
      </c>
      <c r="D121" s="78" t="e">
        <f ca="1">'Data pre-processing'!CL121</f>
        <v>#DIV/0!</v>
      </c>
      <c r="E121" s="79" t="e">
        <f t="shared" ca="1" si="8"/>
        <v>#DIV/0!</v>
      </c>
      <c r="F121" s="79" t="e">
        <f t="shared" ca="1" si="9"/>
        <v>#DIV/0!</v>
      </c>
      <c r="G121" s="78" t="e">
        <f t="shared" ca="1" si="10"/>
        <v>#DIV/0!</v>
      </c>
      <c r="H121" s="80" t="str">
        <f ca="1">IF(ISERROR(TTEST('Data pre-processing'!DC121:DV121,'Data pre-processing'!DY121:ER121,2,2)),"N/A",TTEST('Data pre-processing'!DC121:DV121,'Data pre-processing'!DY121:ER121,2,2))</f>
        <v>N/A</v>
      </c>
      <c r="I121" s="78" t="e">
        <f t="shared" ca="1" si="11"/>
        <v>#DIV/0!</v>
      </c>
      <c r="J121" s="19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76" t="str">
        <f>'Transcript table'!C122</f>
        <v>M18204</v>
      </c>
      <c r="B122" s="81" t="s">
        <v>205</v>
      </c>
      <c r="C122" s="78" t="e">
        <f ca="1">'Data pre-processing'!CK122</f>
        <v>#DIV/0!</v>
      </c>
      <c r="D122" s="78" t="e">
        <f ca="1">'Data pre-processing'!CL122</f>
        <v>#DIV/0!</v>
      </c>
      <c r="E122" s="79" t="e">
        <f t="shared" ca="1" si="8"/>
        <v>#DIV/0!</v>
      </c>
      <c r="F122" s="79" t="e">
        <f t="shared" ca="1" si="9"/>
        <v>#DIV/0!</v>
      </c>
      <c r="G122" s="78" t="e">
        <f t="shared" ca="1" si="10"/>
        <v>#DIV/0!</v>
      </c>
      <c r="H122" s="80" t="str">
        <f ca="1">IF(ISERROR(TTEST('Data pre-processing'!DC122:DV122,'Data pre-processing'!DY122:ER122,2,2)),"N/A",TTEST('Data pre-processing'!DC122:DV122,'Data pre-processing'!DY122:ER122,2,2))</f>
        <v>N/A</v>
      </c>
      <c r="I122" s="78" t="e">
        <f t="shared" ca="1" si="11"/>
        <v>#DIV/0!</v>
      </c>
      <c r="J122" s="19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76" t="str">
        <f>'Transcript table'!C123</f>
        <v>MAFTRR</v>
      </c>
      <c r="B123" s="81" t="s">
        <v>62</v>
      </c>
      <c r="C123" s="78" t="e">
        <f ca="1">'Data pre-processing'!CK123</f>
        <v>#DIV/0!</v>
      </c>
      <c r="D123" s="78" t="e">
        <f ca="1">'Data pre-processing'!CL123</f>
        <v>#DIV/0!</v>
      </c>
      <c r="E123" s="79" t="e">
        <f t="shared" ca="1" si="8"/>
        <v>#DIV/0!</v>
      </c>
      <c r="F123" s="79" t="e">
        <f t="shared" ca="1" si="9"/>
        <v>#DIV/0!</v>
      </c>
      <c r="G123" s="78" t="e">
        <f t="shared" ca="1" si="10"/>
        <v>#DIV/0!</v>
      </c>
      <c r="H123" s="80" t="str">
        <f ca="1">IF(ISERROR(TTEST('Data pre-processing'!DC123:DV123,'Data pre-processing'!DY123:ER123,2,2)),"N/A",TTEST('Data pre-processing'!DC123:DV123,'Data pre-processing'!DY123:ER123,2,2))</f>
        <v>N/A</v>
      </c>
      <c r="I123" s="78" t="e">
        <f t="shared" ca="1" si="11"/>
        <v>#DIV/0!</v>
      </c>
      <c r="J123" s="19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76" t="str">
        <f>'Transcript table'!C124</f>
        <v>MALAT1</v>
      </c>
      <c r="B124" s="81" t="s">
        <v>63</v>
      </c>
      <c r="C124" s="78" t="e">
        <f ca="1">'Data pre-processing'!CK124</f>
        <v>#DIV/0!</v>
      </c>
      <c r="D124" s="78" t="e">
        <f ca="1">'Data pre-processing'!CL124</f>
        <v>#DIV/0!</v>
      </c>
      <c r="E124" s="79" t="e">
        <f t="shared" ca="1" si="8"/>
        <v>#DIV/0!</v>
      </c>
      <c r="F124" s="79" t="e">
        <f t="shared" ca="1" si="9"/>
        <v>#DIV/0!</v>
      </c>
      <c r="G124" s="78" t="e">
        <f t="shared" ca="1" si="10"/>
        <v>#DIV/0!</v>
      </c>
      <c r="H124" s="80" t="str">
        <f ca="1">IF(ISERROR(TTEST('Data pre-processing'!DC124:DV124,'Data pre-processing'!DY124:ER124,2,2)),"N/A",TTEST('Data pre-processing'!DC124:DV124,'Data pre-processing'!DY124:ER124,2,2))</f>
        <v>N/A</v>
      </c>
      <c r="I124" s="78" t="e">
        <f t="shared" ca="1" si="11"/>
        <v>#DIV/0!</v>
      </c>
      <c r="J124" s="19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76" t="str">
        <f>'Transcript table'!C125</f>
        <v>MEG8</v>
      </c>
      <c r="B125" s="81" t="s">
        <v>64</v>
      </c>
      <c r="C125" s="78" t="e">
        <f ca="1">'Data pre-processing'!CK125</f>
        <v>#DIV/0!</v>
      </c>
      <c r="D125" s="78" t="e">
        <f ca="1">'Data pre-processing'!CL125</f>
        <v>#DIV/0!</v>
      </c>
      <c r="E125" s="79" t="e">
        <f t="shared" ca="1" si="8"/>
        <v>#DIV/0!</v>
      </c>
      <c r="F125" s="79" t="e">
        <f t="shared" ca="1" si="9"/>
        <v>#DIV/0!</v>
      </c>
      <c r="G125" s="78" t="e">
        <f t="shared" ca="1" si="10"/>
        <v>#DIV/0!</v>
      </c>
      <c r="H125" s="80" t="str">
        <f ca="1">IF(ISERROR(TTEST('Data pre-processing'!DC125:DV125,'Data pre-processing'!DY125:ER125,2,2)),"N/A",TTEST('Data pre-processing'!DC125:DV125,'Data pre-processing'!DY125:ER125,2,2))</f>
        <v>N/A</v>
      </c>
      <c r="I125" s="78" t="e">
        <f t="shared" ca="1" si="11"/>
        <v>#DIV/0!</v>
      </c>
      <c r="J125" s="19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76" t="str">
        <f>'Transcript table'!C126</f>
        <v>MEG9</v>
      </c>
      <c r="B126" s="81" t="s">
        <v>65</v>
      </c>
      <c r="C126" s="78" t="e">
        <f ca="1">'Data pre-processing'!CK126</f>
        <v>#DIV/0!</v>
      </c>
      <c r="D126" s="78" t="e">
        <f ca="1">'Data pre-processing'!CL126</f>
        <v>#DIV/0!</v>
      </c>
      <c r="E126" s="79" t="e">
        <f t="shared" ca="1" si="8"/>
        <v>#DIV/0!</v>
      </c>
      <c r="F126" s="79" t="e">
        <f t="shared" ca="1" si="9"/>
        <v>#DIV/0!</v>
      </c>
      <c r="G126" s="78" t="e">
        <f t="shared" ca="1" si="10"/>
        <v>#DIV/0!</v>
      </c>
      <c r="H126" s="80" t="str">
        <f ca="1">IF(ISERROR(TTEST('Data pre-processing'!DC126:DV126,'Data pre-processing'!DY126:ER126,2,2)),"N/A",TTEST('Data pre-processing'!DC126:DV126,'Data pre-processing'!DY126:ER126,2,2))</f>
        <v>N/A</v>
      </c>
      <c r="I126" s="78" t="e">
        <f t="shared" ca="1" si="11"/>
        <v>#DIV/0!</v>
      </c>
      <c r="J126" s="19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76" t="str">
        <f>'Transcript table'!C127</f>
        <v>MESTIT1</v>
      </c>
      <c r="B127" s="81" t="s">
        <v>66</v>
      </c>
      <c r="C127" s="78" t="e">
        <f ca="1">'Data pre-processing'!CK127</f>
        <v>#DIV/0!</v>
      </c>
      <c r="D127" s="78" t="e">
        <f ca="1">'Data pre-processing'!CL127</f>
        <v>#DIV/0!</v>
      </c>
      <c r="E127" s="79" t="e">
        <f t="shared" ca="1" si="8"/>
        <v>#DIV/0!</v>
      </c>
      <c r="F127" s="79" t="e">
        <f t="shared" ca="1" si="9"/>
        <v>#DIV/0!</v>
      </c>
      <c r="G127" s="78" t="e">
        <f t="shared" ca="1" si="10"/>
        <v>#DIV/0!</v>
      </c>
      <c r="H127" s="80" t="str">
        <f ca="1">IF(ISERROR(TTEST('Data pre-processing'!DC127:DV127,'Data pre-processing'!DY127:ER127,2,2)),"N/A",TTEST('Data pre-processing'!DC127:DV127,'Data pre-processing'!DY127:ER127,2,2))</f>
        <v>N/A</v>
      </c>
      <c r="I127" s="78" t="e">
        <f t="shared" ca="1" si="11"/>
        <v>#DIV/0!</v>
      </c>
      <c r="J127" s="19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76" t="str">
        <f>'Transcript table'!C128</f>
        <v>MHRT</v>
      </c>
      <c r="B128" s="81" t="s">
        <v>67</v>
      </c>
      <c r="C128" s="78" t="e">
        <f ca="1">'Data pre-processing'!CK128</f>
        <v>#DIV/0!</v>
      </c>
      <c r="D128" s="78" t="e">
        <f ca="1">'Data pre-processing'!CL128</f>
        <v>#DIV/0!</v>
      </c>
      <c r="E128" s="79" t="e">
        <f t="shared" ca="1" si="8"/>
        <v>#DIV/0!</v>
      </c>
      <c r="F128" s="79" t="e">
        <f t="shared" ca="1" si="9"/>
        <v>#DIV/0!</v>
      </c>
      <c r="G128" s="78" t="e">
        <f t="shared" ca="1" si="10"/>
        <v>#DIV/0!</v>
      </c>
      <c r="H128" s="80" t="str">
        <f ca="1">IF(ISERROR(TTEST('Data pre-processing'!DC128:DV128,'Data pre-processing'!DY128:ER128,2,2)),"N/A",TTEST('Data pre-processing'!DC128:DV128,'Data pre-processing'!DY128:ER128,2,2))</f>
        <v>N/A</v>
      </c>
      <c r="I128" s="78" t="e">
        <f t="shared" ca="1" si="11"/>
        <v>#DIV/0!</v>
      </c>
      <c r="J128" s="19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76" t="str">
        <f>'Transcript table'!C129</f>
        <v>MINA</v>
      </c>
      <c r="B129" s="81" t="s">
        <v>68</v>
      </c>
      <c r="C129" s="78" t="e">
        <f ca="1">'Data pre-processing'!CK129</f>
        <v>#DIV/0!</v>
      </c>
      <c r="D129" s="78" t="e">
        <f ca="1">'Data pre-processing'!CL129</f>
        <v>#DIV/0!</v>
      </c>
      <c r="E129" s="79" t="e">
        <f t="shared" ca="1" si="8"/>
        <v>#DIV/0!</v>
      </c>
      <c r="F129" s="79" t="e">
        <f t="shared" ca="1" si="9"/>
        <v>#DIV/0!</v>
      </c>
      <c r="G129" s="78" t="e">
        <f t="shared" ca="1" si="10"/>
        <v>#DIV/0!</v>
      </c>
      <c r="H129" s="80" t="str">
        <f ca="1">IF(ISERROR(TTEST('Data pre-processing'!DC129:DV129,'Data pre-processing'!DY129:ER129,2,2)),"N/A",TTEST('Data pre-processing'!DC129:DV129,'Data pre-processing'!DY129:ER129,2,2))</f>
        <v>N/A</v>
      </c>
      <c r="I129" s="78" t="e">
        <f t="shared" ca="1" si="11"/>
        <v>#DIV/0!</v>
      </c>
      <c r="J129" s="19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>
      <c r="A130" s="76" t="str">
        <f>'Transcript table'!C130</f>
        <v>MIR100HG</v>
      </c>
      <c r="B130" s="81" t="s">
        <v>69</v>
      </c>
      <c r="C130" s="78" t="e">
        <f ca="1">'Data pre-processing'!CK130</f>
        <v>#DIV/0!</v>
      </c>
      <c r="D130" s="78" t="e">
        <f ca="1">'Data pre-processing'!CL130</f>
        <v>#DIV/0!</v>
      </c>
      <c r="E130" s="79" t="e">
        <f t="shared" ca="1" si="8"/>
        <v>#DIV/0!</v>
      </c>
      <c r="F130" s="79" t="e">
        <f t="shared" ca="1" si="9"/>
        <v>#DIV/0!</v>
      </c>
      <c r="G130" s="78" t="e">
        <f t="shared" ca="1" si="10"/>
        <v>#DIV/0!</v>
      </c>
      <c r="H130" s="80" t="str">
        <f ca="1">IF(ISERROR(TTEST('Data pre-processing'!DC130:DV130,'Data pre-processing'!DY130:ER130,2,2)),"N/A",TTEST('Data pre-processing'!DC130:DV130,'Data pre-processing'!DY130:ER130,2,2))</f>
        <v>N/A</v>
      </c>
      <c r="I130" s="78" t="e">
        <f t="shared" ca="1" si="11"/>
        <v>#DIV/0!</v>
      </c>
      <c r="J130" s="19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76" t="str">
        <f>'Transcript table'!C131</f>
        <v>MIR155HG</v>
      </c>
      <c r="B131" s="81" t="s">
        <v>70</v>
      </c>
      <c r="C131" s="78" t="e">
        <f ca="1">'Data pre-processing'!CK131</f>
        <v>#DIV/0!</v>
      </c>
      <c r="D131" s="78" t="e">
        <f ca="1">'Data pre-processing'!CL131</f>
        <v>#DIV/0!</v>
      </c>
      <c r="E131" s="79" t="e">
        <f t="shared" ca="1" si="8"/>
        <v>#DIV/0!</v>
      </c>
      <c r="F131" s="79" t="e">
        <f t="shared" ca="1" si="9"/>
        <v>#DIV/0!</v>
      </c>
      <c r="G131" s="78" t="e">
        <f t="shared" ca="1" si="10"/>
        <v>#DIV/0!</v>
      </c>
      <c r="H131" s="80" t="str">
        <f ca="1">IF(ISERROR(TTEST('Data pre-processing'!DC131:DV131,'Data pre-processing'!DY131:ER131,2,2)),"N/A",TTEST('Data pre-processing'!DC131:DV131,'Data pre-processing'!DY131:ER131,2,2))</f>
        <v>N/A</v>
      </c>
      <c r="I131" s="78" t="e">
        <f t="shared" ca="1" si="11"/>
        <v>#DIV/0!</v>
      </c>
      <c r="J131" s="19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76" t="str">
        <f>'Transcript table'!C132</f>
        <v>MIR222HG</v>
      </c>
      <c r="B132" s="81" t="s">
        <v>71</v>
      </c>
      <c r="C132" s="78" t="e">
        <f ca="1">'Data pre-processing'!CK132</f>
        <v>#DIV/0!</v>
      </c>
      <c r="D132" s="78" t="e">
        <f ca="1">'Data pre-processing'!CL132</f>
        <v>#DIV/0!</v>
      </c>
      <c r="E132" s="79" t="e">
        <f t="shared" ca="1" si="8"/>
        <v>#DIV/0!</v>
      </c>
      <c r="F132" s="79" t="e">
        <f t="shared" ca="1" si="9"/>
        <v>#DIV/0!</v>
      </c>
      <c r="G132" s="78" t="e">
        <f t="shared" ca="1" si="10"/>
        <v>#DIV/0!</v>
      </c>
      <c r="H132" s="80" t="str">
        <f ca="1">IF(ISERROR(TTEST('Data pre-processing'!DC132:DV132,'Data pre-processing'!DY132:ER132,2,2)),"N/A",TTEST('Data pre-processing'!DC132:DV132,'Data pre-processing'!DY132:ER132,2,2))</f>
        <v>N/A</v>
      </c>
      <c r="I132" s="78" t="e">
        <f t="shared" ca="1" si="11"/>
        <v>#DIV/0!</v>
      </c>
      <c r="J132" s="19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76" t="str">
        <f>'Transcript table'!C133</f>
        <v>MIR31HG</v>
      </c>
      <c r="B133" s="81" t="s">
        <v>72</v>
      </c>
      <c r="C133" s="78" t="e">
        <f ca="1">'Data pre-processing'!CK133</f>
        <v>#DIV/0!</v>
      </c>
      <c r="D133" s="78" t="e">
        <f ca="1">'Data pre-processing'!CL133</f>
        <v>#DIV/0!</v>
      </c>
      <c r="E133" s="79" t="e">
        <f t="shared" ca="1" si="8"/>
        <v>#DIV/0!</v>
      </c>
      <c r="F133" s="79" t="e">
        <f t="shared" ca="1" si="9"/>
        <v>#DIV/0!</v>
      </c>
      <c r="G133" s="78" t="e">
        <f t="shared" ca="1" si="10"/>
        <v>#DIV/0!</v>
      </c>
      <c r="H133" s="80" t="str">
        <f ca="1">IF(ISERROR(TTEST('Data pre-processing'!DC133:DV133,'Data pre-processing'!DY133:ER133,2,2)),"N/A",TTEST('Data pre-processing'!DC133:DV133,'Data pre-processing'!DY133:ER133,2,2))</f>
        <v>N/A</v>
      </c>
      <c r="I133" s="78" t="e">
        <f t="shared" ca="1" si="11"/>
        <v>#DIV/0!</v>
      </c>
      <c r="J133" s="19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76" t="str">
        <f>'Transcript table'!C134</f>
        <v>MIR7-3HG</v>
      </c>
      <c r="B134" s="81" t="s">
        <v>73</v>
      </c>
      <c r="C134" s="78" t="e">
        <f ca="1">'Data pre-processing'!CK134</f>
        <v>#DIV/0!</v>
      </c>
      <c r="D134" s="78" t="e">
        <f ca="1">'Data pre-processing'!CL134</f>
        <v>#DIV/0!</v>
      </c>
      <c r="E134" s="79" t="e">
        <f t="shared" ca="1" si="8"/>
        <v>#DIV/0!</v>
      </c>
      <c r="F134" s="79" t="e">
        <f t="shared" ca="1" si="9"/>
        <v>#DIV/0!</v>
      </c>
      <c r="G134" s="78" t="e">
        <f t="shared" ca="1" si="10"/>
        <v>#DIV/0!</v>
      </c>
      <c r="H134" s="80" t="str">
        <f ca="1">IF(ISERROR(TTEST('Data pre-processing'!DC134:DV134,'Data pre-processing'!DY134:ER134,2,2)),"N/A",TTEST('Data pre-processing'!DC134:DV134,'Data pre-processing'!DY134:ER134,2,2))</f>
        <v>N/A</v>
      </c>
      <c r="I134" s="78" t="e">
        <f t="shared" ca="1" si="11"/>
        <v>#DIV/0!</v>
      </c>
      <c r="J134" s="19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76" t="str">
        <f>'Transcript table'!C135</f>
        <v>MKRN3-AS1</v>
      </c>
      <c r="B135" s="81" t="s">
        <v>206</v>
      </c>
      <c r="C135" s="78" t="e">
        <f ca="1">'Data pre-processing'!CK135</f>
        <v>#DIV/0!</v>
      </c>
      <c r="D135" s="78" t="e">
        <f ca="1">'Data pre-processing'!CL135</f>
        <v>#DIV/0!</v>
      </c>
      <c r="E135" s="79" t="e">
        <f t="shared" ca="1" si="8"/>
        <v>#DIV/0!</v>
      </c>
      <c r="F135" s="79" t="e">
        <f t="shared" ca="1" si="9"/>
        <v>#DIV/0!</v>
      </c>
      <c r="G135" s="78" t="e">
        <f t="shared" ca="1" si="10"/>
        <v>#DIV/0!</v>
      </c>
      <c r="H135" s="80" t="str">
        <f ca="1">IF(ISERROR(TTEST('Data pre-processing'!DC135:DV135,'Data pre-processing'!DY135:ER135,2,2)),"N/A",TTEST('Data pre-processing'!DC135:DV135,'Data pre-processing'!DY135:ER135,2,2))</f>
        <v>N/A</v>
      </c>
      <c r="I135" s="78" t="e">
        <f t="shared" ca="1" si="11"/>
        <v>#DIV/0!</v>
      </c>
      <c r="J135" s="19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76" t="str">
        <f>'Transcript table'!C136</f>
        <v>MT1JP</v>
      </c>
      <c r="B136" s="81" t="s">
        <v>207</v>
      </c>
      <c r="C136" s="78" t="e">
        <f ca="1">'Data pre-processing'!CK136</f>
        <v>#DIV/0!</v>
      </c>
      <c r="D136" s="78" t="e">
        <f ca="1">'Data pre-processing'!CL136</f>
        <v>#DIV/0!</v>
      </c>
      <c r="E136" s="79" t="e">
        <f t="shared" ca="1" si="8"/>
        <v>#DIV/0!</v>
      </c>
      <c r="F136" s="79" t="e">
        <f t="shared" ca="1" si="9"/>
        <v>#DIV/0!</v>
      </c>
      <c r="G136" s="78" t="e">
        <f t="shared" ca="1" si="10"/>
        <v>#DIV/0!</v>
      </c>
      <c r="H136" s="80" t="str">
        <f ca="1">IF(ISERROR(TTEST('Data pre-processing'!DC136:DV136,'Data pre-processing'!DY136:ER136,2,2)),"N/A",TTEST('Data pre-processing'!DC136:DV136,'Data pre-processing'!DY136:ER136,2,2))</f>
        <v>N/A</v>
      </c>
      <c r="I136" s="78" t="e">
        <f t="shared" ca="1" si="11"/>
        <v>#DIV/0!</v>
      </c>
      <c r="J136" s="19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76" t="str">
        <f>'Transcript table'!C137</f>
        <v>MYCNUT</v>
      </c>
      <c r="B137" s="81" t="s">
        <v>208</v>
      </c>
      <c r="C137" s="78" t="e">
        <f ca="1">'Data pre-processing'!CK137</f>
        <v>#DIV/0!</v>
      </c>
      <c r="D137" s="78" t="e">
        <f ca="1">'Data pre-processing'!CL137</f>
        <v>#DIV/0!</v>
      </c>
      <c r="E137" s="79" t="e">
        <f t="shared" ca="1" si="8"/>
        <v>#DIV/0!</v>
      </c>
      <c r="F137" s="79" t="e">
        <f t="shared" ca="1" si="9"/>
        <v>#DIV/0!</v>
      </c>
      <c r="G137" s="78" t="e">
        <f t="shared" ca="1" si="10"/>
        <v>#DIV/0!</v>
      </c>
      <c r="H137" s="80" t="str">
        <f ca="1">IF(ISERROR(TTEST('Data pre-processing'!DC137:DV137,'Data pre-processing'!DY137:ER137,2,2)),"N/A",TTEST('Data pre-processing'!DC137:DV137,'Data pre-processing'!DY137:ER137,2,2))</f>
        <v>N/A</v>
      </c>
      <c r="I137" s="78" t="e">
        <f t="shared" ca="1" si="11"/>
        <v>#DIV/0!</v>
      </c>
      <c r="J137" s="19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76" t="str">
        <f>'Transcript table'!C138</f>
        <v>NAT-RAD18</v>
      </c>
      <c r="B138" s="81" t="s">
        <v>209</v>
      </c>
      <c r="C138" s="78" t="e">
        <f ca="1">'Data pre-processing'!CK138</f>
        <v>#DIV/0!</v>
      </c>
      <c r="D138" s="78" t="e">
        <f ca="1">'Data pre-processing'!CL138</f>
        <v>#DIV/0!</v>
      </c>
      <c r="E138" s="79" t="e">
        <f t="shared" ca="1" si="8"/>
        <v>#DIV/0!</v>
      </c>
      <c r="F138" s="79" t="e">
        <f t="shared" ca="1" si="9"/>
        <v>#DIV/0!</v>
      </c>
      <c r="G138" s="78" t="e">
        <f t="shared" ca="1" si="10"/>
        <v>#DIV/0!</v>
      </c>
      <c r="H138" s="80" t="str">
        <f ca="1">IF(ISERROR(TTEST('Data pre-processing'!DC138:DV138,'Data pre-processing'!DY138:ER138,2,2)),"N/A",TTEST('Data pre-processing'!DC138:DV138,'Data pre-processing'!DY138:ER138,2,2))</f>
        <v>N/A</v>
      </c>
      <c r="I138" s="78" t="e">
        <f t="shared" ca="1" si="11"/>
        <v>#DIV/0!</v>
      </c>
      <c r="J138" s="19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76" t="str">
        <f>'Transcript table'!C139</f>
        <v>NBAT1</v>
      </c>
      <c r="B139" s="81" t="s">
        <v>210</v>
      </c>
      <c r="C139" s="78" t="e">
        <f ca="1">'Data pre-processing'!CK139</f>
        <v>#DIV/0!</v>
      </c>
      <c r="D139" s="78" t="e">
        <f ca="1">'Data pre-processing'!CL139</f>
        <v>#DIV/0!</v>
      </c>
      <c r="E139" s="79" t="e">
        <f t="shared" ca="1" si="8"/>
        <v>#DIV/0!</v>
      </c>
      <c r="F139" s="79" t="e">
        <f t="shared" ca="1" si="9"/>
        <v>#DIV/0!</v>
      </c>
      <c r="G139" s="78" t="e">
        <f t="shared" ca="1" si="10"/>
        <v>#DIV/0!</v>
      </c>
      <c r="H139" s="80" t="str">
        <f ca="1">IF(ISERROR(TTEST('Data pre-processing'!DC139:DV139,'Data pre-processing'!DY139:ER139,2,2)),"N/A",TTEST('Data pre-processing'!DC139:DV139,'Data pre-processing'!DY139:ER139,2,2))</f>
        <v>N/A</v>
      </c>
      <c r="I139" s="78" t="e">
        <f t="shared" ca="1" si="11"/>
        <v>#DIV/0!</v>
      </c>
      <c r="J139" s="19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76" t="str">
        <f>'Transcript table'!C140</f>
        <v>NDM29</v>
      </c>
      <c r="B140" s="81" t="s">
        <v>211</v>
      </c>
      <c r="C140" s="78" t="e">
        <f ca="1">'Data pre-processing'!CK140</f>
        <v>#DIV/0!</v>
      </c>
      <c r="D140" s="78" t="e">
        <f ca="1">'Data pre-processing'!CL140</f>
        <v>#DIV/0!</v>
      </c>
      <c r="E140" s="79" t="e">
        <f t="shared" ca="1" si="8"/>
        <v>#DIV/0!</v>
      </c>
      <c r="F140" s="79" t="e">
        <f t="shared" ca="1" si="9"/>
        <v>#DIV/0!</v>
      </c>
      <c r="G140" s="78" t="e">
        <f t="shared" ca="1" si="10"/>
        <v>#DIV/0!</v>
      </c>
      <c r="H140" s="80" t="str">
        <f ca="1">IF(ISERROR(TTEST('Data pre-processing'!DC140:DV140,'Data pre-processing'!DY140:ER140,2,2)),"N/A",TTEST('Data pre-processing'!DC140:DV140,'Data pre-processing'!DY140:ER140,2,2))</f>
        <v>N/A</v>
      </c>
      <c r="I140" s="78" t="e">
        <f t="shared" ca="1" si="11"/>
        <v>#DIV/0!</v>
      </c>
      <c r="J140" s="19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76" t="str">
        <f>'Transcript table'!C141</f>
        <v>NKILA</v>
      </c>
      <c r="B141" s="81" t="s">
        <v>212</v>
      </c>
      <c r="C141" s="78" t="e">
        <f ca="1">'Data pre-processing'!CK141</f>
        <v>#DIV/0!</v>
      </c>
      <c r="D141" s="78" t="e">
        <f ca="1">'Data pre-processing'!CL141</f>
        <v>#DIV/0!</v>
      </c>
      <c r="E141" s="79" t="e">
        <f t="shared" ca="1" si="8"/>
        <v>#DIV/0!</v>
      </c>
      <c r="F141" s="79" t="e">
        <f t="shared" ca="1" si="9"/>
        <v>#DIV/0!</v>
      </c>
      <c r="G141" s="78" t="e">
        <f t="shared" ca="1" si="10"/>
        <v>#DIV/0!</v>
      </c>
      <c r="H141" s="80" t="str">
        <f ca="1">IF(ISERROR(TTEST('Data pre-processing'!DC141:DV141,'Data pre-processing'!DY141:ER141,2,2)),"N/A",TTEST('Data pre-processing'!DC141:DV141,'Data pre-processing'!DY141:ER141,2,2))</f>
        <v>N/A</v>
      </c>
      <c r="I141" s="78" t="e">
        <f t="shared" ca="1" si="11"/>
        <v>#DIV/0!</v>
      </c>
      <c r="J141" s="19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76" t="str">
        <f>'Transcript table'!C142</f>
        <v>NONHSAT073641</v>
      </c>
      <c r="B142" s="81" t="s">
        <v>213</v>
      </c>
      <c r="C142" s="78" t="e">
        <f ca="1">'Data pre-processing'!CK142</f>
        <v>#DIV/0!</v>
      </c>
      <c r="D142" s="78" t="e">
        <f ca="1">'Data pre-processing'!CL142</f>
        <v>#DIV/0!</v>
      </c>
      <c r="E142" s="79" t="e">
        <f t="shared" ca="1" si="8"/>
        <v>#DIV/0!</v>
      </c>
      <c r="F142" s="79" t="e">
        <f t="shared" ca="1" si="9"/>
        <v>#DIV/0!</v>
      </c>
      <c r="G142" s="78" t="e">
        <f t="shared" ca="1" si="10"/>
        <v>#DIV/0!</v>
      </c>
      <c r="H142" s="80" t="str">
        <f ca="1">IF(ISERROR(TTEST('Data pre-processing'!DC142:DV142,'Data pre-processing'!DY142:ER142,2,2)),"N/A",TTEST('Data pre-processing'!DC142:DV142,'Data pre-processing'!DY142:ER142,2,2))</f>
        <v>N/A</v>
      </c>
      <c r="I142" s="78" t="e">
        <f t="shared" ca="1" si="11"/>
        <v>#DIV/0!</v>
      </c>
      <c r="J142" s="19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76" t="str">
        <f>'Transcript table'!C143</f>
        <v>NONHSAT112178</v>
      </c>
      <c r="B143" s="81" t="s">
        <v>214</v>
      </c>
      <c r="C143" s="78" t="e">
        <f ca="1">'Data pre-processing'!CK143</f>
        <v>#DIV/0!</v>
      </c>
      <c r="D143" s="78" t="e">
        <f ca="1">'Data pre-processing'!CL143</f>
        <v>#DIV/0!</v>
      </c>
      <c r="E143" s="79" t="e">
        <f t="shared" ca="1" si="8"/>
        <v>#DIV/0!</v>
      </c>
      <c r="F143" s="79" t="e">
        <f t="shared" ca="1" si="9"/>
        <v>#DIV/0!</v>
      </c>
      <c r="G143" s="78" t="e">
        <f t="shared" ca="1" si="10"/>
        <v>#DIV/0!</v>
      </c>
      <c r="H143" s="80" t="str">
        <f ca="1">IF(ISERROR(TTEST('Data pre-processing'!DC143:DV143,'Data pre-processing'!DY143:ER143,2,2)),"N/A",TTEST('Data pre-processing'!DC143:DV143,'Data pre-processing'!DY143:ER143,2,2))</f>
        <v>N/A</v>
      </c>
      <c r="I143" s="78" t="e">
        <f t="shared" ca="1" si="11"/>
        <v>#DIV/0!</v>
      </c>
      <c r="J143" s="19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76" t="str">
        <f>'Transcript table'!C144</f>
        <v>NONRATT021972</v>
      </c>
      <c r="B144" s="81" t="s">
        <v>215</v>
      </c>
      <c r="C144" s="78" t="e">
        <f ca="1">'Data pre-processing'!CK144</f>
        <v>#DIV/0!</v>
      </c>
      <c r="D144" s="78" t="e">
        <f ca="1">'Data pre-processing'!CL144</f>
        <v>#DIV/0!</v>
      </c>
      <c r="E144" s="79" t="e">
        <f t="shared" ca="1" si="8"/>
        <v>#DIV/0!</v>
      </c>
      <c r="F144" s="79" t="e">
        <f t="shared" ca="1" si="9"/>
        <v>#DIV/0!</v>
      </c>
      <c r="G144" s="78" t="e">
        <f t="shared" ca="1" si="10"/>
        <v>#DIV/0!</v>
      </c>
      <c r="H144" s="80" t="str">
        <f ca="1">IF(ISERROR(TTEST('Data pre-processing'!DC144:DV144,'Data pre-processing'!DY144:ER144,2,2)),"N/A",TTEST('Data pre-processing'!DC144:DV144,'Data pre-processing'!DY144:ER144,2,2))</f>
        <v>N/A</v>
      </c>
      <c r="I144" s="78" t="e">
        <f t="shared" ca="1" si="11"/>
        <v>#DIV/0!</v>
      </c>
      <c r="J144" s="19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76" t="str">
        <f>'Transcript table'!C145</f>
        <v>NORAD</v>
      </c>
      <c r="B145" s="81" t="s">
        <v>216</v>
      </c>
      <c r="C145" s="78" t="e">
        <f ca="1">'Data pre-processing'!CK145</f>
        <v>#DIV/0!</v>
      </c>
      <c r="D145" s="78" t="e">
        <f ca="1">'Data pre-processing'!CL145</f>
        <v>#DIV/0!</v>
      </c>
      <c r="E145" s="79" t="e">
        <f t="shared" ca="1" si="8"/>
        <v>#DIV/0!</v>
      </c>
      <c r="F145" s="79" t="e">
        <f t="shared" ca="1" si="9"/>
        <v>#DIV/0!</v>
      </c>
      <c r="G145" s="78" t="e">
        <f t="shared" ca="1" si="10"/>
        <v>#DIV/0!</v>
      </c>
      <c r="H145" s="80" t="str">
        <f ca="1">IF(ISERROR(TTEST('Data pre-processing'!DC145:DV145,'Data pre-processing'!DY145:ER145,2,2)),"N/A",TTEST('Data pre-processing'!DC145:DV145,'Data pre-processing'!DY145:ER145,2,2))</f>
        <v>N/A</v>
      </c>
      <c r="I145" s="78" t="e">
        <f t="shared" ca="1" si="11"/>
        <v>#DIV/0!</v>
      </c>
      <c r="J145" s="19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76" t="str">
        <f>'Transcript table'!C146</f>
        <v>Novlnc35</v>
      </c>
      <c r="B146" s="81" t="s">
        <v>217</v>
      </c>
      <c r="C146" s="78" t="e">
        <f ca="1">'Data pre-processing'!CK146</f>
        <v>#DIV/0!</v>
      </c>
      <c r="D146" s="78" t="e">
        <f ca="1">'Data pre-processing'!CL146</f>
        <v>#DIV/0!</v>
      </c>
      <c r="E146" s="79" t="e">
        <f t="shared" ca="1" si="8"/>
        <v>#DIV/0!</v>
      </c>
      <c r="F146" s="79" t="e">
        <f t="shared" ca="1" si="9"/>
        <v>#DIV/0!</v>
      </c>
      <c r="G146" s="78" t="e">
        <f t="shared" ca="1" si="10"/>
        <v>#DIV/0!</v>
      </c>
      <c r="H146" s="80" t="str">
        <f ca="1">IF(ISERROR(TTEST('Data pre-processing'!DC146:DV146,'Data pre-processing'!DY146:ER146,2,2)),"N/A",TTEST('Data pre-processing'!DC146:DV146,'Data pre-processing'!DY146:ER146,2,2))</f>
        <v>N/A</v>
      </c>
      <c r="I146" s="78" t="e">
        <f t="shared" ca="1" si="11"/>
        <v>#DIV/0!</v>
      </c>
      <c r="J146" s="19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76" t="str">
        <f>'Transcript table'!C147</f>
        <v>Novlnc76</v>
      </c>
      <c r="B147" s="81" t="s">
        <v>74</v>
      </c>
      <c r="C147" s="78" t="e">
        <f ca="1">'Data pre-processing'!CK147</f>
        <v>#DIV/0!</v>
      </c>
      <c r="D147" s="78" t="e">
        <f ca="1">'Data pre-processing'!CL147</f>
        <v>#DIV/0!</v>
      </c>
      <c r="E147" s="79" t="e">
        <f t="shared" ca="1" si="8"/>
        <v>#DIV/0!</v>
      </c>
      <c r="F147" s="79" t="e">
        <f t="shared" ca="1" si="9"/>
        <v>#DIV/0!</v>
      </c>
      <c r="G147" s="78" t="e">
        <f t="shared" ca="1" si="10"/>
        <v>#DIV/0!</v>
      </c>
      <c r="H147" s="80" t="str">
        <f ca="1">IF(ISERROR(TTEST('Data pre-processing'!DC147:DV147,'Data pre-processing'!DY147:ER147,2,2)),"N/A",TTEST('Data pre-processing'!DC147:DV147,'Data pre-processing'!DY147:ER147,2,2))</f>
        <v>N/A</v>
      </c>
      <c r="I147" s="78" t="e">
        <f t="shared" ca="1" si="11"/>
        <v>#DIV/0!</v>
      </c>
      <c r="J147" s="19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76" t="str">
        <f>'Transcript table'!C148</f>
        <v>NPPA-AS1</v>
      </c>
      <c r="B148" s="81" t="s">
        <v>75</v>
      </c>
      <c r="C148" s="78" t="e">
        <f ca="1">'Data pre-processing'!CK148</f>
        <v>#DIV/0!</v>
      </c>
      <c r="D148" s="78" t="e">
        <f ca="1">'Data pre-processing'!CL148</f>
        <v>#DIV/0!</v>
      </c>
      <c r="E148" s="79" t="e">
        <f t="shared" ca="1" si="8"/>
        <v>#DIV/0!</v>
      </c>
      <c r="F148" s="79" t="e">
        <f t="shared" ca="1" si="9"/>
        <v>#DIV/0!</v>
      </c>
      <c r="G148" s="78" t="e">
        <f t="shared" ca="1" si="10"/>
        <v>#DIV/0!</v>
      </c>
      <c r="H148" s="80" t="str">
        <f ca="1">IF(ISERROR(TTEST('Data pre-processing'!DC148:DV148,'Data pre-processing'!DY148:ER148,2,2)),"N/A",TTEST('Data pre-processing'!DC148:DV148,'Data pre-processing'!DY148:ER148,2,2))</f>
        <v>N/A</v>
      </c>
      <c r="I148" s="78" t="e">
        <f t="shared" ca="1" si="11"/>
        <v>#DIV/0!</v>
      </c>
      <c r="J148" s="19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76" t="str">
        <f>'Transcript table'!C149</f>
        <v>NPTN-IT1</v>
      </c>
      <c r="B149" s="81" t="s">
        <v>76</v>
      </c>
      <c r="C149" s="78" t="e">
        <f ca="1">'Data pre-processing'!CK149</f>
        <v>#DIV/0!</v>
      </c>
      <c r="D149" s="78" t="e">
        <f ca="1">'Data pre-processing'!CL149</f>
        <v>#DIV/0!</v>
      </c>
      <c r="E149" s="79" t="e">
        <f t="shared" ca="1" si="8"/>
        <v>#DIV/0!</v>
      </c>
      <c r="F149" s="79" t="e">
        <f t="shared" ca="1" si="9"/>
        <v>#DIV/0!</v>
      </c>
      <c r="G149" s="78" t="e">
        <f t="shared" ca="1" si="10"/>
        <v>#DIV/0!</v>
      </c>
      <c r="H149" s="80" t="str">
        <f ca="1">IF(ISERROR(TTEST('Data pre-processing'!DC149:DV149,'Data pre-processing'!DY149:ER149,2,2)),"N/A",TTEST('Data pre-processing'!DC149:DV149,'Data pre-processing'!DY149:ER149,2,2))</f>
        <v>N/A</v>
      </c>
      <c r="I149" s="78" t="e">
        <f t="shared" ca="1" si="11"/>
        <v>#DIV/0!</v>
      </c>
      <c r="J149" s="19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76" t="str">
        <f>'Transcript table'!C150</f>
        <v>NRAV</v>
      </c>
      <c r="B150" s="81" t="s">
        <v>77</v>
      </c>
      <c r="C150" s="78" t="e">
        <f ca="1">'Data pre-processing'!CK150</f>
        <v>#DIV/0!</v>
      </c>
      <c r="D150" s="78" t="e">
        <f ca="1">'Data pre-processing'!CL150</f>
        <v>#DIV/0!</v>
      </c>
      <c r="E150" s="79" t="e">
        <f t="shared" ca="1" si="8"/>
        <v>#DIV/0!</v>
      </c>
      <c r="F150" s="79" t="e">
        <f t="shared" ca="1" si="9"/>
        <v>#DIV/0!</v>
      </c>
      <c r="G150" s="78" t="e">
        <f t="shared" ca="1" si="10"/>
        <v>#DIV/0!</v>
      </c>
      <c r="H150" s="80" t="str">
        <f ca="1">IF(ISERROR(TTEST('Data pre-processing'!DC150:DV150,'Data pre-processing'!DY150:ER150,2,2)),"N/A",TTEST('Data pre-processing'!DC150:DV150,'Data pre-processing'!DY150:ER150,2,2))</f>
        <v>N/A</v>
      </c>
      <c r="I150" s="78" t="e">
        <f t="shared" ca="1" si="11"/>
        <v>#DIV/0!</v>
      </c>
      <c r="J150" s="19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76" t="str">
        <f>'Transcript table'!C151</f>
        <v>NRIR</v>
      </c>
      <c r="B151" s="81" t="s">
        <v>78</v>
      </c>
      <c r="C151" s="78" t="e">
        <f ca="1">'Data pre-processing'!CK151</f>
        <v>#DIV/0!</v>
      </c>
      <c r="D151" s="78" t="e">
        <f ca="1">'Data pre-processing'!CL151</f>
        <v>#DIV/0!</v>
      </c>
      <c r="E151" s="79" t="e">
        <f t="shared" ca="1" si="8"/>
        <v>#DIV/0!</v>
      </c>
      <c r="F151" s="79" t="e">
        <f t="shared" ca="1" si="9"/>
        <v>#DIV/0!</v>
      </c>
      <c r="G151" s="78" t="e">
        <f t="shared" ca="1" si="10"/>
        <v>#DIV/0!</v>
      </c>
      <c r="H151" s="80" t="str">
        <f ca="1">IF(ISERROR(TTEST('Data pre-processing'!DC151:DV151,'Data pre-processing'!DY151:ER151,2,2)),"N/A",TTEST('Data pre-processing'!DC151:DV151,'Data pre-processing'!DY151:ER151,2,2))</f>
        <v>N/A</v>
      </c>
      <c r="I151" s="78" t="e">
        <f t="shared" ca="1" si="11"/>
        <v>#DIV/0!</v>
      </c>
      <c r="J151" s="19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76" t="str">
        <f>'Transcript table'!C152</f>
        <v>NTT</v>
      </c>
      <c r="B152" s="81" t="s">
        <v>79</v>
      </c>
      <c r="C152" s="78" t="e">
        <f ca="1">'Data pre-processing'!CK152</f>
        <v>#DIV/0!</v>
      </c>
      <c r="D152" s="78" t="e">
        <f ca="1">'Data pre-processing'!CL152</f>
        <v>#DIV/0!</v>
      </c>
      <c r="E152" s="79" t="e">
        <f t="shared" ca="1" si="8"/>
        <v>#DIV/0!</v>
      </c>
      <c r="F152" s="79" t="e">
        <f t="shared" ca="1" si="9"/>
        <v>#DIV/0!</v>
      </c>
      <c r="G152" s="78" t="e">
        <f t="shared" ca="1" si="10"/>
        <v>#DIV/0!</v>
      </c>
      <c r="H152" s="80" t="str">
        <f ca="1">IF(ISERROR(TTEST('Data pre-processing'!DC152:DV152,'Data pre-processing'!DY152:ER152,2,2)),"N/A",TTEST('Data pre-processing'!DC152:DV152,'Data pre-processing'!DY152:ER152,2,2))</f>
        <v>N/A</v>
      </c>
      <c r="I152" s="78" t="e">
        <f t="shared" ca="1" si="11"/>
        <v>#DIV/0!</v>
      </c>
      <c r="J152" s="19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76" t="str">
        <f>'Transcript table'!C153</f>
        <v>OIP5-AS1</v>
      </c>
      <c r="B153" s="81" t="s">
        <v>80</v>
      </c>
      <c r="C153" s="78" t="e">
        <f ca="1">'Data pre-processing'!CK153</f>
        <v>#DIV/0!</v>
      </c>
      <c r="D153" s="78" t="e">
        <f ca="1">'Data pre-processing'!CL153</f>
        <v>#DIV/0!</v>
      </c>
      <c r="E153" s="79" t="e">
        <f t="shared" ca="1" si="8"/>
        <v>#DIV/0!</v>
      </c>
      <c r="F153" s="79" t="e">
        <f t="shared" ca="1" si="9"/>
        <v>#DIV/0!</v>
      </c>
      <c r="G153" s="78" t="e">
        <f t="shared" ca="1" si="10"/>
        <v>#DIV/0!</v>
      </c>
      <c r="H153" s="80" t="str">
        <f ca="1">IF(ISERROR(TTEST('Data pre-processing'!DC153:DV153,'Data pre-processing'!DY153:ER153,2,2)),"N/A",TTEST('Data pre-processing'!DC153:DV153,'Data pre-processing'!DY153:ER153,2,2))</f>
        <v>N/A</v>
      </c>
      <c r="I153" s="78" t="e">
        <f t="shared" ca="1" si="11"/>
        <v>#DIV/0!</v>
      </c>
      <c r="J153" s="19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76" t="str">
        <f>'Transcript table'!C154</f>
        <v>OR3A4P</v>
      </c>
      <c r="B154" s="81" t="s">
        <v>81</v>
      </c>
      <c r="C154" s="78" t="e">
        <f ca="1">'Data pre-processing'!CK154</f>
        <v>#DIV/0!</v>
      </c>
      <c r="D154" s="78" t="e">
        <f ca="1">'Data pre-processing'!CL154</f>
        <v>#DIV/0!</v>
      </c>
      <c r="E154" s="79" t="e">
        <f t="shared" ca="1" si="8"/>
        <v>#DIV/0!</v>
      </c>
      <c r="F154" s="79" t="e">
        <f t="shared" ca="1" si="9"/>
        <v>#DIV/0!</v>
      </c>
      <c r="G154" s="78" t="e">
        <f t="shared" ca="1" si="10"/>
        <v>#DIV/0!</v>
      </c>
      <c r="H154" s="80" t="str">
        <f ca="1">IF(ISERROR(TTEST('Data pre-processing'!DC154:DV154,'Data pre-processing'!DY154:ER154,2,2)),"N/A",TTEST('Data pre-processing'!DC154:DV154,'Data pre-processing'!DY154:ER154,2,2))</f>
        <v>N/A</v>
      </c>
      <c r="I154" s="78" t="e">
        <f t="shared" ca="1" si="11"/>
        <v>#DIV/0!</v>
      </c>
      <c r="J154" s="19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76" t="str">
        <f>'Transcript table'!C155</f>
        <v>ORAOV1</v>
      </c>
      <c r="B155" s="81" t="s">
        <v>82</v>
      </c>
      <c r="C155" s="78" t="e">
        <f ca="1">'Data pre-processing'!CK155</f>
        <v>#DIV/0!</v>
      </c>
      <c r="D155" s="78" t="e">
        <f ca="1">'Data pre-processing'!CL155</f>
        <v>#DIV/0!</v>
      </c>
      <c r="E155" s="79" t="e">
        <f t="shared" ref="E155:E218" ca="1" si="12">2^-C155</f>
        <v>#DIV/0!</v>
      </c>
      <c r="F155" s="79" t="e">
        <f t="shared" ref="F155:F218" ca="1" si="13">2^-D155</f>
        <v>#DIV/0!</v>
      </c>
      <c r="G155" s="78" t="e">
        <f t="shared" ref="G155:G218" ca="1" si="14">E155/F155</f>
        <v>#DIV/0!</v>
      </c>
      <c r="H155" s="80" t="str">
        <f ca="1">IF(ISERROR(TTEST('Data pre-processing'!DC155:DV155,'Data pre-processing'!DY155:ER155,2,2)),"N/A",TTEST('Data pre-processing'!DC155:DV155,'Data pre-processing'!DY155:ER155,2,2))</f>
        <v>N/A</v>
      </c>
      <c r="I155" s="78" t="e">
        <f t="shared" ref="I155:I218" ca="1" si="15">IF(G155&gt;1,G155,-1/G155)</f>
        <v>#DIV/0!</v>
      </c>
      <c r="J155" s="19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76" t="str">
        <f>'Transcript table'!C156</f>
        <v>PACERR</v>
      </c>
      <c r="B156" s="81" t="s">
        <v>83</v>
      </c>
      <c r="C156" s="78" t="e">
        <f ca="1">'Data pre-processing'!CK156</f>
        <v>#DIV/0!</v>
      </c>
      <c r="D156" s="78" t="e">
        <f ca="1">'Data pre-processing'!CL156</f>
        <v>#DIV/0!</v>
      </c>
      <c r="E156" s="79" t="e">
        <f t="shared" ca="1" si="12"/>
        <v>#DIV/0!</v>
      </c>
      <c r="F156" s="79" t="e">
        <f t="shared" ca="1" si="13"/>
        <v>#DIV/0!</v>
      </c>
      <c r="G156" s="78" t="e">
        <f t="shared" ca="1" si="14"/>
        <v>#DIV/0!</v>
      </c>
      <c r="H156" s="80" t="str">
        <f ca="1">IF(ISERROR(TTEST('Data pre-processing'!DC156:DV156,'Data pre-processing'!DY156:ER156,2,2)),"N/A",TTEST('Data pre-processing'!DC156:DV156,'Data pre-processing'!DY156:ER156,2,2))</f>
        <v>N/A</v>
      </c>
      <c r="I156" s="78" t="e">
        <f t="shared" ca="1" si="15"/>
        <v>#DIV/0!</v>
      </c>
      <c r="J156" s="19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76" t="str">
        <f>'Transcript table'!C157</f>
        <v>PANCR</v>
      </c>
      <c r="B157" s="81" t="s">
        <v>84</v>
      </c>
      <c r="C157" s="78" t="e">
        <f ca="1">'Data pre-processing'!CK157</f>
        <v>#DIV/0!</v>
      </c>
      <c r="D157" s="78" t="e">
        <f ca="1">'Data pre-processing'!CL157</f>
        <v>#DIV/0!</v>
      </c>
      <c r="E157" s="79" t="e">
        <f t="shared" ca="1" si="12"/>
        <v>#DIV/0!</v>
      </c>
      <c r="F157" s="79" t="e">
        <f t="shared" ca="1" si="13"/>
        <v>#DIV/0!</v>
      </c>
      <c r="G157" s="78" t="e">
        <f t="shared" ca="1" si="14"/>
        <v>#DIV/0!</v>
      </c>
      <c r="H157" s="80" t="str">
        <f ca="1">IF(ISERROR(TTEST('Data pre-processing'!DC157:DV157,'Data pre-processing'!DY157:ER157,2,2)),"N/A",TTEST('Data pre-processing'!DC157:DV157,'Data pre-processing'!DY157:ER157,2,2))</f>
        <v>N/A</v>
      </c>
      <c r="I157" s="78" t="e">
        <f t="shared" ca="1" si="15"/>
        <v>#DIV/0!</v>
      </c>
      <c r="J157" s="19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76" t="str">
        <f>'Transcript table'!C158</f>
        <v>PANDAR</v>
      </c>
      <c r="B158" s="81" t="s">
        <v>85</v>
      </c>
      <c r="C158" s="78" t="e">
        <f ca="1">'Data pre-processing'!CK158</f>
        <v>#DIV/0!</v>
      </c>
      <c r="D158" s="78" t="e">
        <f ca="1">'Data pre-processing'!CL158</f>
        <v>#DIV/0!</v>
      </c>
      <c r="E158" s="79" t="e">
        <f t="shared" ca="1" si="12"/>
        <v>#DIV/0!</v>
      </c>
      <c r="F158" s="79" t="e">
        <f t="shared" ca="1" si="13"/>
        <v>#DIV/0!</v>
      </c>
      <c r="G158" s="78" t="e">
        <f t="shared" ca="1" si="14"/>
        <v>#DIV/0!</v>
      </c>
      <c r="H158" s="80" t="str">
        <f ca="1">IF(ISERROR(TTEST('Data pre-processing'!DC158:DV158,'Data pre-processing'!DY158:ER158,2,2)),"N/A",TTEST('Data pre-processing'!DC158:DV158,'Data pre-processing'!DY158:ER158,2,2))</f>
        <v>N/A</v>
      </c>
      <c r="I158" s="78" t="e">
        <f t="shared" ca="1" si="15"/>
        <v>#DIV/0!</v>
      </c>
      <c r="J158" s="19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76" t="str">
        <f>'Transcript table'!C159</f>
        <v>PARROT</v>
      </c>
      <c r="B159" s="81" t="s">
        <v>218</v>
      </c>
      <c r="C159" s="78" t="e">
        <f ca="1">'Data pre-processing'!CK159</f>
        <v>#DIV/0!</v>
      </c>
      <c r="D159" s="78" t="e">
        <f ca="1">'Data pre-processing'!CL159</f>
        <v>#DIV/0!</v>
      </c>
      <c r="E159" s="79" t="e">
        <f t="shared" ca="1" si="12"/>
        <v>#DIV/0!</v>
      </c>
      <c r="F159" s="79" t="e">
        <f t="shared" ca="1" si="13"/>
        <v>#DIV/0!</v>
      </c>
      <c r="G159" s="78" t="e">
        <f t="shared" ca="1" si="14"/>
        <v>#DIV/0!</v>
      </c>
      <c r="H159" s="80" t="str">
        <f ca="1">IF(ISERROR(TTEST('Data pre-processing'!DC159:DV159,'Data pre-processing'!DY159:ER159,2,2)),"N/A",TTEST('Data pre-processing'!DC159:DV159,'Data pre-processing'!DY159:ER159,2,2))</f>
        <v>N/A</v>
      </c>
      <c r="I159" s="78" t="e">
        <f t="shared" ca="1" si="15"/>
        <v>#DIV/0!</v>
      </c>
      <c r="J159" s="19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76" t="str">
        <f>'Transcript table'!C160</f>
        <v>PARTICL</v>
      </c>
      <c r="B160" s="81" t="s">
        <v>219</v>
      </c>
      <c r="C160" s="78" t="e">
        <f ca="1">'Data pre-processing'!CK160</f>
        <v>#DIV/0!</v>
      </c>
      <c r="D160" s="78" t="e">
        <f ca="1">'Data pre-processing'!CL160</f>
        <v>#DIV/0!</v>
      </c>
      <c r="E160" s="79" t="e">
        <f t="shared" ca="1" si="12"/>
        <v>#DIV/0!</v>
      </c>
      <c r="F160" s="79" t="e">
        <f t="shared" ca="1" si="13"/>
        <v>#DIV/0!</v>
      </c>
      <c r="G160" s="78" t="e">
        <f t="shared" ca="1" si="14"/>
        <v>#DIV/0!</v>
      </c>
      <c r="H160" s="80" t="str">
        <f ca="1">IF(ISERROR(TTEST('Data pre-processing'!DC160:DV160,'Data pre-processing'!DY160:ER160,2,2)),"N/A",TTEST('Data pre-processing'!DC160:DV160,'Data pre-processing'!DY160:ER160,2,2))</f>
        <v>N/A</v>
      </c>
      <c r="I160" s="78" t="e">
        <f t="shared" ca="1" si="15"/>
        <v>#DIV/0!</v>
      </c>
      <c r="J160" s="19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76" t="str">
        <f>'Transcript table'!C161</f>
        <v>PCAT1</v>
      </c>
      <c r="B161" s="81" t="s">
        <v>220</v>
      </c>
      <c r="C161" s="78" t="e">
        <f ca="1">'Data pre-processing'!CK161</f>
        <v>#DIV/0!</v>
      </c>
      <c r="D161" s="78" t="e">
        <f ca="1">'Data pre-processing'!CL161</f>
        <v>#DIV/0!</v>
      </c>
      <c r="E161" s="79" t="e">
        <f t="shared" ca="1" si="12"/>
        <v>#DIV/0!</v>
      </c>
      <c r="F161" s="79" t="e">
        <f t="shared" ca="1" si="13"/>
        <v>#DIV/0!</v>
      </c>
      <c r="G161" s="78" t="e">
        <f t="shared" ca="1" si="14"/>
        <v>#DIV/0!</v>
      </c>
      <c r="H161" s="80" t="str">
        <f ca="1">IF(ISERROR(TTEST('Data pre-processing'!DC161:DV161,'Data pre-processing'!DY161:ER161,2,2)),"N/A",TTEST('Data pre-processing'!DC161:DV161,'Data pre-processing'!DY161:ER161,2,2))</f>
        <v>N/A</v>
      </c>
      <c r="I161" s="78" t="e">
        <f t="shared" ca="1" si="15"/>
        <v>#DIV/0!</v>
      </c>
      <c r="J161" s="19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76" t="str">
        <f>'Transcript table'!C162</f>
        <v>PCAT18</v>
      </c>
      <c r="B162" s="81" t="s">
        <v>221</v>
      </c>
      <c r="C162" s="78" t="e">
        <f ca="1">'Data pre-processing'!CK162</f>
        <v>#DIV/0!</v>
      </c>
      <c r="D162" s="78" t="e">
        <f ca="1">'Data pre-processing'!CL162</f>
        <v>#DIV/0!</v>
      </c>
      <c r="E162" s="79" t="e">
        <f t="shared" ca="1" si="12"/>
        <v>#DIV/0!</v>
      </c>
      <c r="F162" s="79" t="e">
        <f t="shared" ca="1" si="13"/>
        <v>#DIV/0!</v>
      </c>
      <c r="G162" s="78" t="e">
        <f t="shared" ca="1" si="14"/>
        <v>#DIV/0!</v>
      </c>
      <c r="H162" s="80" t="str">
        <f ca="1">IF(ISERROR(TTEST('Data pre-processing'!DC162:DV162,'Data pre-processing'!DY162:ER162,2,2)),"N/A",TTEST('Data pre-processing'!DC162:DV162,'Data pre-processing'!DY162:ER162,2,2))</f>
        <v>N/A</v>
      </c>
      <c r="I162" s="78" t="e">
        <f t="shared" ca="1" si="15"/>
        <v>#DIV/0!</v>
      </c>
      <c r="J162" s="19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76" t="str">
        <f>'Transcript table'!C163</f>
        <v>PCBP2-OT1</v>
      </c>
      <c r="B163" s="81" t="s">
        <v>222</v>
      </c>
      <c r="C163" s="78" t="e">
        <f ca="1">'Data pre-processing'!CK163</f>
        <v>#DIV/0!</v>
      </c>
      <c r="D163" s="78" t="e">
        <f ca="1">'Data pre-processing'!CL163</f>
        <v>#DIV/0!</v>
      </c>
      <c r="E163" s="79" t="e">
        <f t="shared" ca="1" si="12"/>
        <v>#DIV/0!</v>
      </c>
      <c r="F163" s="79" t="e">
        <f t="shared" ca="1" si="13"/>
        <v>#DIV/0!</v>
      </c>
      <c r="G163" s="78" t="e">
        <f t="shared" ca="1" si="14"/>
        <v>#DIV/0!</v>
      </c>
      <c r="H163" s="80" t="str">
        <f ca="1">IF(ISERROR(TTEST('Data pre-processing'!DC163:DV163,'Data pre-processing'!DY163:ER163,2,2)),"N/A",TTEST('Data pre-processing'!DC163:DV163,'Data pre-processing'!DY163:ER163,2,2))</f>
        <v>N/A</v>
      </c>
      <c r="I163" s="78" t="e">
        <f t="shared" ca="1" si="15"/>
        <v>#DIV/0!</v>
      </c>
      <c r="J163" s="19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76" t="str">
        <f>'Transcript table'!C164</f>
        <v>PCGEM1</v>
      </c>
      <c r="B164" s="81" t="s">
        <v>223</v>
      </c>
      <c r="C164" s="78" t="e">
        <f ca="1">'Data pre-processing'!CK164</f>
        <v>#DIV/0!</v>
      </c>
      <c r="D164" s="78" t="e">
        <f ca="1">'Data pre-processing'!CL164</f>
        <v>#DIV/0!</v>
      </c>
      <c r="E164" s="79" t="e">
        <f t="shared" ca="1" si="12"/>
        <v>#DIV/0!</v>
      </c>
      <c r="F164" s="79" t="e">
        <f t="shared" ca="1" si="13"/>
        <v>#DIV/0!</v>
      </c>
      <c r="G164" s="78" t="e">
        <f t="shared" ca="1" si="14"/>
        <v>#DIV/0!</v>
      </c>
      <c r="H164" s="80" t="str">
        <f ca="1">IF(ISERROR(TTEST('Data pre-processing'!DC164:DV164,'Data pre-processing'!DY164:ER164,2,2)),"N/A",TTEST('Data pre-processing'!DC164:DV164,'Data pre-processing'!DY164:ER164,2,2))</f>
        <v>N/A</v>
      </c>
      <c r="I164" s="78" t="e">
        <f t="shared" ca="1" si="15"/>
        <v>#DIV/0!</v>
      </c>
      <c r="J164" s="19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76" t="str">
        <f>'Transcript table'!C165</f>
        <v>PDZRN3-AS1</v>
      </c>
      <c r="B165" s="81" t="s">
        <v>224</v>
      </c>
      <c r="C165" s="78" t="e">
        <f ca="1">'Data pre-processing'!CK165</f>
        <v>#DIV/0!</v>
      </c>
      <c r="D165" s="78" t="e">
        <f ca="1">'Data pre-processing'!CL165</f>
        <v>#DIV/0!</v>
      </c>
      <c r="E165" s="79" t="e">
        <f t="shared" ca="1" si="12"/>
        <v>#DIV/0!</v>
      </c>
      <c r="F165" s="79" t="e">
        <f t="shared" ca="1" si="13"/>
        <v>#DIV/0!</v>
      </c>
      <c r="G165" s="78" t="e">
        <f t="shared" ca="1" si="14"/>
        <v>#DIV/0!</v>
      </c>
      <c r="H165" s="80" t="str">
        <f ca="1">IF(ISERROR(TTEST('Data pre-processing'!DC165:DV165,'Data pre-processing'!DY165:ER165,2,2)),"N/A",TTEST('Data pre-processing'!DC165:DV165,'Data pre-processing'!DY165:ER165,2,2))</f>
        <v>N/A</v>
      </c>
      <c r="I165" s="78" t="e">
        <f t="shared" ca="1" si="15"/>
        <v>#DIV/0!</v>
      </c>
      <c r="J165" s="19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76" t="str">
        <f>'Transcript table'!C166</f>
        <v>PICSAR</v>
      </c>
      <c r="B166" s="81" t="s">
        <v>225</v>
      </c>
      <c r="C166" s="78" t="e">
        <f ca="1">'Data pre-processing'!CK166</f>
        <v>#DIV/0!</v>
      </c>
      <c r="D166" s="78" t="e">
        <f ca="1">'Data pre-processing'!CL166</f>
        <v>#DIV/0!</v>
      </c>
      <c r="E166" s="79" t="e">
        <f t="shared" ca="1" si="12"/>
        <v>#DIV/0!</v>
      </c>
      <c r="F166" s="79" t="e">
        <f t="shared" ca="1" si="13"/>
        <v>#DIV/0!</v>
      </c>
      <c r="G166" s="78" t="e">
        <f t="shared" ca="1" si="14"/>
        <v>#DIV/0!</v>
      </c>
      <c r="H166" s="80" t="str">
        <f ca="1">IF(ISERROR(TTEST('Data pre-processing'!DC166:DV166,'Data pre-processing'!DY166:ER166,2,2)),"N/A",TTEST('Data pre-processing'!DC166:DV166,'Data pre-processing'!DY166:ER166,2,2))</f>
        <v>N/A</v>
      </c>
      <c r="I166" s="78" t="e">
        <f t="shared" ca="1" si="15"/>
        <v>#DIV/0!</v>
      </c>
      <c r="J166" s="19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76" t="str">
        <f>'Transcript table'!C167</f>
        <v>PINC</v>
      </c>
      <c r="B167" s="81" t="s">
        <v>226</v>
      </c>
      <c r="C167" s="78" t="e">
        <f ca="1">'Data pre-processing'!CK167</f>
        <v>#DIV/0!</v>
      </c>
      <c r="D167" s="78" t="e">
        <f ca="1">'Data pre-processing'!CL167</f>
        <v>#DIV/0!</v>
      </c>
      <c r="E167" s="79" t="e">
        <f t="shared" ca="1" si="12"/>
        <v>#DIV/0!</v>
      </c>
      <c r="F167" s="79" t="e">
        <f t="shared" ca="1" si="13"/>
        <v>#DIV/0!</v>
      </c>
      <c r="G167" s="78" t="e">
        <f t="shared" ca="1" si="14"/>
        <v>#DIV/0!</v>
      </c>
      <c r="H167" s="80" t="str">
        <f ca="1">IF(ISERROR(TTEST('Data pre-processing'!DC167:DV167,'Data pre-processing'!DY167:ER167,2,2)),"N/A",TTEST('Data pre-processing'!DC167:DV167,'Data pre-processing'!DY167:ER167,2,2))</f>
        <v>N/A</v>
      </c>
      <c r="I167" s="78" t="e">
        <f t="shared" ca="1" si="15"/>
        <v>#DIV/0!</v>
      </c>
      <c r="J167" s="19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76" t="str">
        <f>'Transcript table'!C168</f>
        <v>PISRT1</v>
      </c>
      <c r="B168" s="81" t="s">
        <v>227</v>
      </c>
      <c r="C168" s="78" t="e">
        <f ca="1">'Data pre-processing'!CK168</f>
        <v>#DIV/0!</v>
      </c>
      <c r="D168" s="78" t="e">
        <f ca="1">'Data pre-processing'!CL168</f>
        <v>#DIV/0!</v>
      </c>
      <c r="E168" s="79" t="e">
        <f t="shared" ca="1" si="12"/>
        <v>#DIV/0!</v>
      </c>
      <c r="F168" s="79" t="e">
        <f t="shared" ca="1" si="13"/>
        <v>#DIV/0!</v>
      </c>
      <c r="G168" s="78" t="e">
        <f t="shared" ca="1" si="14"/>
        <v>#DIV/0!</v>
      </c>
      <c r="H168" s="80" t="str">
        <f ca="1">IF(ISERROR(TTEST('Data pre-processing'!DC168:DV168,'Data pre-processing'!DY168:ER168,2,2)),"N/A",TTEST('Data pre-processing'!DC168:DV168,'Data pre-processing'!DY168:ER168,2,2))</f>
        <v>N/A</v>
      </c>
      <c r="I168" s="78" t="e">
        <f t="shared" ca="1" si="15"/>
        <v>#DIV/0!</v>
      </c>
      <c r="J168" s="19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76" t="str">
        <f>'Transcript table'!C169</f>
        <v>PNKY</v>
      </c>
      <c r="B169" s="81" t="s">
        <v>228</v>
      </c>
      <c r="C169" s="78" t="e">
        <f ca="1">'Data pre-processing'!CK169</f>
        <v>#DIV/0!</v>
      </c>
      <c r="D169" s="78" t="e">
        <f ca="1">'Data pre-processing'!CL169</f>
        <v>#DIV/0!</v>
      </c>
      <c r="E169" s="79" t="e">
        <f t="shared" ca="1" si="12"/>
        <v>#DIV/0!</v>
      </c>
      <c r="F169" s="79" t="e">
        <f t="shared" ca="1" si="13"/>
        <v>#DIV/0!</v>
      </c>
      <c r="G169" s="78" t="e">
        <f t="shared" ca="1" si="14"/>
        <v>#DIV/0!</v>
      </c>
      <c r="H169" s="80" t="str">
        <f ca="1">IF(ISERROR(TTEST('Data pre-processing'!DC169:DV169,'Data pre-processing'!DY169:ER169,2,2)),"N/A",TTEST('Data pre-processing'!DC169:DV169,'Data pre-processing'!DY169:ER169,2,2))</f>
        <v>N/A</v>
      </c>
      <c r="I169" s="78" t="e">
        <f t="shared" ca="1" si="15"/>
        <v>#DIV/0!</v>
      </c>
      <c r="J169" s="19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76" t="str">
        <f>'Transcript table'!C170</f>
        <v>POU6F2-AS2</v>
      </c>
      <c r="B170" s="81" t="s">
        <v>229</v>
      </c>
      <c r="C170" s="78" t="e">
        <f ca="1">'Data pre-processing'!CK170</f>
        <v>#DIV/0!</v>
      </c>
      <c r="D170" s="78" t="e">
        <f ca="1">'Data pre-processing'!CL170</f>
        <v>#DIV/0!</v>
      </c>
      <c r="E170" s="79" t="e">
        <f t="shared" ca="1" si="12"/>
        <v>#DIV/0!</v>
      </c>
      <c r="F170" s="79" t="e">
        <f t="shared" ca="1" si="13"/>
        <v>#DIV/0!</v>
      </c>
      <c r="G170" s="78" t="e">
        <f t="shared" ca="1" si="14"/>
        <v>#DIV/0!</v>
      </c>
      <c r="H170" s="80" t="str">
        <f ca="1">IF(ISERROR(TTEST('Data pre-processing'!DC170:DV170,'Data pre-processing'!DY170:ER170,2,2)),"N/A",TTEST('Data pre-processing'!DC170:DV170,'Data pre-processing'!DY170:ER170,2,2))</f>
        <v>N/A</v>
      </c>
      <c r="I170" s="78" t="e">
        <f t="shared" ca="1" si="15"/>
        <v>#DIV/0!</v>
      </c>
      <c r="J170" s="19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76" t="str">
        <f>'Transcript table'!C171</f>
        <v>PRINS</v>
      </c>
      <c r="B171" s="81" t="s">
        <v>86</v>
      </c>
      <c r="C171" s="78" t="e">
        <f ca="1">'Data pre-processing'!CK171</f>
        <v>#DIV/0!</v>
      </c>
      <c r="D171" s="78" t="e">
        <f ca="1">'Data pre-processing'!CL171</f>
        <v>#DIV/0!</v>
      </c>
      <c r="E171" s="79" t="e">
        <f t="shared" ca="1" si="12"/>
        <v>#DIV/0!</v>
      </c>
      <c r="F171" s="79" t="e">
        <f t="shared" ca="1" si="13"/>
        <v>#DIV/0!</v>
      </c>
      <c r="G171" s="78" t="e">
        <f t="shared" ca="1" si="14"/>
        <v>#DIV/0!</v>
      </c>
      <c r="H171" s="80" t="str">
        <f ca="1">IF(ISERROR(TTEST('Data pre-processing'!DC171:DV171,'Data pre-processing'!DY171:ER171,2,2)),"N/A",TTEST('Data pre-processing'!DC171:DV171,'Data pre-processing'!DY171:ER171,2,2))</f>
        <v>N/A</v>
      </c>
      <c r="I171" s="78" t="e">
        <f t="shared" ca="1" si="15"/>
        <v>#DIV/0!</v>
      </c>
      <c r="J171" s="19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76" t="str">
        <f>'Transcript table'!C172</f>
        <v>PRNCR1</v>
      </c>
      <c r="B172" s="81" t="s">
        <v>87</v>
      </c>
      <c r="C172" s="78" t="e">
        <f ca="1">'Data pre-processing'!CK172</f>
        <v>#DIV/0!</v>
      </c>
      <c r="D172" s="78" t="e">
        <f ca="1">'Data pre-processing'!CL172</f>
        <v>#DIV/0!</v>
      </c>
      <c r="E172" s="79" t="e">
        <f t="shared" ca="1" si="12"/>
        <v>#DIV/0!</v>
      </c>
      <c r="F172" s="79" t="e">
        <f t="shared" ca="1" si="13"/>
        <v>#DIV/0!</v>
      </c>
      <c r="G172" s="78" t="e">
        <f t="shared" ca="1" si="14"/>
        <v>#DIV/0!</v>
      </c>
      <c r="H172" s="80" t="str">
        <f ca="1">IF(ISERROR(TTEST('Data pre-processing'!DC172:DV172,'Data pre-processing'!DY172:ER172,2,2)),"N/A",TTEST('Data pre-processing'!DC172:DV172,'Data pre-processing'!DY172:ER172,2,2))</f>
        <v>N/A</v>
      </c>
      <c r="I172" s="78" t="e">
        <f t="shared" ca="1" si="15"/>
        <v>#DIV/0!</v>
      </c>
      <c r="J172" s="19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76" t="str">
        <f>'Transcript table'!C173</f>
        <v>PSF inhibiting RNA</v>
      </c>
      <c r="B173" s="81" t="s">
        <v>88</v>
      </c>
      <c r="C173" s="78" t="e">
        <f ca="1">'Data pre-processing'!CK173</f>
        <v>#DIV/0!</v>
      </c>
      <c r="D173" s="78" t="e">
        <f ca="1">'Data pre-processing'!CL173</f>
        <v>#DIV/0!</v>
      </c>
      <c r="E173" s="79" t="e">
        <f t="shared" ca="1" si="12"/>
        <v>#DIV/0!</v>
      </c>
      <c r="F173" s="79" t="e">
        <f t="shared" ca="1" si="13"/>
        <v>#DIV/0!</v>
      </c>
      <c r="G173" s="78" t="e">
        <f t="shared" ca="1" si="14"/>
        <v>#DIV/0!</v>
      </c>
      <c r="H173" s="80" t="str">
        <f ca="1">IF(ISERROR(TTEST('Data pre-processing'!DC173:DV173,'Data pre-processing'!DY173:ER173,2,2)),"N/A",TTEST('Data pre-processing'!DC173:DV173,'Data pre-processing'!DY173:ER173,2,2))</f>
        <v>N/A</v>
      </c>
      <c r="I173" s="78" t="e">
        <f t="shared" ca="1" si="15"/>
        <v>#DIV/0!</v>
      </c>
      <c r="J173" s="19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76" t="str">
        <f>'Transcript table'!C174</f>
        <v>PTCSC3</v>
      </c>
      <c r="B174" s="81" t="s">
        <v>89</v>
      </c>
      <c r="C174" s="78" t="e">
        <f ca="1">'Data pre-processing'!CK174</f>
        <v>#DIV/0!</v>
      </c>
      <c r="D174" s="78" t="e">
        <f ca="1">'Data pre-processing'!CL174</f>
        <v>#DIV/0!</v>
      </c>
      <c r="E174" s="79" t="e">
        <f t="shared" ca="1" si="12"/>
        <v>#DIV/0!</v>
      </c>
      <c r="F174" s="79" t="e">
        <f t="shared" ca="1" si="13"/>
        <v>#DIV/0!</v>
      </c>
      <c r="G174" s="78" t="e">
        <f t="shared" ca="1" si="14"/>
        <v>#DIV/0!</v>
      </c>
      <c r="H174" s="80" t="str">
        <f ca="1">IF(ISERROR(TTEST('Data pre-processing'!DC174:DV174,'Data pre-processing'!DY174:ER174,2,2)),"N/A",TTEST('Data pre-processing'!DC174:DV174,'Data pre-processing'!DY174:ER174,2,2))</f>
        <v>N/A</v>
      </c>
      <c r="I174" s="78" t="e">
        <f t="shared" ca="1" si="15"/>
        <v>#DIV/0!</v>
      </c>
      <c r="J174" s="19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76" t="str">
        <f>'Transcript table'!C175</f>
        <v>PTENP1</v>
      </c>
      <c r="B175" s="81" t="s">
        <v>90</v>
      </c>
      <c r="C175" s="78" t="e">
        <f ca="1">'Data pre-processing'!CK175</f>
        <v>#DIV/0!</v>
      </c>
      <c r="D175" s="78" t="e">
        <f ca="1">'Data pre-processing'!CL175</f>
        <v>#DIV/0!</v>
      </c>
      <c r="E175" s="79" t="e">
        <f t="shared" ca="1" si="12"/>
        <v>#DIV/0!</v>
      </c>
      <c r="F175" s="79" t="e">
        <f t="shared" ca="1" si="13"/>
        <v>#DIV/0!</v>
      </c>
      <c r="G175" s="78" t="e">
        <f t="shared" ca="1" si="14"/>
        <v>#DIV/0!</v>
      </c>
      <c r="H175" s="80" t="str">
        <f ca="1">IF(ISERROR(TTEST('Data pre-processing'!DC175:DV175,'Data pre-processing'!DY175:ER175,2,2)),"N/A",TTEST('Data pre-processing'!DC175:DV175,'Data pre-processing'!DY175:ER175,2,2))</f>
        <v>N/A</v>
      </c>
      <c r="I175" s="78" t="e">
        <f t="shared" ca="1" si="15"/>
        <v>#DIV/0!</v>
      </c>
      <c r="J175" s="19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76" t="str">
        <f>'Transcript table'!C176</f>
        <v>PUNISHER</v>
      </c>
      <c r="B176" s="81" t="s">
        <v>91</v>
      </c>
      <c r="C176" s="78" t="e">
        <f ca="1">'Data pre-processing'!CK176</f>
        <v>#DIV/0!</v>
      </c>
      <c r="D176" s="78" t="e">
        <f ca="1">'Data pre-processing'!CL176</f>
        <v>#DIV/0!</v>
      </c>
      <c r="E176" s="79" t="e">
        <f t="shared" ca="1" si="12"/>
        <v>#DIV/0!</v>
      </c>
      <c r="F176" s="79" t="e">
        <f t="shared" ca="1" si="13"/>
        <v>#DIV/0!</v>
      </c>
      <c r="G176" s="78" t="e">
        <f t="shared" ca="1" si="14"/>
        <v>#DIV/0!</v>
      </c>
      <c r="H176" s="80" t="str">
        <f ca="1">IF(ISERROR(TTEST('Data pre-processing'!DC176:DV176,'Data pre-processing'!DY176:ER176,2,2)),"N/A",TTEST('Data pre-processing'!DC176:DV176,'Data pre-processing'!DY176:ER176,2,2))</f>
        <v>N/A</v>
      </c>
      <c r="I176" s="78" t="e">
        <f t="shared" ca="1" si="15"/>
        <v>#DIV/0!</v>
      </c>
      <c r="J176" s="19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76" t="str">
        <f>'Transcript table'!C177</f>
        <v>PVT1</v>
      </c>
      <c r="B177" s="81" t="s">
        <v>92</v>
      </c>
      <c r="C177" s="78" t="e">
        <f ca="1">'Data pre-processing'!CK177</f>
        <v>#DIV/0!</v>
      </c>
      <c r="D177" s="78" t="e">
        <f ca="1">'Data pre-processing'!CL177</f>
        <v>#DIV/0!</v>
      </c>
      <c r="E177" s="79" t="e">
        <f t="shared" ca="1" si="12"/>
        <v>#DIV/0!</v>
      </c>
      <c r="F177" s="79" t="e">
        <f t="shared" ca="1" si="13"/>
        <v>#DIV/0!</v>
      </c>
      <c r="G177" s="78" t="e">
        <f t="shared" ca="1" si="14"/>
        <v>#DIV/0!</v>
      </c>
      <c r="H177" s="80" t="str">
        <f ca="1">IF(ISERROR(TTEST('Data pre-processing'!DC177:DV177,'Data pre-processing'!DY177:ER177,2,2)),"N/A",TTEST('Data pre-processing'!DC177:DV177,'Data pre-processing'!DY177:ER177,2,2))</f>
        <v>N/A</v>
      </c>
      <c r="I177" s="78" t="e">
        <f t="shared" ca="1" si="15"/>
        <v>#DIV/0!</v>
      </c>
      <c r="J177" s="19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76" t="str">
        <f>'Transcript table'!C178</f>
        <v>RGMB-AS1</v>
      </c>
      <c r="B178" s="81" t="s">
        <v>93</v>
      </c>
      <c r="C178" s="78" t="e">
        <f ca="1">'Data pre-processing'!CK178</f>
        <v>#DIV/0!</v>
      </c>
      <c r="D178" s="78" t="e">
        <f ca="1">'Data pre-processing'!CL178</f>
        <v>#DIV/0!</v>
      </c>
      <c r="E178" s="79" t="e">
        <f t="shared" ca="1" si="12"/>
        <v>#DIV/0!</v>
      </c>
      <c r="F178" s="79" t="e">
        <f t="shared" ca="1" si="13"/>
        <v>#DIV/0!</v>
      </c>
      <c r="G178" s="78" t="e">
        <f t="shared" ca="1" si="14"/>
        <v>#DIV/0!</v>
      </c>
      <c r="H178" s="80" t="str">
        <f ca="1">IF(ISERROR(TTEST('Data pre-processing'!DC178:DV178,'Data pre-processing'!DY178:ER178,2,2)),"N/A",TTEST('Data pre-processing'!DC178:DV178,'Data pre-processing'!DY178:ER178,2,2))</f>
        <v>N/A</v>
      </c>
      <c r="I178" s="78" t="e">
        <f t="shared" ca="1" si="15"/>
        <v>#DIV/0!</v>
      </c>
      <c r="J178" s="19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76" t="str">
        <f>'Transcript table'!C179</f>
        <v>RHOXF1P1</v>
      </c>
      <c r="B179" s="81" t="s">
        <v>94</v>
      </c>
      <c r="C179" s="78" t="e">
        <f ca="1">'Data pre-processing'!CK179</f>
        <v>#DIV/0!</v>
      </c>
      <c r="D179" s="78" t="e">
        <f ca="1">'Data pre-processing'!CL179</f>
        <v>#DIV/0!</v>
      </c>
      <c r="E179" s="79" t="e">
        <f t="shared" ca="1" si="12"/>
        <v>#DIV/0!</v>
      </c>
      <c r="F179" s="79" t="e">
        <f t="shared" ca="1" si="13"/>
        <v>#DIV/0!</v>
      </c>
      <c r="G179" s="78" t="e">
        <f t="shared" ca="1" si="14"/>
        <v>#DIV/0!</v>
      </c>
      <c r="H179" s="80" t="str">
        <f ca="1">IF(ISERROR(TTEST('Data pre-processing'!DC179:DV179,'Data pre-processing'!DY179:ER179,2,2)),"N/A",TTEST('Data pre-processing'!DC179:DV179,'Data pre-processing'!DY179:ER179,2,2))</f>
        <v>N/A</v>
      </c>
      <c r="I179" s="78" t="e">
        <f t="shared" ca="1" si="15"/>
        <v>#DIV/0!</v>
      </c>
      <c r="J179" s="19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76" t="str">
        <f>'Transcript table'!C180</f>
        <v>RMRP</v>
      </c>
      <c r="B180" s="81" t="s">
        <v>95</v>
      </c>
      <c r="C180" s="78" t="e">
        <f ca="1">'Data pre-processing'!CK180</f>
        <v>#DIV/0!</v>
      </c>
      <c r="D180" s="78" t="e">
        <f ca="1">'Data pre-processing'!CL180</f>
        <v>#DIV/0!</v>
      </c>
      <c r="E180" s="79" t="e">
        <f t="shared" ca="1" si="12"/>
        <v>#DIV/0!</v>
      </c>
      <c r="F180" s="79" t="e">
        <f t="shared" ca="1" si="13"/>
        <v>#DIV/0!</v>
      </c>
      <c r="G180" s="78" t="e">
        <f t="shared" ca="1" si="14"/>
        <v>#DIV/0!</v>
      </c>
      <c r="H180" s="80" t="str">
        <f ca="1">IF(ISERROR(TTEST('Data pre-processing'!DC180:DV180,'Data pre-processing'!DY180:ER180,2,2)),"N/A",TTEST('Data pre-processing'!DC180:DV180,'Data pre-processing'!DY180:ER180,2,2))</f>
        <v>N/A</v>
      </c>
      <c r="I180" s="78" t="e">
        <f t="shared" ca="1" si="15"/>
        <v>#DIV/0!</v>
      </c>
      <c r="J180" s="19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76" t="str">
        <f>'Transcript table'!C181</f>
        <v>RMST</v>
      </c>
      <c r="B181" s="81" t="s">
        <v>96</v>
      </c>
      <c r="C181" s="78" t="e">
        <f ca="1">'Data pre-processing'!CK181</f>
        <v>#DIV/0!</v>
      </c>
      <c r="D181" s="78" t="e">
        <f ca="1">'Data pre-processing'!CL181</f>
        <v>#DIV/0!</v>
      </c>
      <c r="E181" s="79" t="e">
        <f t="shared" ca="1" si="12"/>
        <v>#DIV/0!</v>
      </c>
      <c r="F181" s="79" t="e">
        <f t="shared" ca="1" si="13"/>
        <v>#DIV/0!</v>
      </c>
      <c r="G181" s="78" t="e">
        <f t="shared" ca="1" si="14"/>
        <v>#DIV/0!</v>
      </c>
      <c r="H181" s="80" t="str">
        <f ca="1">IF(ISERROR(TTEST('Data pre-processing'!DC181:DV181,'Data pre-processing'!DY181:ER181,2,2)),"N/A",TTEST('Data pre-processing'!DC181:DV181,'Data pre-processing'!DY181:ER181,2,2))</f>
        <v>N/A</v>
      </c>
      <c r="I181" s="78" t="e">
        <f t="shared" ca="1" si="15"/>
        <v>#DIV/0!</v>
      </c>
      <c r="J181" s="19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76" t="str">
        <f>'Transcript table'!C182</f>
        <v>RNY1</v>
      </c>
      <c r="B182" s="81" t="s">
        <v>97</v>
      </c>
      <c r="C182" s="78" t="e">
        <f ca="1">'Data pre-processing'!CK182</f>
        <v>#DIV/0!</v>
      </c>
      <c r="D182" s="78" t="e">
        <f ca="1">'Data pre-processing'!CL182</f>
        <v>#DIV/0!</v>
      </c>
      <c r="E182" s="79" t="e">
        <f t="shared" ca="1" si="12"/>
        <v>#DIV/0!</v>
      </c>
      <c r="F182" s="79" t="e">
        <f t="shared" ca="1" si="13"/>
        <v>#DIV/0!</v>
      </c>
      <c r="G182" s="78" t="e">
        <f t="shared" ca="1" si="14"/>
        <v>#DIV/0!</v>
      </c>
      <c r="H182" s="80" t="str">
        <f ca="1">IF(ISERROR(TTEST('Data pre-processing'!DC182:DV182,'Data pre-processing'!DY182:ER182,2,2)),"N/A",TTEST('Data pre-processing'!DC182:DV182,'Data pre-processing'!DY182:ER182,2,2))</f>
        <v>N/A</v>
      </c>
      <c r="I182" s="78" t="e">
        <f t="shared" ca="1" si="15"/>
        <v>#DIV/0!</v>
      </c>
      <c r="J182" s="19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ht="25.5">
      <c r="A183" s="76" t="str">
        <f>'Transcript table'!C183</f>
        <v>RP11‑354P17.15‑001</v>
      </c>
      <c r="B183" s="81" t="s">
        <v>230</v>
      </c>
      <c r="C183" s="78" t="e">
        <f ca="1">'Data pre-processing'!CK183</f>
        <v>#DIV/0!</v>
      </c>
      <c r="D183" s="78" t="e">
        <f ca="1">'Data pre-processing'!CL183</f>
        <v>#DIV/0!</v>
      </c>
      <c r="E183" s="79" t="e">
        <f t="shared" ca="1" si="12"/>
        <v>#DIV/0!</v>
      </c>
      <c r="F183" s="79" t="e">
        <f t="shared" ca="1" si="13"/>
        <v>#DIV/0!</v>
      </c>
      <c r="G183" s="78" t="e">
        <f t="shared" ca="1" si="14"/>
        <v>#DIV/0!</v>
      </c>
      <c r="H183" s="80" t="str">
        <f ca="1">IF(ISERROR(TTEST('Data pre-processing'!DC183:DV183,'Data pre-processing'!DY183:ER183,2,2)),"N/A",TTEST('Data pre-processing'!DC183:DV183,'Data pre-processing'!DY183:ER183,2,2))</f>
        <v>N/A</v>
      </c>
      <c r="I183" s="78" t="e">
        <f t="shared" ca="1" si="15"/>
        <v>#DIV/0!</v>
      </c>
      <c r="J183" s="19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76" t="str">
        <f>'Transcript table'!C184</f>
        <v>RP1-13D10.2</v>
      </c>
      <c r="B184" s="81" t="s">
        <v>231</v>
      </c>
      <c r="C184" s="78" t="e">
        <f ca="1">'Data pre-processing'!CK184</f>
        <v>#DIV/0!</v>
      </c>
      <c r="D184" s="78" t="e">
        <f ca="1">'Data pre-processing'!CL184</f>
        <v>#DIV/0!</v>
      </c>
      <c r="E184" s="79" t="e">
        <f t="shared" ca="1" si="12"/>
        <v>#DIV/0!</v>
      </c>
      <c r="F184" s="79" t="e">
        <f t="shared" ca="1" si="13"/>
        <v>#DIV/0!</v>
      </c>
      <c r="G184" s="78" t="e">
        <f t="shared" ca="1" si="14"/>
        <v>#DIV/0!</v>
      </c>
      <c r="H184" s="80" t="str">
        <f ca="1">IF(ISERROR(TTEST('Data pre-processing'!DC184:DV184,'Data pre-processing'!DY184:ER184,2,2)),"N/A",TTEST('Data pre-processing'!DC184:DV184,'Data pre-processing'!DY184:ER184,2,2))</f>
        <v>N/A</v>
      </c>
      <c r="I184" s="78" t="e">
        <f t="shared" ca="1" si="15"/>
        <v>#DIV/0!</v>
      </c>
      <c r="J184" s="19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76" t="str">
        <f>'Transcript table'!C185</f>
        <v>RUNX1-IT1</v>
      </c>
      <c r="B185" s="81" t="s">
        <v>232</v>
      </c>
      <c r="C185" s="78" t="e">
        <f ca="1">'Data pre-processing'!CK185</f>
        <v>#DIV/0!</v>
      </c>
      <c r="D185" s="78" t="e">
        <f ca="1">'Data pre-processing'!CL185</f>
        <v>#DIV/0!</v>
      </c>
      <c r="E185" s="79" t="e">
        <f t="shared" ca="1" si="12"/>
        <v>#DIV/0!</v>
      </c>
      <c r="F185" s="79" t="e">
        <f t="shared" ca="1" si="13"/>
        <v>#DIV/0!</v>
      </c>
      <c r="G185" s="78" t="e">
        <f t="shared" ca="1" si="14"/>
        <v>#DIV/0!</v>
      </c>
      <c r="H185" s="80" t="str">
        <f ca="1">IF(ISERROR(TTEST('Data pre-processing'!DC185:DV185,'Data pre-processing'!DY185:ER185,2,2)),"N/A",TTEST('Data pre-processing'!DC185:DV185,'Data pre-processing'!DY185:ER185,2,2))</f>
        <v>N/A</v>
      </c>
      <c r="I185" s="78" t="e">
        <f t="shared" ca="1" si="15"/>
        <v>#DIV/0!</v>
      </c>
      <c r="J185" s="19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76" t="str">
        <f>'Transcript table'!C186</f>
        <v>SALRNA1</v>
      </c>
      <c r="B186" s="81" t="s">
        <v>233</v>
      </c>
      <c r="C186" s="78" t="e">
        <f ca="1">'Data pre-processing'!CK186</f>
        <v>#DIV/0!</v>
      </c>
      <c r="D186" s="78" t="e">
        <f ca="1">'Data pre-processing'!CL186</f>
        <v>#DIV/0!</v>
      </c>
      <c r="E186" s="79" t="e">
        <f t="shared" ca="1" si="12"/>
        <v>#DIV/0!</v>
      </c>
      <c r="F186" s="79" t="e">
        <f t="shared" ca="1" si="13"/>
        <v>#DIV/0!</v>
      </c>
      <c r="G186" s="78" t="e">
        <f t="shared" ca="1" si="14"/>
        <v>#DIV/0!</v>
      </c>
      <c r="H186" s="80" t="str">
        <f ca="1">IF(ISERROR(TTEST('Data pre-processing'!DC186:DV186,'Data pre-processing'!DY186:ER186,2,2)),"N/A",TTEST('Data pre-processing'!DC186:DV186,'Data pre-processing'!DY186:ER186,2,2))</f>
        <v>N/A</v>
      </c>
      <c r="I186" s="78" t="e">
        <f t="shared" ca="1" si="15"/>
        <v>#DIV/0!</v>
      </c>
      <c r="J186" s="19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76" t="str">
        <f>'Transcript table'!C187</f>
        <v xml:space="preserve">SAMMSON </v>
      </c>
      <c r="B187" s="81" t="s">
        <v>234</v>
      </c>
      <c r="C187" s="78" t="e">
        <f ca="1">'Data pre-processing'!CK187</f>
        <v>#DIV/0!</v>
      </c>
      <c r="D187" s="78" t="e">
        <f ca="1">'Data pre-processing'!CL187</f>
        <v>#DIV/0!</v>
      </c>
      <c r="E187" s="79" t="e">
        <f t="shared" ca="1" si="12"/>
        <v>#DIV/0!</v>
      </c>
      <c r="F187" s="79" t="e">
        <f t="shared" ca="1" si="13"/>
        <v>#DIV/0!</v>
      </c>
      <c r="G187" s="78" t="e">
        <f t="shared" ca="1" si="14"/>
        <v>#DIV/0!</v>
      </c>
      <c r="H187" s="80" t="str">
        <f ca="1">IF(ISERROR(TTEST('Data pre-processing'!DC187:DV187,'Data pre-processing'!DY187:ER187,2,2)),"N/A",TTEST('Data pre-processing'!DC187:DV187,'Data pre-processing'!DY187:ER187,2,2))</f>
        <v>N/A</v>
      </c>
      <c r="I187" s="78" t="e">
        <f t="shared" ca="1" si="15"/>
        <v>#DIV/0!</v>
      </c>
      <c r="J187" s="19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76" t="str">
        <f>'Transcript table'!C188</f>
        <v>SBF2-AS1</v>
      </c>
      <c r="B188" s="81" t="s">
        <v>235</v>
      </c>
      <c r="C188" s="78" t="e">
        <f ca="1">'Data pre-processing'!CK188</f>
        <v>#DIV/0!</v>
      </c>
      <c r="D188" s="78" t="e">
        <f ca="1">'Data pre-processing'!CL188</f>
        <v>#DIV/0!</v>
      </c>
      <c r="E188" s="79" t="e">
        <f t="shared" ca="1" si="12"/>
        <v>#DIV/0!</v>
      </c>
      <c r="F188" s="79" t="e">
        <f t="shared" ca="1" si="13"/>
        <v>#DIV/0!</v>
      </c>
      <c r="G188" s="78" t="e">
        <f t="shared" ca="1" si="14"/>
        <v>#DIV/0!</v>
      </c>
      <c r="H188" s="80" t="str">
        <f ca="1">IF(ISERROR(TTEST('Data pre-processing'!DC188:DV188,'Data pre-processing'!DY188:ER188,2,2)),"N/A",TTEST('Data pre-processing'!DC188:DV188,'Data pre-processing'!DY188:ER188,2,2))</f>
        <v>N/A</v>
      </c>
      <c r="I188" s="78" t="e">
        <f t="shared" ca="1" si="15"/>
        <v>#DIV/0!</v>
      </c>
      <c r="J188" s="19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76" t="str">
        <f>'Transcript table'!C189</f>
        <v>SCAANT1</v>
      </c>
      <c r="B189" s="81" t="s">
        <v>236</v>
      </c>
      <c r="C189" s="78" t="e">
        <f ca="1">'Data pre-processing'!CK189</f>
        <v>#DIV/0!</v>
      </c>
      <c r="D189" s="78" t="e">
        <f ca="1">'Data pre-processing'!CL189</f>
        <v>#DIV/0!</v>
      </c>
      <c r="E189" s="79" t="e">
        <f t="shared" ca="1" si="12"/>
        <v>#DIV/0!</v>
      </c>
      <c r="F189" s="79" t="e">
        <f t="shared" ca="1" si="13"/>
        <v>#DIV/0!</v>
      </c>
      <c r="G189" s="78" t="e">
        <f t="shared" ca="1" si="14"/>
        <v>#DIV/0!</v>
      </c>
      <c r="H189" s="80" t="str">
        <f ca="1">IF(ISERROR(TTEST('Data pre-processing'!DC189:DV189,'Data pre-processing'!DY189:ER189,2,2)),"N/A",TTEST('Data pre-processing'!DC189:DV189,'Data pre-processing'!DY189:ER189,2,2))</f>
        <v>N/A</v>
      </c>
      <c r="I189" s="78" t="e">
        <f t="shared" ca="1" si="15"/>
        <v>#DIV/0!</v>
      </c>
      <c r="J189" s="19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76" t="str">
        <f>'Transcript table'!C190</f>
        <v>SENCR</v>
      </c>
      <c r="B190" s="81" t="s">
        <v>237</v>
      </c>
      <c r="C190" s="78" t="e">
        <f ca="1">'Data pre-processing'!CK190</f>
        <v>#DIV/0!</v>
      </c>
      <c r="D190" s="78" t="e">
        <f ca="1">'Data pre-processing'!CL190</f>
        <v>#DIV/0!</v>
      </c>
      <c r="E190" s="79" t="e">
        <f t="shared" ca="1" si="12"/>
        <v>#DIV/0!</v>
      </c>
      <c r="F190" s="79" t="e">
        <f t="shared" ca="1" si="13"/>
        <v>#DIV/0!</v>
      </c>
      <c r="G190" s="78" t="e">
        <f t="shared" ca="1" si="14"/>
        <v>#DIV/0!</v>
      </c>
      <c r="H190" s="80" t="str">
        <f ca="1">IF(ISERROR(TTEST('Data pre-processing'!DC190:DV190,'Data pre-processing'!DY190:ER190,2,2)),"N/A",TTEST('Data pre-processing'!DC190:DV190,'Data pre-processing'!DY190:ER190,2,2))</f>
        <v>N/A</v>
      </c>
      <c r="I190" s="78" t="e">
        <f t="shared" ca="1" si="15"/>
        <v>#DIV/0!</v>
      </c>
      <c r="J190" s="19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76" t="str">
        <f>'Transcript table'!C191</f>
        <v>Six3os</v>
      </c>
      <c r="B191" s="81" t="s">
        <v>238</v>
      </c>
      <c r="C191" s="78" t="e">
        <f ca="1">'Data pre-processing'!CK191</f>
        <v>#DIV/0!</v>
      </c>
      <c r="D191" s="78" t="e">
        <f ca="1">'Data pre-processing'!CL191</f>
        <v>#DIV/0!</v>
      </c>
      <c r="E191" s="79" t="e">
        <f t="shared" ca="1" si="12"/>
        <v>#DIV/0!</v>
      </c>
      <c r="F191" s="79" t="e">
        <f t="shared" ca="1" si="13"/>
        <v>#DIV/0!</v>
      </c>
      <c r="G191" s="78" t="e">
        <f t="shared" ca="1" si="14"/>
        <v>#DIV/0!</v>
      </c>
      <c r="H191" s="80" t="str">
        <f ca="1">IF(ISERROR(TTEST('Data pre-processing'!DC191:DV191,'Data pre-processing'!DY191:ER191,2,2)),"N/A",TTEST('Data pre-processing'!DC191:DV191,'Data pre-processing'!DY191:ER191,2,2))</f>
        <v>N/A</v>
      </c>
      <c r="I191" s="78" t="e">
        <f t="shared" ca="1" si="15"/>
        <v>#DIV/0!</v>
      </c>
      <c r="J191" s="19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76" t="str">
        <f>'Transcript table'!C192</f>
        <v>SMILR</v>
      </c>
      <c r="B192" s="81" t="s">
        <v>239</v>
      </c>
      <c r="C192" s="78" t="e">
        <f ca="1">'Data pre-processing'!CK192</f>
        <v>#DIV/0!</v>
      </c>
      <c r="D192" s="78" t="e">
        <f ca="1">'Data pre-processing'!CL192</f>
        <v>#DIV/0!</v>
      </c>
      <c r="E192" s="79" t="e">
        <f t="shared" ca="1" si="12"/>
        <v>#DIV/0!</v>
      </c>
      <c r="F192" s="79" t="e">
        <f t="shared" ca="1" si="13"/>
        <v>#DIV/0!</v>
      </c>
      <c r="G192" s="78" t="e">
        <f t="shared" ca="1" si="14"/>
        <v>#DIV/0!</v>
      </c>
      <c r="H192" s="80" t="str">
        <f ca="1">IF(ISERROR(TTEST('Data pre-processing'!DC192:DV192,'Data pre-processing'!DY192:ER192,2,2)),"N/A",TTEST('Data pre-processing'!DC192:DV192,'Data pre-processing'!DY192:ER192,2,2))</f>
        <v>N/A</v>
      </c>
      <c r="I192" s="78" t="e">
        <f t="shared" ca="1" si="15"/>
        <v>#DIV/0!</v>
      </c>
      <c r="J192" s="19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76" t="str">
        <f>'Transcript table'!C193</f>
        <v>SNAR-A1</v>
      </c>
      <c r="B193" s="81" t="s">
        <v>240</v>
      </c>
      <c r="C193" s="78" t="e">
        <f ca="1">'Data pre-processing'!CK193</f>
        <v>#DIV/0!</v>
      </c>
      <c r="D193" s="78" t="e">
        <f ca="1">'Data pre-processing'!CL193</f>
        <v>#DIV/0!</v>
      </c>
      <c r="E193" s="79" t="e">
        <f t="shared" ca="1" si="12"/>
        <v>#DIV/0!</v>
      </c>
      <c r="F193" s="79" t="e">
        <f t="shared" ca="1" si="13"/>
        <v>#DIV/0!</v>
      </c>
      <c r="G193" s="78" t="e">
        <f t="shared" ca="1" si="14"/>
        <v>#DIV/0!</v>
      </c>
      <c r="H193" s="80" t="str">
        <f ca="1">IF(ISERROR(TTEST('Data pre-processing'!DC193:DV193,'Data pre-processing'!DY193:ER193,2,2)),"N/A",TTEST('Data pre-processing'!DC193:DV193,'Data pre-processing'!DY193:ER193,2,2))</f>
        <v>N/A</v>
      </c>
      <c r="I193" s="78" t="e">
        <f t="shared" ca="1" si="15"/>
        <v>#DIV/0!</v>
      </c>
      <c r="J193" s="19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76" t="str">
        <f>'Transcript table'!C194</f>
        <v>SNHG1</v>
      </c>
      <c r="B194" s="81" t="s">
        <v>241</v>
      </c>
      <c r="C194" s="78" t="e">
        <f ca="1">'Data pre-processing'!CK194</f>
        <v>#DIV/0!</v>
      </c>
      <c r="D194" s="78" t="e">
        <f ca="1">'Data pre-processing'!CL194</f>
        <v>#DIV/0!</v>
      </c>
      <c r="E194" s="79" t="e">
        <f t="shared" ca="1" si="12"/>
        <v>#DIV/0!</v>
      </c>
      <c r="F194" s="79" t="e">
        <f t="shared" ca="1" si="13"/>
        <v>#DIV/0!</v>
      </c>
      <c r="G194" s="78" t="e">
        <f t="shared" ca="1" si="14"/>
        <v>#DIV/0!</v>
      </c>
      <c r="H194" s="80" t="str">
        <f ca="1">IF(ISERROR(TTEST('Data pre-processing'!DC194:DV194,'Data pre-processing'!DY194:ER194,2,2)),"N/A",TTEST('Data pre-processing'!DC194:DV194,'Data pre-processing'!DY194:ER194,2,2))</f>
        <v>N/A</v>
      </c>
      <c r="I194" s="78" t="e">
        <f t="shared" ca="1" si="15"/>
        <v>#DIV/0!</v>
      </c>
      <c r="J194" s="19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76" t="str">
        <f>'Transcript table'!C195</f>
        <v>SNHG11</v>
      </c>
      <c r="B195" s="81" t="s">
        <v>242</v>
      </c>
      <c r="C195" s="78" t="e">
        <f ca="1">'Data pre-processing'!CK195</f>
        <v>#DIV/0!</v>
      </c>
      <c r="D195" s="78" t="e">
        <f ca="1">'Data pre-processing'!CL195</f>
        <v>#DIV/0!</v>
      </c>
      <c r="E195" s="79" t="e">
        <f t="shared" ca="1" si="12"/>
        <v>#DIV/0!</v>
      </c>
      <c r="F195" s="79" t="e">
        <f t="shared" ca="1" si="13"/>
        <v>#DIV/0!</v>
      </c>
      <c r="G195" s="78" t="e">
        <f t="shared" ca="1" si="14"/>
        <v>#DIV/0!</v>
      </c>
      <c r="H195" s="80" t="str">
        <f ca="1">IF(ISERROR(TTEST('Data pre-processing'!DC195:DV195,'Data pre-processing'!DY195:ER195,2,2)),"N/A",TTEST('Data pre-processing'!DC195:DV195,'Data pre-processing'!DY195:ER195,2,2))</f>
        <v>N/A</v>
      </c>
      <c r="I195" s="78" t="e">
        <f t="shared" ca="1" si="15"/>
        <v>#DIV/0!</v>
      </c>
      <c r="J195" s="19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76" t="str">
        <f>'Transcript table'!C196</f>
        <v>SNHG14</v>
      </c>
      <c r="B196" s="81" t="s">
        <v>243</v>
      </c>
      <c r="C196" s="78" t="e">
        <f ca="1">'Data pre-processing'!CK196</f>
        <v>#DIV/0!</v>
      </c>
      <c r="D196" s="78" t="e">
        <f ca="1">'Data pre-processing'!CL196</f>
        <v>#DIV/0!</v>
      </c>
      <c r="E196" s="79" t="e">
        <f t="shared" ca="1" si="12"/>
        <v>#DIV/0!</v>
      </c>
      <c r="F196" s="79" t="e">
        <f t="shared" ca="1" si="13"/>
        <v>#DIV/0!</v>
      </c>
      <c r="G196" s="78" t="e">
        <f t="shared" ca="1" si="14"/>
        <v>#DIV/0!</v>
      </c>
      <c r="H196" s="80" t="str">
        <f ca="1">IF(ISERROR(TTEST('Data pre-processing'!DC196:DV196,'Data pre-processing'!DY196:ER196,2,2)),"N/A",TTEST('Data pre-processing'!DC196:DV196,'Data pre-processing'!DY196:ER196,2,2))</f>
        <v>N/A</v>
      </c>
      <c r="I196" s="78" t="e">
        <f t="shared" ca="1" si="15"/>
        <v>#DIV/0!</v>
      </c>
      <c r="J196" s="19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76" t="str">
        <f>'Transcript table'!C197</f>
        <v>SNHG15</v>
      </c>
      <c r="B197" s="81" t="s">
        <v>244</v>
      </c>
      <c r="C197" s="78" t="e">
        <f ca="1">'Data pre-processing'!CK197</f>
        <v>#DIV/0!</v>
      </c>
      <c r="D197" s="78" t="e">
        <f ca="1">'Data pre-processing'!CL197</f>
        <v>#DIV/0!</v>
      </c>
      <c r="E197" s="79" t="e">
        <f t="shared" ca="1" si="12"/>
        <v>#DIV/0!</v>
      </c>
      <c r="F197" s="79" t="e">
        <f t="shared" ca="1" si="13"/>
        <v>#DIV/0!</v>
      </c>
      <c r="G197" s="78" t="e">
        <f t="shared" ca="1" si="14"/>
        <v>#DIV/0!</v>
      </c>
      <c r="H197" s="80" t="str">
        <f ca="1">IF(ISERROR(TTEST('Data pre-processing'!DC197:DV197,'Data pre-processing'!DY197:ER197,2,2)),"N/A",TTEST('Data pre-processing'!DC197:DV197,'Data pre-processing'!DY197:ER197,2,2))</f>
        <v>N/A</v>
      </c>
      <c r="I197" s="78" t="e">
        <f t="shared" ca="1" si="15"/>
        <v>#DIV/0!</v>
      </c>
      <c r="J197" s="19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76" t="str">
        <f>'Transcript table'!C198</f>
        <v>SNHG20</v>
      </c>
      <c r="B198" s="81" t="s">
        <v>245</v>
      </c>
      <c r="C198" s="78" t="e">
        <f ca="1">'Data pre-processing'!CK198</f>
        <v>#DIV/0!</v>
      </c>
      <c r="D198" s="78" t="e">
        <f ca="1">'Data pre-processing'!CL198</f>
        <v>#DIV/0!</v>
      </c>
      <c r="E198" s="79" t="e">
        <f t="shared" ca="1" si="12"/>
        <v>#DIV/0!</v>
      </c>
      <c r="F198" s="79" t="e">
        <f t="shared" ca="1" si="13"/>
        <v>#DIV/0!</v>
      </c>
      <c r="G198" s="78" t="e">
        <f t="shared" ca="1" si="14"/>
        <v>#DIV/0!</v>
      </c>
      <c r="H198" s="80" t="str">
        <f ca="1">IF(ISERROR(TTEST('Data pre-processing'!DC198:DV198,'Data pre-processing'!DY198:ER198,2,2)),"N/A",TTEST('Data pre-processing'!DC198:DV198,'Data pre-processing'!DY198:ER198,2,2))</f>
        <v>N/A</v>
      </c>
      <c r="I198" s="78" t="e">
        <f t="shared" ca="1" si="15"/>
        <v>#DIV/0!</v>
      </c>
      <c r="J198" s="19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76" t="str">
        <f>'Transcript table'!C199</f>
        <v>SNHG5</v>
      </c>
      <c r="B199" s="81" t="s">
        <v>246</v>
      </c>
      <c r="C199" s="78" t="e">
        <f ca="1">'Data pre-processing'!CK199</f>
        <v>#DIV/0!</v>
      </c>
      <c r="D199" s="78" t="e">
        <f ca="1">'Data pre-processing'!CL199</f>
        <v>#DIV/0!</v>
      </c>
      <c r="E199" s="79" t="e">
        <f t="shared" ca="1" si="12"/>
        <v>#DIV/0!</v>
      </c>
      <c r="F199" s="79" t="e">
        <f t="shared" ca="1" si="13"/>
        <v>#DIV/0!</v>
      </c>
      <c r="G199" s="78" t="e">
        <f t="shared" ca="1" si="14"/>
        <v>#DIV/0!</v>
      </c>
      <c r="H199" s="80" t="str">
        <f ca="1">IF(ISERROR(TTEST('Data pre-processing'!DC199:DV199,'Data pre-processing'!DY199:ER199,2,2)),"N/A",TTEST('Data pre-processing'!DC199:DV199,'Data pre-processing'!DY199:ER199,2,2))</f>
        <v>N/A</v>
      </c>
      <c r="I199" s="78" t="e">
        <f t="shared" ca="1" si="15"/>
        <v>#DIV/0!</v>
      </c>
      <c r="J199" s="19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76" t="str">
        <f>'Transcript table'!C200</f>
        <v>SNHG6</v>
      </c>
      <c r="B200" s="81" t="s">
        <v>247</v>
      </c>
      <c r="C200" s="78" t="e">
        <f ca="1">'Data pre-processing'!CK200</f>
        <v>#DIV/0!</v>
      </c>
      <c r="D200" s="78" t="e">
        <f ca="1">'Data pre-processing'!CL200</f>
        <v>#DIV/0!</v>
      </c>
      <c r="E200" s="79" t="e">
        <f t="shared" ca="1" si="12"/>
        <v>#DIV/0!</v>
      </c>
      <c r="F200" s="79" t="e">
        <f t="shared" ca="1" si="13"/>
        <v>#DIV/0!</v>
      </c>
      <c r="G200" s="78" t="e">
        <f t="shared" ca="1" si="14"/>
        <v>#DIV/0!</v>
      </c>
      <c r="H200" s="80" t="str">
        <f ca="1">IF(ISERROR(TTEST('Data pre-processing'!DC200:DV200,'Data pre-processing'!DY200:ER200,2,2)),"N/A",TTEST('Data pre-processing'!DC200:DV200,'Data pre-processing'!DY200:ER200,2,2))</f>
        <v>N/A</v>
      </c>
      <c r="I200" s="78" t="e">
        <f t="shared" ca="1" si="15"/>
        <v>#DIV/0!</v>
      </c>
      <c r="J200" s="19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76" t="str">
        <f>'Transcript table'!C201</f>
        <v>ST7-AS1</v>
      </c>
      <c r="B201" s="81" t="s">
        <v>248</v>
      </c>
      <c r="C201" s="78" t="e">
        <f ca="1">'Data pre-processing'!CK201</f>
        <v>#DIV/0!</v>
      </c>
      <c r="D201" s="78" t="e">
        <f ca="1">'Data pre-processing'!CL201</f>
        <v>#DIV/0!</v>
      </c>
      <c r="E201" s="79" t="e">
        <f t="shared" ca="1" si="12"/>
        <v>#DIV/0!</v>
      </c>
      <c r="F201" s="79" t="e">
        <f t="shared" ca="1" si="13"/>
        <v>#DIV/0!</v>
      </c>
      <c r="G201" s="78" t="e">
        <f t="shared" ca="1" si="14"/>
        <v>#DIV/0!</v>
      </c>
      <c r="H201" s="80" t="str">
        <f ca="1">IF(ISERROR(TTEST('Data pre-processing'!DC201:DV201,'Data pre-processing'!DY201:ER201,2,2)),"N/A",TTEST('Data pre-processing'!DC201:DV201,'Data pre-processing'!DY201:ER201,2,2))</f>
        <v>N/A</v>
      </c>
      <c r="I201" s="78" t="e">
        <f t="shared" ca="1" si="15"/>
        <v>#DIV/0!</v>
      </c>
      <c r="J201" s="19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76" t="str">
        <f>'Transcript table'!C202</f>
        <v>ST7-OT3</v>
      </c>
      <c r="B202" s="81" t="s">
        <v>249</v>
      </c>
      <c r="C202" s="78" t="e">
        <f ca="1">'Data pre-processing'!CK202</f>
        <v>#DIV/0!</v>
      </c>
      <c r="D202" s="78" t="e">
        <f ca="1">'Data pre-processing'!CL202</f>
        <v>#DIV/0!</v>
      </c>
      <c r="E202" s="79" t="e">
        <f t="shared" ca="1" si="12"/>
        <v>#DIV/0!</v>
      </c>
      <c r="F202" s="79" t="e">
        <f t="shared" ca="1" si="13"/>
        <v>#DIV/0!</v>
      </c>
      <c r="G202" s="78" t="e">
        <f t="shared" ca="1" si="14"/>
        <v>#DIV/0!</v>
      </c>
      <c r="H202" s="80" t="str">
        <f ca="1">IF(ISERROR(TTEST('Data pre-processing'!DC202:DV202,'Data pre-processing'!DY202:ER202,2,2)),"N/A",TTEST('Data pre-processing'!DC202:DV202,'Data pre-processing'!DY202:ER202,2,2))</f>
        <v>N/A</v>
      </c>
      <c r="I202" s="78" t="e">
        <f t="shared" ca="1" si="15"/>
        <v>#DIV/0!</v>
      </c>
      <c r="J202" s="19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76" t="str">
        <f>'Transcript table'!C203</f>
        <v>ST7-OT4</v>
      </c>
      <c r="B203" s="81" t="s">
        <v>250</v>
      </c>
      <c r="C203" s="78" t="e">
        <f ca="1">'Data pre-processing'!CK203</f>
        <v>#DIV/0!</v>
      </c>
      <c r="D203" s="78" t="e">
        <f ca="1">'Data pre-processing'!CL203</f>
        <v>#DIV/0!</v>
      </c>
      <c r="E203" s="79" t="e">
        <f t="shared" ca="1" si="12"/>
        <v>#DIV/0!</v>
      </c>
      <c r="F203" s="79" t="e">
        <f t="shared" ca="1" si="13"/>
        <v>#DIV/0!</v>
      </c>
      <c r="G203" s="78" t="e">
        <f t="shared" ca="1" si="14"/>
        <v>#DIV/0!</v>
      </c>
      <c r="H203" s="80" t="str">
        <f ca="1">IF(ISERROR(TTEST('Data pre-processing'!DC203:DV203,'Data pre-processing'!DY203:ER203,2,2)),"N/A",TTEST('Data pre-processing'!DC203:DV203,'Data pre-processing'!DY203:ER203,2,2))</f>
        <v>N/A</v>
      </c>
      <c r="I203" s="78" t="e">
        <f t="shared" ca="1" si="15"/>
        <v>#DIV/0!</v>
      </c>
      <c r="J203" s="19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76" t="str">
        <f>'Transcript table'!C204</f>
        <v>SUMO1P3</v>
      </c>
      <c r="B204" s="81" t="s">
        <v>251</v>
      </c>
      <c r="C204" s="78" t="e">
        <f ca="1">'Data pre-processing'!CK204</f>
        <v>#DIV/0!</v>
      </c>
      <c r="D204" s="78" t="e">
        <f ca="1">'Data pre-processing'!CL204</f>
        <v>#DIV/0!</v>
      </c>
      <c r="E204" s="79" t="e">
        <f t="shared" ca="1" si="12"/>
        <v>#DIV/0!</v>
      </c>
      <c r="F204" s="79" t="e">
        <f t="shared" ca="1" si="13"/>
        <v>#DIV/0!</v>
      </c>
      <c r="G204" s="78" t="e">
        <f t="shared" ca="1" si="14"/>
        <v>#DIV/0!</v>
      </c>
      <c r="H204" s="80" t="str">
        <f ca="1">IF(ISERROR(TTEST('Data pre-processing'!DC204:DV204,'Data pre-processing'!DY204:ER204,2,2)),"N/A",TTEST('Data pre-processing'!DC204:DV204,'Data pre-processing'!DY204:ER204,2,2))</f>
        <v>N/A</v>
      </c>
      <c r="I204" s="78" t="e">
        <f t="shared" ca="1" si="15"/>
        <v>#DIV/0!</v>
      </c>
      <c r="J204" s="19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76" t="str">
        <f>'Transcript table'!C205</f>
        <v>TapSAKI</v>
      </c>
      <c r="B205" s="81" t="s">
        <v>252</v>
      </c>
      <c r="C205" s="78" t="e">
        <f ca="1">'Data pre-processing'!CK205</f>
        <v>#DIV/0!</v>
      </c>
      <c r="D205" s="78" t="e">
        <f ca="1">'Data pre-processing'!CL205</f>
        <v>#DIV/0!</v>
      </c>
      <c r="E205" s="79" t="e">
        <f t="shared" ca="1" si="12"/>
        <v>#DIV/0!</v>
      </c>
      <c r="F205" s="79" t="e">
        <f t="shared" ca="1" si="13"/>
        <v>#DIV/0!</v>
      </c>
      <c r="G205" s="78" t="e">
        <f t="shared" ca="1" si="14"/>
        <v>#DIV/0!</v>
      </c>
      <c r="H205" s="80" t="str">
        <f ca="1">IF(ISERROR(TTEST('Data pre-processing'!DC205:DV205,'Data pre-processing'!DY205:ER205,2,2)),"N/A",TTEST('Data pre-processing'!DC205:DV205,'Data pre-processing'!DY205:ER205,2,2))</f>
        <v>N/A</v>
      </c>
      <c r="I205" s="78" t="e">
        <f t="shared" ca="1" si="15"/>
        <v>#DIV/0!</v>
      </c>
      <c r="J205" s="19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76" t="str">
        <f>'Transcript table'!C206</f>
        <v>TARID</v>
      </c>
      <c r="B206" s="81" t="s">
        <v>253</v>
      </c>
      <c r="C206" s="78" t="e">
        <f ca="1">'Data pre-processing'!CK206</f>
        <v>#DIV/0!</v>
      </c>
      <c r="D206" s="78" t="e">
        <f ca="1">'Data pre-processing'!CL206</f>
        <v>#DIV/0!</v>
      </c>
      <c r="E206" s="79" t="e">
        <f t="shared" ca="1" si="12"/>
        <v>#DIV/0!</v>
      </c>
      <c r="F206" s="79" t="e">
        <f t="shared" ca="1" si="13"/>
        <v>#DIV/0!</v>
      </c>
      <c r="G206" s="78" t="e">
        <f t="shared" ca="1" si="14"/>
        <v>#DIV/0!</v>
      </c>
      <c r="H206" s="80" t="str">
        <f ca="1">IF(ISERROR(TTEST('Data pre-processing'!DC206:DV206,'Data pre-processing'!DY206:ER206,2,2)),"N/A",TTEST('Data pre-processing'!DC206:DV206,'Data pre-processing'!DY206:ER206,2,2))</f>
        <v>N/A</v>
      </c>
      <c r="I206" s="78" t="e">
        <f t="shared" ca="1" si="15"/>
        <v>#DIV/0!</v>
      </c>
      <c r="J206" s="19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76" t="str">
        <f>'Transcript table'!C207</f>
        <v>TCL6</v>
      </c>
      <c r="B207" s="81" t="s">
        <v>254</v>
      </c>
      <c r="C207" s="78" t="e">
        <f ca="1">'Data pre-processing'!CK207</f>
        <v>#DIV/0!</v>
      </c>
      <c r="D207" s="78" t="e">
        <f ca="1">'Data pre-processing'!CL207</f>
        <v>#DIV/0!</v>
      </c>
      <c r="E207" s="79" t="e">
        <f t="shared" ca="1" si="12"/>
        <v>#DIV/0!</v>
      </c>
      <c r="F207" s="79" t="e">
        <f t="shared" ca="1" si="13"/>
        <v>#DIV/0!</v>
      </c>
      <c r="G207" s="78" t="e">
        <f t="shared" ca="1" si="14"/>
        <v>#DIV/0!</v>
      </c>
      <c r="H207" s="80" t="str">
        <f ca="1">IF(ISERROR(TTEST('Data pre-processing'!DC207:DV207,'Data pre-processing'!DY207:ER207,2,2)),"N/A",TTEST('Data pre-processing'!DC207:DV207,'Data pre-processing'!DY207:ER207,2,2))</f>
        <v>N/A</v>
      </c>
      <c r="I207" s="78" t="e">
        <f t="shared" ca="1" si="15"/>
        <v>#DIV/0!</v>
      </c>
      <c r="J207" s="19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76" t="str">
        <f>'Transcript table'!C208</f>
        <v>TDRG1</v>
      </c>
      <c r="B208" s="81" t="s">
        <v>255</v>
      </c>
      <c r="C208" s="78" t="e">
        <f ca="1">'Data pre-processing'!CK208</f>
        <v>#DIV/0!</v>
      </c>
      <c r="D208" s="78" t="e">
        <f ca="1">'Data pre-processing'!CL208</f>
        <v>#DIV/0!</v>
      </c>
      <c r="E208" s="79" t="e">
        <f t="shared" ca="1" si="12"/>
        <v>#DIV/0!</v>
      </c>
      <c r="F208" s="79" t="e">
        <f t="shared" ca="1" si="13"/>
        <v>#DIV/0!</v>
      </c>
      <c r="G208" s="78" t="e">
        <f t="shared" ca="1" si="14"/>
        <v>#DIV/0!</v>
      </c>
      <c r="H208" s="80" t="str">
        <f ca="1">IF(ISERROR(TTEST('Data pre-processing'!DC208:DV208,'Data pre-processing'!DY208:ER208,2,2)),"N/A",TTEST('Data pre-processing'!DC208:DV208,'Data pre-processing'!DY208:ER208,2,2))</f>
        <v>N/A</v>
      </c>
      <c r="I208" s="78" t="e">
        <f t="shared" ca="1" si="15"/>
        <v>#DIV/0!</v>
      </c>
      <c r="J208" s="19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76" t="str">
        <f>'Transcript table'!C209</f>
        <v>TERMINATOR</v>
      </c>
      <c r="B209" s="81" t="s">
        <v>256</v>
      </c>
      <c r="C209" s="78" t="e">
        <f ca="1">'Data pre-processing'!CK209</f>
        <v>#DIV/0!</v>
      </c>
      <c r="D209" s="78" t="e">
        <f ca="1">'Data pre-processing'!CL209</f>
        <v>#DIV/0!</v>
      </c>
      <c r="E209" s="79" t="e">
        <f t="shared" ca="1" si="12"/>
        <v>#DIV/0!</v>
      </c>
      <c r="F209" s="79" t="e">
        <f t="shared" ca="1" si="13"/>
        <v>#DIV/0!</v>
      </c>
      <c r="G209" s="78" t="e">
        <f t="shared" ca="1" si="14"/>
        <v>#DIV/0!</v>
      </c>
      <c r="H209" s="80" t="str">
        <f ca="1">IF(ISERROR(TTEST('Data pre-processing'!DC209:DV209,'Data pre-processing'!DY209:ER209,2,2)),"N/A",TTEST('Data pre-processing'!DC209:DV209,'Data pre-processing'!DY209:ER209,2,2))</f>
        <v>N/A</v>
      </c>
      <c r="I209" s="78" t="e">
        <f t="shared" ca="1" si="15"/>
        <v>#DIV/0!</v>
      </c>
      <c r="J209" s="19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76" t="str">
        <f>'Transcript table'!C210</f>
        <v>THRIL</v>
      </c>
      <c r="B210" s="81" t="s">
        <v>257</v>
      </c>
      <c r="C210" s="78" t="e">
        <f ca="1">'Data pre-processing'!CK210</f>
        <v>#DIV/0!</v>
      </c>
      <c r="D210" s="78" t="e">
        <f ca="1">'Data pre-processing'!CL210</f>
        <v>#DIV/0!</v>
      </c>
      <c r="E210" s="79" t="e">
        <f t="shared" ca="1" si="12"/>
        <v>#DIV/0!</v>
      </c>
      <c r="F210" s="79" t="e">
        <f t="shared" ca="1" si="13"/>
        <v>#DIV/0!</v>
      </c>
      <c r="G210" s="78" t="e">
        <f t="shared" ca="1" si="14"/>
        <v>#DIV/0!</v>
      </c>
      <c r="H210" s="80" t="str">
        <f ca="1">IF(ISERROR(TTEST('Data pre-processing'!DC210:DV210,'Data pre-processing'!DY210:ER210,2,2)),"N/A",TTEST('Data pre-processing'!DC210:DV210,'Data pre-processing'!DY210:ER210,2,2))</f>
        <v>N/A</v>
      </c>
      <c r="I210" s="78" t="e">
        <f t="shared" ca="1" si="15"/>
        <v>#DIV/0!</v>
      </c>
      <c r="J210" s="19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76" t="str">
        <f>'Transcript table'!C211</f>
        <v>TIE1-AS</v>
      </c>
      <c r="B211" s="81" t="s">
        <v>258</v>
      </c>
      <c r="C211" s="78" t="e">
        <f ca="1">'Data pre-processing'!CK211</f>
        <v>#DIV/0!</v>
      </c>
      <c r="D211" s="78" t="e">
        <f ca="1">'Data pre-processing'!CL211</f>
        <v>#DIV/0!</v>
      </c>
      <c r="E211" s="79" t="e">
        <f t="shared" ca="1" si="12"/>
        <v>#DIV/0!</v>
      </c>
      <c r="F211" s="79" t="e">
        <f t="shared" ca="1" si="13"/>
        <v>#DIV/0!</v>
      </c>
      <c r="G211" s="78" t="e">
        <f t="shared" ca="1" si="14"/>
        <v>#DIV/0!</v>
      </c>
      <c r="H211" s="80" t="str">
        <f ca="1">IF(ISERROR(TTEST('Data pre-processing'!DC211:DV211,'Data pre-processing'!DY211:ER211,2,2)),"N/A",TTEST('Data pre-processing'!DC211:DV211,'Data pre-processing'!DY211:ER211,2,2))</f>
        <v>N/A</v>
      </c>
      <c r="I211" s="78" t="e">
        <f t="shared" ca="1" si="15"/>
        <v>#DIV/0!</v>
      </c>
      <c r="J211" s="19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76" t="str">
        <f>'Transcript table'!C212</f>
        <v>TINCR</v>
      </c>
      <c r="B212" s="81" t="s">
        <v>259</v>
      </c>
      <c r="C212" s="78" t="e">
        <f ca="1">'Data pre-processing'!CK212</f>
        <v>#DIV/0!</v>
      </c>
      <c r="D212" s="78" t="e">
        <f ca="1">'Data pre-processing'!CL212</f>
        <v>#DIV/0!</v>
      </c>
      <c r="E212" s="79" t="e">
        <f t="shared" ca="1" si="12"/>
        <v>#DIV/0!</v>
      </c>
      <c r="F212" s="79" t="e">
        <f t="shared" ca="1" si="13"/>
        <v>#DIV/0!</v>
      </c>
      <c r="G212" s="78" t="e">
        <f t="shared" ca="1" si="14"/>
        <v>#DIV/0!</v>
      </c>
      <c r="H212" s="80" t="str">
        <f ca="1">IF(ISERROR(TTEST('Data pre-processing'!DC212:DV212,'Data pre-processing'!DY212:ER212,2,2)),"N/A",TTEST('Data pre-processing'!DC212:DV212,'Data pre-processing'!DY212:ER212,2,2))</f>
        <v>N/A</v>
      </c>
      <c r="I212" s="78" t="e">
        <f t="shared" ca="1" si="15"/>
        <v>#DIV/0!</v>
      </c>
      <c r="J212" s="19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76" t="str">
        <f>'Transcript table'!C213</f>
        <v>TUSC8</v>
      </c>
      <c r="B213" s="81" t="s">
        <v>260</v>
      </c>
      <c r="C213" s="78" t="e">
        <f ca="1">'Data pre-processing'!CK213</f>
        <v>#DIV/0!</v>
      </c>
      <c r="D213" s="78" t="e">
        <f ca="1">'Data pre-processing'!CL213</f>
        <v>#DIV/0!</v>
      </c>
      <c r="E213" s="79" t="e">
        <f t="shared" ca="1" si="12"/>
        <v>#DIV/0!</v>
      </c>
      <c r="F213" s="79" t="e">
        <f t="shared" ca="1" si="13"/>
        <v>#DIV/0!</v>
      </c>
      <c r="G213" s="78" t="e">
        <f t="shared" ca="1" si="14"/>
        <v>#DIV/0!</v>
      </c>
      <c r="H213" s="80" t="str">
        <f ca="1">IF(ISERROR(TTEST('Data pre-processing'!DC213:DV213,'Data pre-processing'!DY213:ER213,2,2)),"N/A",TTEST('Data pre-processing'!DC213:DV213,'Data pre-processing'!DY213:ER213,2,2))</f>
        <v>N/A</v>
      </c>
      <c r="I213" s="78" t="e">
        <f t="shared" ca="1" si="15"/>
        <v>#DIV/0!</v>
      </c>
      <c r="J213" s="19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 ht="25.5">
      <c r="A214" s="76" t="str">
        <f>'Transcript table'!C214</f>
        <v>U1 spliceosomal lncRNA</v>
      </c>
      <c r="B214" s="81" t="s">
        <v>261</v>
      </c>
      <c r="C214" s="78" t="e">
        <f ca="1">'Data pre-processing'!CK214</f>
        <v>#DIV/0!</v>
      </c>
      <c r="D214" s="78" t="e">
        <f ca="1">'Data pre-processing'!CL214</f>
        <v>#DIV/0!</v>
      </c>
      <c r="E214" s="79" t="e">
        <f t="shared" ca="1" si="12"/>
        <v>#DIV/0!</v>
      </c>
      <c r="F214" s="79" t="e">
        <f t="shared" ca="1" si="13"/>
        <v>#DIV/0!</v>
      </c>
      <c r="G214" s="78" t="e">
        <f t="shared" ca="1" si="14"/>
        <v>#DIV/0!</v>
      </c>
      <c r="H214" s="80" t="str">
        <f ca="1">IF(ISERROR(TTEST('Data pre-processing'!DC214:DV214,'Data pre-processing'!DY214:ER214,2,2)),"N/A",TTEST('Data pre-processing'!DC214:DV214,'Data pre-processing'!DY214:ER214,2,2))</f>
        <v>N/A</v>
      </c>
      <c r="I214" s="78" t="e">
        <f t="shared" ca="1" si="15"/>
        <v>#DIV/0!</v>
      </c>
      <c r="J214" s="19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76" t="str">
        <f>'Transcript table'!C215</f>
        <v>U79277</v>
      </c>
      <c r="B215" s="81" t="s">
        <v>262</v>
      </c>
      <c r="C215" s="78" t="e">
        <f ca="1">'Data pre-processing'!CK215</f>
        <v>#DIV/0!</v>
      </c>
      <c r="D215" s="78" t="e">
        <f ca="1">'Data pre-processing'!CL215</f>
        <v>#DIV/0!</v>
      </c>
      <c r="E215" s="79" t="e">
        <f t="shared" ca="1" si="12"/>
        <v>#DIV/0!</v>
      </c>
      <c r="F215" s="79" t="e">
        <f t="shared" ca="1" si="13"/>
        <v>#DIV/0!</v>
      </c>
      <c r="G215" s="78" t="e">
        <f t="shared" ca="1" si="14"/>
        <v>#DIV/0!</v>
      </c>
      <c r="H215" s="80" t="str">
        <f ca="1">IF(ISERROR(TTEST('Data pre-processing'!DC215:DV215,'Data pre-processing'!DY215:ER215,2,2)),"N/A",TTEST('Data pre-processing'!DC215:DV215,'Data pre-processing'!DY215:ER215,2,2))</f>
        <v>N/A</v>
      </c>
      <c r="I215" s="78" t="e">
        <f t="shared" ca="1" si="15"/>
        <v>#DIV/0!</v>
      </c>
      <c r="J215" s="19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76" t="str">
        <f>'Transcript table'!C216</f>
        <v>uc.338</v>
      </c>
      <c r="B216" s="81" t="s">
        <v>263</v>
      </c>
      <c r="C216" s="78" t="e">
        <f ca="1">'Data pre-processing'!CK216</f>
        <v>#DIV/0!</v>
      </c>
      <c r="D216" s="78" t="e">
        <f ca="1">'Data pre-processing'!CL216</f>
        <v>#DIV/0!</v>
      </c>
      <c r="E216" s="79" t="e">
        <f t="shared" ca="1" si="12"/>
        <v>#DIV/0!</v>
      </c>
      <c r="F216" s="79" t="e">
        <f t="shared" ca="1" si="13"/>
        <v>#DIV/0!</v>
      </c>
      <c r="G216" s="78" t="e">
        <f t="shared" ca="1" si="14"/>
        <v>#DIV/0!</v>
      </c>
      <c r="H216" s="80" t="str">
        <f ca="1">IF(ISERROR(TTEST('Data pre-processing'!DC216:DV216,'Data pre-processing'!DY216:ER216,2,2)),"N/A",TTEST('Data pre-processing'!DC216:DV216,'Data pre-processing'!DY216:ER216,2,2))</f>
        <v>N/A</v>
      </c>
      <c r="I216" s="78" t="e">
        <f t="shared" ca="1" si="15"/>
        <v>#DIV/0!</v>
      </c>
      <c r="J216" s="19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76" t="str">
        <f>'Transcript table'!C217</f>
        <v>uc.73A(P)</v>
      </c>
      <c r="B217" s="81" t="s">
        <v>264</v>
      </c>
      <c r="C217" s="78" t="e">
        <f ca="1">'Data pre-processing'!CK217</f>
        <v>#DIV/0!</v>
      </c>
      <c r="D217" s="78" t="e">
        <f ca="1">'Data pre-processing'!CL217</f>
        <v>#DIV/0!</v>
      </c>
      <c r="E217" s="79" t="e">
        <f t="shared" ca="1" si="12"/>
        <v>#DIV/0!</v>
      </c>
      <c r="F217" s="79" t="e">
        <f t="shared" ca="1" si="13"/>
        <v>#DIV/0!</v>
      </c>
      <c r="G217" s="78" t="e">
        <f t="shared" ca="1" si="14"/>
        <v>#DIV/0!</v>
      </c>
      <c r="H217" s="80" t="str">
        <f ca="1">IF(ISERROR(TTEST('Data pre-processing'!DC217:DV217,'Data pre-processing'!DY217:ER217,2,2)),"N/A",TTEST('Data pre-processing'!DC217:DV217,'Data pre-processing'!DY217:ER217,2,2))</f>
        <v>N/A</v>
      </c>
      <c r="I217" s="78" t="e">
        <f t="shared" ca="1" si="15"/>
        <v>#DIV/0!</v>
      </c>
      <c r="J217" s="19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76" t="str">
        <f>'Transcript table'!C218</f>
        <v>UCA1</v>
      </c>
      <c r="B218" s="81" t="s">
        <v>265</v>
      </c>
      <c r="C218" s="78" t="e">
        <f ca="1">'Data pre-processing'!CK218</f>
        <v>#DIV/0!</v>
      </c>
      <c r="D218" s="78" t="e">
        <f ca="1">'Data pre-processing'!CL218</f>
        <v>#DIV/0!</v>
      </c>
      <c r="E218" s="79" t="e">
        <f t="shared" ca="1" si="12"/>
        <v>#DIV/0!</v>
      </c>
      <c r="F218" s="79" t="e">
        <f t="shared" ca="1" si="13"/>
        <v>#DIV/0!</v>
      </c>
      <c r="G218" s="78" t="e">
        <f t="shared" ca="1" si="14"/>
        <v>#DIV/0!</v>
      </c>
      <c r="H218" s="80" t="str">
        <f ca="1">IF(ISERROR(TTEST('Data pre-processing'!DC218:DV218,'Data pre-processing'!DY218:ER218,2,2)),"N/A",TTEST('Data pre-processing'!DC218:DV218,'Data pre-processing'!DY218:ER218,2,2))</f>
        <v>N/A</v>
      </c>
      <c r="I218" s="78" t="e">
        <f t="shared" ca="1" si="15"/>
        <v>#DIV/0!</v>
      </c>
      <c r="J218" s="19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76" t="str">
        <f>'Transcript table'!C219</f>
        <v>UCH1LAS</v>
      </c>
      <c r="B219" s="81" t="s">
        <v>266</v>
      </c>
      <c r="C219" s="78" t="e">
        <f ca="1">'Data pre-processing'!CK219</f>
        <v>#DIV/0!</v>
      </c>
      <c r="D219" s="78" t="e">
        <f ca="1">'Data pre-processing'!CL219</f>
        <v>#DIV/0!</v>
      </c>
      <c r="E219" s="79" t="e">
        <f t="shared" ref="E219:E282" ca="1" si="16">2^-C219</f>
        <v>#DIV/0!</v>
      </c>
      <c r="F219" s="79" t="e">
        <f t="shared" ref="F219:F282" ca="1" si="17">2^-D219</f>
        <v>#DIV/0!</v>
      </c>
      <c r="G219" s="78" t="e">
        <f t="shared" ref="G219:G282" ca="1" si="18">E219/F219</f>
        <v>#DIV/0!</v>
      </c>
      <c r="H219" s="80" t="str">
        <f ca="1">IF(ISERROR(TTEST('Data pre-processing'!DC219:DV219,'Data pre-processing'!DY219:ER219,2,2)),"N/A",TTEST('Data pre-processing'!DC219:DV219,'Data pre-processing'!DY219:ER219,2,2))</f>
        <v>N/A</v>
      </c>
      <c r="I219" s="78" t="e">
        <f t="shared" ref="I219:I282" ca="1" si="19">IF(G219&gt;1,G219,-1/G219)</f>
        <v>#DIV/0!</v>
      </c>
      <c r="J219" s="19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76" t="str">
        <f>'Transcript table'!C220</f>
        <v xml:space="preserve">UFC1 lincRNA </v>
      </c>
      <c r="B220" s="81" t="s">
        <v>267</v>
      </c>
      <c r="C220" s="78" t="e">
        <f ca="1">'Data pre-processing'!CK220</f>
        <v>#DIV/0!</v>
      </c>
      <c r="D220" s="78" t="e">
        <f ca="1">'Data pre-processing'!CL220</f>
        <v>#DIV/0!</v>
      </c>
      <c r="E220" s="79" t="e">
        <f t="shared" ca="1" si="16"/>
        <v>#DIV/0!</v>
      </c>
      <c r="F220" s="79" t="e">
        <f t="shared" ca="1" si="17"/>
        <v>#DIV/0!</v>
      </c>
      <c r="G220" s="78" t="e">
        <f t="shared" ca="1" si="18"/>
        <v>#DIV/0!</v>
      </c>
      <c r="H220" s="80" t="str">
        <f ca="1">IF(ISERROR(TTEST('Data pre-processing'!DC220:DV220,'Data pre-processing'!DY220:ER220,2,2)),"N/A",TTEST('Data pre-processing'!DC220:DV220,'Data pre-processing'!DY220:ER220,2,2))</f>
        <v>N/A</v>
      </c>
      <c r="I220" s="78" t="e">
        <f t="shared" ca="1" si="19"/>
        <v>#DIV/0!</v>
      </c>
      <c r="J220" s="19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76" t="str">
        <f>'Transcript table'!C221</f>
        <v>VIM2P</v>
      </c>
      <c r="B221" s="81" t="s">
        <v>268</v>
      </c>
      <c r="C221" s="78" t="e">
        <f ca="1">'Data pre-processing'!CK221</f>
        <v>#DIV/0!</v>
      </c>
      <c r="D221" s="78" t="e">
        <f ca="1">'Data pre-processing'!CL221</f>
        <v>#DIV/0!</v>
      </c>
      <c r="E221" s="79" t="e">
        <f t="shared" ca="1" si="16"/>
        <v>#DIV/0!</v>
      </c>
      <c r="F221" s="79" t="e">
        <f t="shared" ca="1" si="17"/>
        <v>#DIV/0!</v>
      </c>
      <c r="G221" s="78" t="e">
        <f t="shared" ca="1" si="18"/>
        <v>#DIV/0!</v>
      </c>
      <c r="H221" s="80" t="str">
        <f ca="1">IF(ISERROR(TTEST('Data pre-processing'!DC221:DV221,'Data pre-processing'!DY221:ER221,2,2)),"N/A",TTEST('Data pre-processing'!DC221:DV221,'Data pre-processing'!DY221:ER221,2,2))</f>
        <v>N/A</v>
      </c>
      <c r="I221" s="78" t="e">
        <f t="shared" ca="1" si="19"/>
        <v>#DIV/0!</v>
      </c>
      <c r="J221" s="19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76" t="str">
        <f>'Transcript table'!C222</f>
        <v>VLDLR-AS1</v>
      </c>
      <c r="B222" s="81" t="s">
        <v>269</v>
      </c>
      <c r="C222" s="78" t="e">
        <f ca="1">'Data pre-processing'!CK222</f>
        <v>#DIV/0!</v>
      </c>
      <c r="D222" s="78" t="e">
        <f ca="1">'Data pre-processing'!CL222</f>
        <v>#DIV/0!</v>
      </c>
      <c r="E222" s="79" t="e">
        <f t="shared" ca="1" si="16"/>
        <v>#DIV/0!</v>
      </c>
      <c r="F222" s="79" t="e">
        <f t="shared" ca="1" si="17"/>
        <v>#DIV/0!</v>
      </c>
      <c r="G222" s="78" t="e">
        <f t="shared" ca="1" si="18"/>
        <v>#DIV/0!</v>
      </c>
      <c r="H222" s="80" t="str">
        <f ca="1">IF(ISERROR(TTEST('Data pre-processing'!DC222:DV222,'Data pre-processing'!DY222:ER222,2,2)),"N/A",TTEST('Data pre-processing'!DC222:DV222,'Data pre-processing'!DY222:ER222,2,2))</f>
        <v>N/A</v>
      </c>
      <c r="I222" s="78" t="e">
        <f t="shared" ca="1" si="19"/>
        <v>#DIV/0!</v>
      </c>
      <c r="J222" s="19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76" t="str">
        <f>'Transcript table'!C223</f>
        <v>WSPAR</v>
      </c>
      <c r="B223" s="81" t="s">
        <v>270</v>
      </c>
      <c r="C223" s="78" t="e">
        <f ca="1">'Data pre-processing'!CK223</f>
        <v>#DIV/0!</v>
      </c>
      <c r="D223" s="78" t="e">
        <f ca="1">'Data pre-processing'!CL223</f>
        <v>#DIV/0!</v>
      </c>
      <c r="E223" s="79" t="e">
        <f t="shared" ca="1" si="16"/>
        <v>#DIV/0!</v>
      </c>
      <c r="F223" s="79" t="e">
        <f t="shared" ca="1" si="17"/>
        <v>#DIV/0!</v>
      </c>
      <c r="G223" s="78" t="e">
        <f t="shared" ca="1" si="18"/>
        <v>#DIV/0!</v>
      </c>
      <c r="H223" s="80" t="str">
        <f ca="1">IF(ISERROR(TTEST('Data pre-processing'!DC223:DV223,'Data pre-processing'!DY223:ER223,2,2)),"N/A",TTEST('Data pre-processing'!DC223:DV223,'Data pre-processing'!DY223:ER223,2,2))</f>
        <v>N/A</v>
      </c>
      <c r="I223" s="78" t="e">
        <f t="shared" ca="1" si="19"/>
        <v>#DIV/0!</v>
      </c>
      <c r="J223" s="19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76" t="str">
        <f>'Transcript table'!C224</f>
        <v>X91348</v>
      </c>
      <c r="B224" s="81" t="s">
        <v>271</v>
      </c>
      <c r="C224" s="78" t="e">
        <f ca="1">'Data pre-processing'!CK224</f>
        <v>#DIV/0!</v>
      </c>
      <c r="D224" s="78" t="e">
        <f ca="1">'Data pre-processing'!CL224</f>
        <v>#DIV/0!</v>
      </c>
      <c r="E224" s="79" t="e">
        <f t="shared" ca="1" si="16"/>
        <v>#DIV/0!</v>
      </c>
      <c r="F224" s="79" t="e">
        <f t="shared" ca="1" si="17"/>
        <v>#DIV/0!</v>
      </c>
      <c r="G224" s="78" t="e">
        <f t="shared" ca="1" si="18"/>
        <v>#DIV/0!</v>
      </c>
      <c r="H224" s="80" t="str">
        <f ca="1">IF(ISERROR(TTEST('Data pre-processing'!DC224:DV224,'Data pre-processing'!DY224:ER224,2,2)),"N/A",TTEST('Data pre-processing'!DC224:DV224,'Data pre-processing'!DY224:ER224,2,2))</f>
        <v>N/A</v>
      </c>
      <c r="I224" s="78" t="e">
        <f t="shared" ca="1" si="19"/>
        <v>#DIV/0!</v>
      </c>
      <c r="J224" s="19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76" t="str">
        <f>'Transcript table'!C225</f>
        <v>XACT</v>
      </c>
      <c r="B225" s="81" t="s">
        <v>272</v>
      </c>
      <c r="C225" s="78" t="e">
        <f ca="1">'Data pre-processing'!CK225</f>
        <v>#DIV/0!</v>
      </c>
      <c r="D225" s="78" t="e">
        <f ca="1">'Data pre-processing'!CL225</f>
        <v>#DIV/0!</v>
      </c>
      <c r="E225" s="79" t="e">
        <f t="shared" ca="1" si="16"/>
        <v>#DIV/0!</v>
      </c>
      <c r="F225" s="79" t="e">
        <f t="shared" ca="1" si="17"/>
        <v>#DIV/0!</v>
      </c>
      <c r="G225" s="78" t="e">
        <f t="shared" ca="1" si="18"/>
        <v>#DIV/0!</v>
      </c>
      <c r="H225" s="80" t="str">
        <f ca="1">IF(ISERROR(TTEST('Data pre-processing'!DC225:DV225,'Data pre-processing'!DY225:ER225,2,2)),"N/A",TTEST('Data pre-processing'!DC225:DV225,'Data pre-processing'!DY225:ER225,2,2))</f>
        <v>N/A</v>
      </c>
      <c r="I225" s="78" t="e">
        <f t="shared" ca="1" si="19"/>
        <v>#DIV/0!</v>
      </c>
      <c r="J225" s="19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76" t="str">
        <f>'Transcript table'!C226</f>
        <v>XIST</v>
      </c>
      <c r="B226" s="81" t="s">
        <v>273</v>
      </c>
      <c r="C226" s="78" t="e">
        <f ca="1">'Data pre-processing'!CK226</f>
        <v>#DIV/0!</v>
      </c>
      <c r="D226" s="78" t="e">
        <f ca="1">'Data pre-processing'!CL226</f>
        <v>#DIV/0!</v>
      </c>
      <c r="E226" s="79" t="e">
        <f t="shared" ca="1" si="16"/>
        <v>#DIV/0!</v>
      </c>
      <c r="F226" s="79" t="e">
        <f t="shared" ca="1" si="17"/>
        <v>#DIV/0!</v>
      </c>
      <c r="G226" s="78" t="e">
        <f t="shared" ca="1" si="18"/>
        <v>#DIV/0!</v>
      </c>
      <c r="H226" s="80" t="str">
        <f ca="1">IF(ISERROR(TTEST('Data pre-processing'!DC226:DV226,'Data pre-processing'!DY226:ER226,2,2)),"N/A",TTEST('Data pre-processing'!DC226:DV226,'Data pre-processing'!DY226:ER226,2,2))</f>
        <v>N/A</v>
      </c>
      <c r="I226" s="78" t="e">
        <f t="shared" ca="1" si="19"/>
        <v>#DIV/0!</v>
      </c>
      <c r="J226" s="19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76" t="str">
        <f>'Transcript table'!C227</f>
        <v>Yiya</v>
      </c>
      <c r="B227" s="81" t="s">
        <v>274</v>
      </c>
      <c r="C227" s="78" t="e">
        <f ca="1">'Data pre-processing'!CK227</f>
        <v>#DIV/0!</v>
      </c>
      <c r="D227" s="78" t="e">
        <f ca="1">'Data pre-processing'!CL227</f>
        <v>#DIV/0!</v>
      </c>
      <c r="E227" s="79" t="e">
        <f t="shared" ca="1" si="16"/>
        <v>#DIV/0!</v>
      </c>
      <c r="F227" s="79" t="e">
        <f t="shared" ca="1" si="17"/>
        <v>#DIV/0!</v>
      </c>
      <c r="G227" s="78" t="e">
        <f t="shared" ca="1" si="18"/>
        <v>#DIV/0!</v>
      </c>
      <c r="H227" s="80" t="str">
        <f ca="1">IF(ISERROR(TTEST('Data pre-processing'!DC227:DV227,'Data pre-processing'!DY227:ER227,2,2)),"N/A",TTEST('Data pre-processing'!DC227:DV227,'Data pre-processing'!DY227:ER227,2,2))</f>
        <v>N/A</v>
      </c>
      <c r="I227" s="78" t="e">
        <f t="shared" ca="1" si="19"/>
        <v>#DIV/0!</v>
      </c>
      <c r="J227" s="19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76" t="str">
        <f>'Transcript table'!C228</f>
        <v>ZEB2-AS1</v>
      </c>
      <c r="B228" s="81" t="s">
        <v>275</v>
      </c>
      <c r="C228" s="78" t="e">
        <f ca="1">'Data pre-processing'!CK228</f>
        <v>#DIV/0!</v>
      </c>
      <c r="D228" s="78" t="e">
        <f ca="1">'Data pre-processing'!CL228</f>
        <v>#DIV/0!</v>
      </c>
      <c r="E228" s="79" t="e">
        <f t="shared" ca="1" si="16"/>
        <v>#DIV/0!</v>
      </c>
      <c r="F228" s="79" t="e">
        <f t="shared" ca="1" si="17"/>
        <v>#DIV/0!</v>
      </c>
      <c r="G228" s="78" t="e">
        <f t="shared" ca="1" si="18"/>
        <v>#DIV/0!</v>
      </c>
      <c r="H228" s="80" t="str">
        <f ca="1">IF(ISERROR(TTEST('Data pre-processing'!DC228:DV228,'Data pre-processing'!DY228:ER228,2,2)),"N/A",TTEST('Data pre-processing'!DC228:DV228,'Data pre-processing'!DY228:ER228,2,2))</f>
        <v>N/A</v>
      </c>
      <c r="I228" s="78" t="e">
        <f t="shared" ca="1" si="19"/>
        <v>#DIV/0!</v>
      </c>
      <c r="J228" s="19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>
      <c r="A229" s="76" t="str">
        <f>'Transcript table'!C229</f>
        <v>AIRN-1</v>
      </c>
      <c r="B229" s="81" t="s">
        <v>276</v>
      </c>
      <c r="C229" s="78" t="e">
        <f ca="1">'Data pre-processing'!CK229</f>
        <v>#DIV/0!</v>
      </c>
      <c r="D229" s="78" t="e">
        <f ca="1">'Data pre-processing'!CL229</f>
        <v>#DIV/0!</v>
      </c>
      <c r="E229" s="79" t="e">
        <f t="shared" ca="1" si="16"/>
        <v>#DIV/0!</v>
      </c>
      <c r="F229" s="79" t="e">
        <f t="shared" ca="1" si="17"/>
        <v>#DIV/0!</v>
      </c>
      <c r="G229" s="78" t="e">
        <f t="shared" ca="1" si="18"/>
        <v>#DIV/0!</v>
      </c>
      <c r="H229" s="80" t="str">
        <f ca="1">IF(ISERROR(TTEST('Data pre-processing'!DC229:DV229,'Data pre-processing'!DY229:ER229,2,2)),"N/A",TTEST('Data pre-processing'!DC229:DV229,'Data pre-processing'!DY229:ER229,2,2))</f>
        <v>N/A</v>
      </c>
      <c r="I229" s="78" t="e">
        <f t="shared" ca="1" si="19"/>
        <v>#DIV/0!</v>
      </c>
      <c r="J229" s="19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76" t="str">
        <f>'Transcript table'!C230</f>
        <v>AIRN-2</v>
      </c>
      <c r="B230" s="81" t="s">
        <v>277</v>
      </c>
      <c r="C230" s="78" t="e">
        <f ca="1">'Data pre-processing'!CK230</f>
        <v>#DIV/0!</v>
      </c>
      <c r="D230" s="78" t="e">
        <f ca="1">'Data pre-processing'!CL230</f>
        <v>#DIV/0!</v>
      </c>
      <c r="E230" s="79" t="e">
        <f t="shared" ca="1" si="16"/>
        <v>#DIV/0!</v>
      </c>
      <c r="F230" s="79" t="e">
        <f t="shared" ca="1" si="17"/>
        <v>#DIV/0!</v>
      </c>
      <c r="G230" s="78" t="e">
        <f t="shared" ca="1" si="18"/>
        <v>#DIV/0!</v>
      </c>
      <c r="H230" s="80" t="str">
        <f ca="1">IF(ISERROR(TTEST('Data pre-processing'!DC230:DV230,'Data pre-processing'!DY230:ER230,2,2)),"N/A",TTEST('Data pre-processing'!DC230:DV230,'Data pre-processing'!DY230:ER230,2,2))</f>
        <v>N/A</v>
      </c>
      <c r="I230" s="78" t="e">
        <f t="shared" ca="1" si="19"/>
        <v>#DIV/0!</v>
      </c>
      <c r="J230" s="19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76" t="str">
        <f>'Transcript table'!C231</f>
        <v>APOC1P1</v>
      </c>
      <c r="B231" s="81" t="s">
        <v>278</v>
      </c>
      <c r="C231" s="78" t="e">
        <f ca="1">'Data pre-processing'!CK231</f>
        <v>#DIV/0!</v>
      </c>
      <c r="D231" s="78" t="e">
        <f ca="1">'Data pre-processing'!CL231</f>
        <v>#DIV/0!</v>
      </c>
      <c r="E231" s="79" t="e">
        <f t="shared" ca="1" si="16"/>
        <v>#DIV/0!</v>
      </c>
      <c r="F231" s="79" t="e">
        <f t="shared" ca="1" si="17"/>
        <v>#DIV/0!</v>
      </c>
      <c r="G231" s="78" t="e">
        <f t="shared" ca="1" si="18"/>
        <v>#DIV/0!</v>
      </c>
      <c r="H231" s="80" t="str">
        <f ca="1">IF(ISERROR(TTEST('Data pre-processing'!DC231:DV231,'Data pre-processing'!DY231:ER231,2,2)),"N/A",TTEST('Data pre-processing'!DC231:DV231,'Data pre-processing'!DY231:ER231,2,2))</f>
        <v>N/A</v>
      </c>
      <c r="I231" s="78" t="e">
        <f t="shared" ca="1" si="19"/>
        <v>#DIV/0!</v>
      </c>
      <c r="J231" s="19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76" t="str">
        <f>'Transcript table'!C232</f>
        <v>ARA</v>
      </c>
      <c r="B232" s="81" t="s">
        <v>279</v>
      </c>
      <c r="C232" s="78" t="e">
        <f ca="1">'Data pre-processing'!CK232</f>
        <v>#DIV/0!</v>
      </c>
      <c r="D232" s="78" t="e">
        <f ca="1">'Data pre-processing'!CL232</f>
        <v>#DIV/0!</v>
      </c>
      <c r="E232" s="79" t="e">
        <f t="shared" ca="1" si="16"/>
        <v>#DIV/0!</v>
      </c>
      <c r="F232" s="79" t="e">
        <f t="shared" ca="1" si="17"/>
        <v>#DIV/0!</v>
      </c>
      <c r="G232" s="78" t="e">
        <f t="shared" ca="1" si="18"/>
        <v>#DIV/0!</v>
      </c>
      <c r="H232" s="80" t="str">
        <f ca="1">IF(ISERROR(TTEST('Data pre-processing'!DC232:DV232,'Data pre-processing'!DY232:ER232,2,2)),"N/A",TTEST('Data pre-processing'!DC232:DV232,'Data pre-processing'!DY232:ER232,2,2))</f>
        <v>N/A</v>
      </c>
      <c r="I232" s="78" t="e">
        <f t="shared" ca="1" si="19"/>
        <v>#DIV/0!</v>
      </c>
      <c r="J232" s="19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76" t="str">
        <f>'Transcript table'!C233</f>
        <v>ATG9B-1</v>
      </c>
      <c r="B233" s="81" t="s">
        <v>280</v>
      </c>
      <c r="C233" s="78" t="e">
        <f ca="1">'Data pre-processing'!CK233</f>
        <v>#DIV/0!</v>
      </c>
      <c r="D233" s="78" t="e">
        <f ca="1">'Data pre-processing'!CL233</f>
        <v>#DIV/0!</v>
      </c>
      <c r="E233" s="79" t="e">
        <f t="shared" ca="1" si="16"/>
        <v>#DIV/0!</v>
      </c>
      <c r="F233" s="79" t="e">
        <f t="shared" ca="1" si="17"/>
        <v>#DIV/0!</v>
      </c>
      <c r="G233" s="78" t="e">
        <f t="shared" ca="1" si="18"/>
        <v>#DIV/0!</v>
      </c>
      <c r="H233" s="80" t="str">
        <f ca="1">IF(ISERROR(TTEST('Data pre-processing'!DC233:DV233,'Data pre-processing'!DY233:ER233,2,2)),"N/A",TTEST('Data pre-processing'!DC233:DV233,'Data pre-processing'!DY233:ER233,2,2))</f>
        <v>N/A</v>
      </c>
      <c r="I233" s="78" t="e">
        <f t="shared" ca="1" si="19"/>
        <v>#DIV/0!</v>
      </c>
      <c r="J233" s="19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76" t="str">
        <f>'Transcript table'!C234</f>
        <v>ATG9B-2</v>
      </c>
      <c r="B234" s="81" t="s">
        <v>281</v>
      </c>
      <c r="C234" s="78" t="e">
        <f ca="1">'Data pre-processing'!CK234</f>
        <v>#DIV/0!</v>
      </c>
      <c r="D234" s="78" t="e">
        <f ca="1">'Data pre-processing'!CL234</f>
        <v>#DIV/0!</v>
      </c>
      <c r="E234" s="79" t="e">
        <f t="shared" ca="1" si="16"/>
        <v>#DIV/0!</v>
      </c>
      <c r="F234" s="79" t="e">
        <f t="shared" ca="1" si="17"/>
        <v>#DIV/0!</v>
      </c>
      <c r="G234" s="78" t="e">
        <f t="shared" ca="1" si="18"/>
        <v>#DIV/0!</v>
      </c>
      <c r="H234" s="80" t="str">
        <f ca="1">IF(ISERROR(TTEST('Data pre-processing'!DC234:DV234,'Data pre-processing'!DY234:ER234,2,2)),"N/A",TTEST('Data pre-processing'!DC234:DV234,'Data pre-processing'!DY234:ER234,2,2))</f>
        <v>N/A</v>
      </c>
      <c r="I234" s="78" t="e">
        <f t="shared" ca="1" si="19"/>
        <v>#DIV/0!</v>
      </c>
      <c r="J234" s="19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76" t="str">
        <f>'Transcript table'!C235</f>
        <v>BDNF-AS-1</v>
      </c>
      <c r="B235" s="81" t="s">
        <v>282</v>
      </c>
      <c r="C235" s="78" t="e">
        <f ca="1">'Data pre-processing'!CK235</f>
        <v>#DIV/0!</v>
      </c>
      <c r="D235" s="78" t="e">
        <f ca="1">'Data pre-processing'!CL235</f>
        <v>#DIV/0!</v>
      </c>
      <c r="E235" s="79" t="e">
        <f t="shared" ca="1" si="16"/>
        <v>#DIV/0!</v>
      </c>
      <c r="F235" s="79" t="e">
        <f t="shared" ca="1" si="17"/>
        <v>#DIV/0!</v>
      </c>
      <c r="G235" s="78" t="e">
        <f t="shared" ca="1" si="18"/>
        <v>#DIV/0!</v>
      </c>
      <c r="H235" s="80" t="str">
        <f ca="1">IF(ISERROR(TTEST('Data pre-processing'!DC235:DV235,'Data pre-processing'!DY235:ER235,2,2)),"N/A",TTEST('Data pre-processing'!DC235:DV235,'Data pre-processing'!DY235:ER235,2,2))</f>
        <v>N/A</v>
      </c>
      <c r="I235" s="78" t="e">
        <f t="shared" ca="1" si="19"/>
        <v>#DIV/0!</v>
      </c>
      <c r="J235" s="19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76" t="str">
        <f>'Transcript table'!C236</f>
        <v>BDNF-AS-2</v>
      </c>
      <c r="B236" s="81" t="s">
        <v>283</v>
      </c>
      <c r="C236" s="78" t="e">
        <f ca="1">'Data pre-processing'!CK236</f>
        <v>#DIV/0!</v>
      </c>
      <c r="D236" s="78" t="e">
        <f ca="1">'Data pre-processing'!CL236</f>
        <v>#DIV/0!</v>
      </c>
      <c r="E236" s="79" t="e">
        <f t="shared" ca="1" si="16"/>
        <v>#DIV/0!</v>
      </c>
      <c r="F236" s="79" t="e">
        <f t="shared" ca="1" si="17"/>
        <v>#DIV/0!</v>
      </c>
      <c r="G236" s="78" t="e">
        <f t="shared" ca="1" si="18"/>
        <v>#DIV/0!</v>
      </c>
      <c r="H236" s="80" t="str">
        <f ca="1">IF(ISERROR(TTEST('Data pre-processing'!DC236:DV236,'Data pre-processing'!DY236:ER236,2,2)),"N/A",TTEST('Data pre-processing'!DC236:DV236,'Data pre-processing'!DY236:ER236,2,2))</f>
        <v>N/A</v>
      </c>
      <c r="I236" s="78" t="e">
        <f t="shared" ca="1" si="19"/>
        <v>#DIV/0!</v>
      </c>
      <c r="J236" s="19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 ht="25.5">
      <c r="A237" s="76" t="str">
        <f>'Transcript table'!C237</f>
        <v>Beta-globin-transcript-1</v>
      </c>
      <c r="B237" s="81" t="s">
        <v>284</v>
      </c>
      <c r="C237" s="78" t="e">
        <f ca="1">'Data pre-processing'!CK237</f>
        <v>#DIV/0!</v>
      </c>
      <c r="D237" s="78" t="e">
        <f ca="1">'Data pre-processing'!CL237</f>
        <v>#DIV/0!</v>
      </c>
      <c r="E237" s="79" t="e">
        <f t="shared" ca="1" si="16"/>
        <v>#DIV/0!</v>
      </c>
      <c r="F237" s="79" t="e">
        <f t="shared" ca="1" si="17"/>
        <v>#DIV/0!</v>
      </c>
      <c r="G237" s="78" t="e">
        <f t="shared" ca="1" si="18"/>
        <v>#DIV/0!</v>
      </c>
      <c r="H237" s="80" t="str">
        <f ca="1">IF(ISERROR(TTEST('Data pre-processing'!DC237:DV237,'Data pre-processing'!DY237:ER237,2,2)),"N/A",TTEST('Data pre-processing'!DC237:DV237,'Data pre-processing'!DY237:ER237,2,2))</f>
        <v>N/A</v>
      </c>
      <c r="I237" s="78" t="e">
        <f t="shared" ca="1" si="19"/>
        <v>#DIV/0!</v>
      </c>
      <c r="J237" s="19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76" t="str">
        <f>'Transcript table'!C238</f>
        <v>BCAR4-1</v>
      </c>
      <c r="B238" s="81" t="s">
        <v>285</v>
      </c>
      <c r="C238" s="78" t="e">
        <f ca="1">'Data pre-processing'!CK238</f>
        <v>#DIV/0!</v>
      </c>
      <c r="D238" s="78" t="e">
        <f ca="1">'Data pre-processing'!CL238</f>
        <v>#DIV/0!</v>
      </c>
      <c r="E238" s="79" t="e">
        <f t="shared" ca="1" si="16"/>
        <v>#DIV/0!</v>
      </c>
      <c r="F238" s="79" t="e">
        <f t="shared" ca="1" si="17"/>
        <v>#DIV/0!</v>
      </c>
      <c r="G238" s="78" t="e">
        <f t="shared" ca="1" si="18"/>
        <v>#DIV/0!</v>
      </c>
      <c r="H238" s="80" t="str">
        <f ca="1">IF(ISERROR(TTEST('Data pre-processing'!DC238:DV238,'Data pre-processing'!DY238:ER238,2,2)),"N/A",TTEST('Data pre-processing'!DC238:DV238,'Data pre-processing'!DY238:ER238,2,2))</f>
        <v>N/A</v>
      </c>
      <c r="I238" s="78" t="e">
        <f t="shared" ca="1" si="19"/>
        <v>#DIV/0!</v>
      </c>
      <c r="J238" s="19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76" t="str">
        <f>'Transcript table'!C239</f>
        <v>BCAR4-2</v>
      </c>
      <c r="B239" s="81" t="s">
        <v>286</v>
      </c>
      <c r="C239" s="78" t="e">
        <f ca="1">'Data pre-processing'!CK239</f>
        <v>#DIV/0!</v>
      </c>
      <c r="D239" s="78" t="e">
        <f ca="1">'Data pre-processing'!CL239</f>
        <v>#DIV/0!</v>
      </c>
      <c r="E239" s="79" t="e">
        <f t="shared" ca="1" si="16"/>
        <v>#DIV/0!</v>
      </c>
      <c r="F239" s="79" t="e">
        <f t="shared" ca="1" si="17"/>
        <v>#DIV/0!</v>
      </c>
      <c r="G239" s="78" t="e">
        <f t="shared" ca="1" si="18"/>
        <v>#DIV/0!</v>
      </c>
      <c r="H239" s="80" t="str">
        <f ca="1">IF(ISERROR(TTEST('Data pre-processing'!DC239:DV239,'Data pre-processing'!DY239:ER239,2,2)),"N/A",TTEST('Data pre-processing'!DC239:DV239,'Data pre-processing'!DY239:ER239,2,2))</f>
        <v>N/A</v>
      </c>
      <c r="I239" s="78" t="e">
        <f t="shared" ca="1" si="19"/>
        <v>#DIV/0!</v>
      </c>
      <c r="J239" s="19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76" t="str">
        <f>'Transcript table'!C240</f>
        <v>C5orf66-AS1</v>
      </c>
      <c r="B240" s="81" t="s">
        <v>287</v>
      </c>
      <c r="C240" s="78" t="e">
        <f ca="1">'Data pre-processing'!CK240</f>
        <v>#DIV/0!</v>
      </c>
      <c r="D240" s="78" t="e">
        <f ca="1">'Data pre-processing'!CL240</f>
        <v>#DIV/0!</v>
      </c>
      <c r="E240" s="79" t="e">
        <f t="shared" ca="1" si="16"/>
        <v>#DIV/0!</v>
      </c>
      <c r="F240" s="79" t="e">
        <f t="shared" ca="1" si="17"/>
        <v>#DIV/0!</v>
      </c>
      <c r="G240" s="78" t="e">
        <f t="shared" ca="1" si="18"/>
        <v>#DIV/0!</v>
      </c>
      <c r="H240" s="80" t="str">
        <f ca="1">IF(ISERROR(TTEST('Data pre-processing'!DC240:DV240,'Data pre-processing'!DY240:ER240,2,2)),"N/A",TTEST('Data pre-processing'!DC240:DV240,'Data pre-processing'!DY240:ER240,2,2))</f>
        <v>N/A</v>
      </c>
      <c r="I240" s="78" t="e">
        <f t="shared" ca="1" si="19"/>
        <v>#DIV/0!</v>
      </c>
      <c r="J240" s="19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76" t="str">
        <f>'Transcript table'!C241</f>
        <v>CARMEN</v>
      </c>
      <c r="B241" s="81" t="s">
        <v>288</v>
      </c>
      <c r="C241" s="78" t="e">
        <f ca="1">'Data pre-processing'!CK241</f>
        <v>#DIV/0!</v>
      </c>
      <c r="D241" s="78" t="e">
        <f ca="1">'Data pre-processing'!CL241</f>
        <v>#DIV/0!</v>
      </c>
      <c r="E241" s="79" t="e">
        <f t="shared" ca="1" si="16"/>
        <v>#DIV/0!</v>
      </c>
      <c r="F241" s="79" t="e">
        <f t="shared" ca="1" si="17"/>
        <v>#DIV/0!</v>
      </c>
      <c r="G241" s="78" t="e">
        <f t="shared" ca="1" si="18"/>
        <v>#DIV/0!</v>
      </c>
      <c r="H241" s="80" t="str">
        <f ca="1">IF(ISERROR(TTEST('Data pre-processing'!DC241:DV241,'Data pre-processing'!DY241:ER241,2,2)),"N/A",TTEST('Data pre-processing'!DC241:DV241,'Data pre-processing'!DY241:ER241,2,2))</f>
        <v>N/A</v>
      </c>
      <c r="I241" s="78" t="e">
        <f t="shared" ca="1" si="19"/>
        <v>#DIV/0!</v>
      </c>
      <c r="J241" s="19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76" t="str">
        <f>'Transcript table'!C242</f>
        <v>CASC11-1</v>
      </c>
      <c r="B242" s="81" t="s">
        <v>289</v>
      </c>
      <c r="C242" s="78" t="e">
        <f ca="1">'Data pre-processing'!CK242</f>
        <v>#DIV/0!</v>
      </c>
      <c r="D242" s="78" t="e">
        <f ca="1">'Data pre-processing'!CL242</f>
        <v>#DIV/0!</v>
      </c>
      <c r="E242" s="79" t="e">
        <f t="shared" ca="1" si="16"/>
        <v>#DIV/0!</v>
      </c>
      <c r="F242" s="79" t="e">
        <f t="shared" ca="1" si="17"/>
        <v>#DIV/0!</v>
      </c>
      <c r="G242" s="78" t="e">
        <f t="shared" ca="1" si="18"/>
        <v>#DIV/0!</v>
      </c>
      <c r="H242" s="80" t="str">
        <f ca="1">IF(ISERROR(TTEST('Data pre-processing'!DC242:DV242,'Data pre-processing'!DY242:ER242,2,2)),"N/A",TTEST('Data pre-processing'!DC242:DV242,'Data pre-processing'!DY242:ER242,2,2))</f>
        <v>N/A</v>
      </c>
      <c r="I242" s="78" t="e">
        <f t="shared" ca="1" si="19"/>
        <v>#DIV/0!</v>
      </c>
      <c r="J242" s="19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76" t="str">
        <f>'Transcript table'!C243</f>
        <v>CASC11-2</v>
      </c>
      <c r="B243" s="81" t="s">
        <v>290</v>
      </c>
      <c r="C243" s="78" t="e">
        <f ca="1">'Data pre-processing'!CK243</f>
        <v>#DIV/0!</v>
      </c>
      <c r="D243" s="78" t="e">
        <f ca="1">'Data pre-processing'!CL243</f>
        <v>#DIV/0!</v>
      </c>
      <c r="E243" s="79" t="e">
        <f t="shared" ca="1" si="16"/>
        <v>#DIV/0!</v>
      </c>
      <c r="F243" s="79" t="e">
        <f t="shared" ca="1" si="17"/>
        <v>#DIV/0!</v>
      </c>
      <c r="G243" s="78" t="e">
        <f t="shared" ca="1" si="18"/>
        <v>#DIV/0!</v>
      </c>
      <c r="H243" s="80" t="str">
        <f ca="1">IF(ISERROR(TTEST('Data pre-processing'!DC243:DV243,'Data pre-processing'!DY243:ER243,2,2)),"N/A",TTEST('Data pre-processing'!DC243:DV243,'Data pre-processing'!DY243:ER243,2,2))</f>
        <v>N/A</v>
      </c>
      <c r="I243" s="78" t="e">
        <f t="shared" ca="1" si="19"/>
        <v>#DIV/0!</v>
      </c>
      <c r="J243" s="19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76" t="str">
        <f>'Transcript table'!C244</f>
        <v>CASC2-1</v>
      </c>
      <c r="B244" s="81" t="s">
        <v>291</v>
      </c>
      <c r="C244" s="78" t="e">
        <f ca="1">'Data pre-processing'!CK244</f>
        <v>#DIV/0!</v>
      </c>
      <c r="D244" s="78" t="e">
        <f ca="1">'Data pre-processing'!CL244</f>
        <v>#DIV/0!</v>
      </c>
      <c r="E244" s="79" t="e">
        <f t="shared" ca="1" si="16"/>
        <v>#DIV/0!</v>
      </c>
      <c r="F244" s="79" t="e">
        <f t="shared" ca="1" si="17"/>
        <v>#DIV/0!</v>
      </c>
      <c r="G244" s="78" t="e">
        <f t="shared" ca="1" si="18"/>
        <v>#DIV/0!</v>
      </c>
      <c r="H244" s="80" t="str">
        <f ca="1">IF(ISERROR(TTEST('Data pre-processing'!DC244:DV244,'Data pre-processing'!DY244:ER244,2,2)),"N/A",TTEST('Data pre-processing'!DC244:DV244,'Data pre-processing'!DY244:ER244,2,2))</f>
        <v>N/A</v>
      </c>
      <c r="I244" s="78" t="e">
        <f t="shared" ca="1" si="19"/>
        <v>#DIV/0!</v>
      </c>
      <c r="J244" s="19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76" t="str">
        <f>'Transcript table'!C245</f>
        <v>CASC2-2</v>
      </c>
      <c r="B245" s="81" t="s">
        <v>685</v>
      </c>
      <c r="C245" s="78" t="e">
        <f ca="1">'Data pre-processing'!CK245</f>
        <v>#DIV/0!</v>
      </c>
      <c r="D245" s="78" t="e">
        <f ca="1">'Data pre-processing'!CL245</f>
        <v>#DIV/0!</v>
      </c>
      <c r="E245" s="79" t="e">
        <f t="shared" ca="1" si="16"/>
        <v>#DIV/0!</v>
      </c>
      <c r="F245" s="79" t="e">
        <f t="shared" ca="1" si="17"/>
        <v>#DIV/0!</v>
      </c>
      <c r="G245" s="78" t="e">
        <f t="shared" ca="1" si="18"/>
        <v>#DIV/0!</v>
      </c>
      <c r="H245" s="80" t="str">
        <f ca="1">IF(ISERROR(TTEST('Data pre-processing'!DC245:DV245,'Data pre-processing'!DY245:ER245,2,2)),"N/A",TTEST('Data pre-processing'!DC245:DV245,'Data pre-processing'!DY245:ER245,2,2))</f>
        <v>N/A</v>
      </c>
      <c r="I245" s="78" t="e">
        <f t="shared" ca="1" si="19"/>
        <v>#DIV/0!</v>
      </c>
      <c r="J245" s="19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76" t="str">
        <f>'Transcript table'!C246</f>
        <v>CASC9</v>
      </c>
      <c r="B246" s="81" t="s">
        <v>292</v>
      </c>
      <c r="C246" s="78" t="e">
        <f ca="1">'Data pre-processing'!CK246</f>
        <v>#DIV/0!</v>
      </c>
      <c r="D246" s="78" t="e">
        <f ca="1">'Data pre-processing'!CL246</f>
        <v>#DIV/0!</v>
      </c>
      <c r="E246" s="79" t="e">
        <f t="shared" ca="1" si="16"/>
        <v>#DIV/0!</v>
      </c>
      <c r="F246" s="79" t="e">
        <f t="shared" ca="1" si="17"/>
        <v>#DIV/0!</v>
      </c>
      <c r="G246" s="78" t="e">
        <f t="shared" ca="1" si="18"/>
        <v>#DIV/0!</v>
      </c>
      <c r="H246" s="80" t="str">
        <f ca="1">IF(ISERROR(TTEST('Data pre-processing'!DC246:DV246,'Data pre-processing'!DY246:ER246,2,2)),"N/A",TTEST('Data pre-processing'!DC246:DV246,'Data pre-processing'!DY246:ER246,2,2))</f>
        <v>N/A</v>
      </c>
      <c r="I246" s="78" t="e">
        <f t="shared" ca="1" si="19"/>
        <v>#DIV/0!</v>
      </c>
      <c r="J246" s="19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76" t="str">
        <f>'Transcript table'!C247</f>
        <v>CBR3-AS1-1</v>
      </c>
      <c r="B247" s="81" t="s">
        <v>293</v>
      </c>
      <c r="C247" s="78" t="e">
        <f ca="1">'Data pre-processing'!CK247</f>
        <v>#DIV/0!</v>
      </c>
      <c r="D247" s="78" t="e">
        <f ca="1">'Data pre-processing'!CL247</f>
        <v>#DIV/0!</v>
      </c>
      <c r="E247" s="79" t="e">
        <f t="shared" ca="1" si="16"/>
        <v>#DIV/0!</v>
      </c>
      <c r="F247" s="79" t="e">
        <f t="shared" ca="1" si="17"/>
        <v>#DIV/0!</v>
      </c>
      <c r="G247" s="78" t="e">
        <f t="shared" ca="1" si="18"/>
        <v>#DIV/0!</v>
      </c>
      <c r="H247" s="80" t="str">
        <f ca="1">IF(ISERROR(TTEST('Data pre-processing'!DC247:DV247,'Data pre-processing'!DY247:ER247,2,2)),"N/A",TTEST('Data pre-processing'!DC247:DV247,'Data pre-processing'!DY247:ER247,2,2))</f>
        <v>N/A</v>
      </c>
      <c r="I247" s="78" t="e">
        <f t="shared" ca="1" si="19"/>
        <v>#DIV/0!</v>
      </c>
      <c r="J247" s="19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76" t="str">
        <f>'Transcript table'!C248</f>
        <v>CBR3-AS1-2</v>
      </c>
      <c r="B248" s="81" t="s">
        <v>294</v>
      </c>
      <c r="C248" s="78" t="e">
        <f ca="1">'Data pre-processing'!CK248</f>
        <v>#DIV/0!</v>
      </c>
      <c r="D248" s="78" t="e">
        <f ca="1">'Data pre-processing'!CL248</f>
        <v>#DIV/0!</v>
      </c>
      <c r="E248" s="79" t="e">
        <f t="shared" ca="1" si="16"/>
        <v>#DIV/0!</v>
      </c>
      <c r="F248" s="79" t="e">
        <f t="shared" ca="1" si="17"/>
        <v>#DIV/0!</v>
      </c>
      <c r="G248" s="78" t="e">
        <f t="shared" ca="1" si="18"/>
        <v>#DIV/0!</v>
      </c>
      <c r="H248" s="80" t="str">
        <f ca="1">IF(ISERROR(TTEST('Data pre-processing'!DC248:DV248,'Data pre-processing'!DY248:ER248,2,2)),"N/A",TTEST('Data pre-processing'!DC248:DV248,'Data pre-processing'!DY248:ER248,2,2))</f>
        <v>N/A</v>
      </c>
      <c r="I248" s="78" t="e">
        <f t="shared" ca="1" si="19"/>
        <v>#DIV/0!</v>
      </c>
      <c r="J248" s="19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76" t="str">
        <f>'Transcript table'!C249</f>
        <v>CDKN2B-AS1</v>
      </c>
      <c r="B249" s="81" t="s">
        <v>295</v>
      </c>
      <c r="C249" s="78" t="e">
        <f ca="1">'Data pre-processing'!CK249</f>
        <v>#DIV/0!</v>
      </c>
      <c r="D249" s="78" t="e">
        <f ca="1">'Data pre-processing'!CL249</f>
        <v>#DIV/0!</v>
      </c>
      <c r="E249" s="79" t="e">
        <f t="shared" ca="1" si="16"/>
        <v>#DIV/0!</v>
      </c>
      <c r="F249" s="79" t="e">
        <f t="shared" ca="1" si="17"/>
        <v>#DIV/0!</v>
      </c>
      <c r="G249" s="78" t="e">
        <f t="shared" ca="1" si="18"/>
        <v>#DIV/0!</v>
      </c>
      <c r="H249" s="80" t="str">
        <f ca="1">IF(ISERROR(TTEST('Data pre-processing'!DC249:DV249,'Data pre-processing'!DY249:ER249,2,2)),"N/A",TTEST('Data pre-processing'!DC249:DV249,'Data pre-processing'!DY249:ER249,2,2))</f>
        <v>N/A</v>
      </c>
      <c r="I249" s="78" t="e">
        <f t="shared" ca="1" si="19"/>
        <v>#DIV/0!</v>
      </c>
      <c r="J249" s="19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76" t="str">
        <f>'Transcript table'!C250</f>
        <v>CRNDE</v>
      </c>
      <c r="B250" s="81" t="s">
        <v>296</v>
      </c>
      <c r="C250" s="78" t="e">
        <f ca="1">'Data pre-processing'!CK250</f>
        <v>#DIV/0!</v>
      </c>
      <c r="D250" s="78" t="e">
        <f ca="1">'Data pre-processing'!CL250</f>
        <v>#DIV/0!</v>
      </c>
      <c r="E250" s="79" t="e">
        <f t="shared" ca="1" si="16"/>
        <v>#DIV/0!</v>
      </c>
      <c r="F250" s="79" t="e">
        <f t="shared" ca="1" si="17"/>
        <v>#DIV/0!</v>
      </c>
      <c r="G250" s="78" t="e">
        <f t="shared" ca="1" si="18"/>
        <v>#DIV/0!</v>
      </c>
      <c r="H250" s="80" t="str">
        <f ca="1">IF(ISERROR(TTEST('Data pre-processing'!DC250:DV250,'Data pre-processing'!DY250:ER250,2,2)),"N/A",TTEST('Data pre-processing'!DC250:DV250,'Data pre-processing'!DY250:ER250,2,2))</f>
        <v>N/A</v>
      </c>
      <c r="I250" s="78" t="e">
        <f t="shared" ca="1" si="19"/>
        <v>#DIV/0!</v>
      </c>
      <c r="J250" s="19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76" t="str">
        <f>'Transcript table'!C251</f>
        <v>DGCR5</v>
      </c>
      <c r="B251" s="81" t="s">
        <v>297</v>
      </c>
      <c r="C251" s="78" t="e">
        <f ca="1">'Data pre-processing'!CK251</f>
        <v>#DIV/0!</v>
      </c>
      <c r="D251" s="78" t="e">
        <f ca="1">'Data pre-processing'!CL251</f>
        <v>#DIV/0!</v>
      </c>
      <c r="E251" s="79" t="e">
        <f t="shared" ca="1" si="16"/>
        <v>#DIV/0!</v>
      </c>
      <c r="F251" s="79" t="e">
        <f t="shared" ca="1" si="17"/>
        <v>#DIV/0!</v>
      </c>
      <c r="G251" s="78" t="e">
        <f t="shared" ca="1" si="18"/>
        <v>#DIV/0!</v>
      </c>
      <c r="H251" s="80" t="str">
        <f ca="1">IF(ISERROR(TTEST('Data pre-processing'!DC251:DV251,'Data pre-processing'!DY251:ER251,2,2)),"N/A",TTEST('Data pre-processing'!DC251:DV251,'Data pre-processing'!DY251:ER251,2,2))</f>
        <v>N/A</v>
      </c>
      <c r="I251" s="78" t="e">
        <f t="shared" ca="1" si="19"/>
        <v>#DIV/0!</v>
      </c>
      <c r="J251" s="19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76" t="str">
        <f>'Transcript table'!C252</f>
        <v>DHRS4-AS1-1</v>
      </c>
      <c r="B252" s="81" t="s">
        <v>298</v>
      </c>
      <c r="C252" s="78" t="e">
        <f ca="1">'Data pre-processing'!CK252</f>
        <v>#DIV/0!</v>
      </c>
      <c r="D252" s="78" t="e">
        <f ca="1">'Data pre-processing'!CL252</f>
        <v>#DIV/0!</v>
      </c>
      <c r="E252" s="79" t="e">
        <f t="shared" ca="1" si="16"/>
        <v>#DIV/0!</v>
      </c>
      <c r="F252" s="79" t="e">
        <f t="shared" ca="1" si="17"/>
        <v>#DIV/0!</v>
      </c>
      <c r="G252" s="78" t="e">
        <f t="shared" ca="1" si="18"/>
        <v>#DIV/0!</v>
      </c>
      <c r="H252" s="80" t="str">
        <f ca="1">IF(ISERROR(TTEST('Data pre-processing'!DC252:DV252,'Data pre-processing'!DY252:ER252,2,2)),"N/A",TTEST('Data pre-processing'!DC252:DV252,'Data pre-processing'!DY252:ER252,2,2))</f>
        <v>N/A</v>
      </c>
      <c r="I252" s="78" t="e">
        <f t="shared" ca="1" si="19"/>
        <v>#DIV/0!</v>
      </c>
      <c r="J252" s="19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>
      <c r="A253" s="76" t="str">
        <f>'Transcript table'!C253</f>
        <v>DHRS4-AS1-2</v>
      </c>
      <c r="B253" s="81" t="s">
        <v>299</v>
      </c>
      <c r="C253" s="78" t="e">
        <f ca="1">'Data pre-processing'!CK253</f>
        <v>#DIV/0!</v>
      </c>
      <c r="D253" s="78" t="e">
        <f ca="1">'Data pre-processing'!CL253</f>
        <v>#DIV/0!</v>
      </c>
      <c r="E253" s="79" t="e">
        <f t="shared" ca="1" si="16"/>
        <v>#DIV/0!</v>
      </c>
      <c r="F253" s="79" t="e">
        <f t="shared" ca="1" si="17"/>
        <v>#DIV/0!</v>
      </c>
      <c r="G253" s="78" t="e">
        <f t="shared" ca="1" si="18"/>
        <v>#DIV/0!</v>
      </c>
      <c r="H253" s="80" t="str">
        <f ca="1">IF(ISERROR(TTEST('Data pre-processing'!DC253:DV253,'Data pre-processing'!DY253:ER253,2,2)),"N/A",TTEST('Data pre-processing'!DC253:DV253,'Data pre-processing'!DY253:ER253,2,2))</f>
        <v>N/A</v>
      </c>
      <c r="I253" s="78" t="e">
        <f t="shared" ca="1" si="19"/>
        <v>#DIV/0!</v>
      </c>
      <c r="J253" s="19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76" t="str">
        <f>'Transcript table'!C254</f>
        <v>DLEU1-1</v>
      </c>
      <c r="B254" s="81" t="s">
        <v>300</v>
      </c>
      <c r="C254" s="78" t="e">
        <f ca="1">'Data pre-processing'!CK254</f>
        <v>#DIV/0!</v>
      </c>
      <c r="D254" s="78" t="e">
        <f ca="1">'Data pre-processing'!CL254</f>
        <v>#DIV/0!</v>
      </c>
      <c r="E254" s="79" t="e">
        <f t="shared" ca="1" si="16"/>
        <v>#DIV/0!</v>
      </c>
      <c r="F254" s="79" t="e">
        <f t="shared" ca="1" si="17"/>
        <v>#DIV/0!</v>
      </c>
      <c r="G254" s="78" t="e">
        <f t="shared" ca="1" si="18"/>
        <v>#DIV/0!</v>
      </c>
      <c r="H254" s="80" t="str">
        <f ca="1">IF(ISERROR(TTEST('Data pre-processing'!DC254:DV254,'Data pre-processing'!DY254:ER254,2,2)),"N/A",TTEST('Data pre-processing'!DC254:DV254,'Data pre-processing'!DY254:ER254,2,2))</f>
        <v>N/A</v>
      </c>
      <c r="I254" s="78" t="e">
        <f t="shared" ca="1" si="19"/>
        <v>#DIV/0!</v>
      </c>
      <c r="J254" s="19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76" t="str">
        <f>'Transcript table'!C255</f>
        <v>DLEU1-2</v>
      </c>
      <c r="B255" s="81" t="s">
        <v>301</v>
      </c>
      <c r="C255" s="78" t="e">
        <f ca="1">'Data pre-processing'!CK255</f>
        <v>#DIV/0!</v>
      </c>
      <c r="D255" s="78" t="e">
        <f ca="1">'Data pre-processing'!CL255</f>
        <v>#DIV/0!</v>
      </c>
      <c r="E255" s="79" t="e">
        <f t="shared" ca="1" si="16"/>
        <v>#DIV/0!</v>
      </c>
      <c r="F255" s="79" t="e">
        <f t="shared" ca="1" si="17"/>
        <v>#DIV/0!</v>
      </c>
      <c r="G255" s="78" t="e">
        <f t="shared" ca="1" si="18"/>
        <v>#DIV/0!</v>
      </c>
      <c r="H255" s="80" t="str">
        <f ca="1">IF(ISERROR(TTEST('Data pre-processing'!DC255:DV255,'Data pre-processing'!DY255:ER255,2,2)),"N/A",TTEST('Data pre-processing'!DC255:DV255,'Data pre-processing'!DY255:ER255,2,2))</f>
        <v>N/A</v>
      </c>
      <c r="I255" s="78" t="e">
        <f t="shared" ca="1" si="19"/>
        <v>#DIV/0!</v>
      </c>
      <c r="J255" s="19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76" t="str">
        <f>'Transcript table'!C256</f>
        <v>DNM3OS-1</v>
      </c>
      <c r="B256" s="81" t="s">
        <v>302</v>
      </c>
      <c r="C256" s="78" t="e">
        <f ca="1">'Data pre-processing'!CK256</f>
        <v>#DIV/0!</v>
      </c>
      <c r="D256" s="78" t="e">
        <f ca="1">'Data pre-processing'!CL256</f>
        <v>#DIV/0!</v>
      </c>
      <c r="E256" s="79" t="e">
        <f t="shared" ca="1" si="16"/>
        <v>#DIV/0!</v>
      </c>
      <c r="F256" s="79" t="e">
        <f t="shared" ca="1" si="17"/>
        <v>#DIV/0!</v>
      </c>
      <c r="G256" s="78" t="e">
        <f t="shared" ca="1" si="18"/>
        <v>#DIV/0!</v>
      </c>
      <c r="H256" s="80" t="str">
        <f ca="1">IF(ISERROR(TTEST('Data pre-processing'!DC256:DV256,'Data pre-processing'!DY256:ER256,2,2)),"N/A",TTEST('Data pre-processing'!DC256:DV256,'Data pre-processing'!DY256:ER256,2,2))</f>
        <v>N/A</v>
      </c>
      <c r="I256" s="78" t="e">
        <f t="shared" ca="1" si="19"/>
        <v>#DIV/0!</v>
      </c>
      <c r="J256" s="19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76" t="str">
        <f>'Transcript table'!C257</f>
        <v>DNM3OS-2</v>
      </c>
      <c r="B257" s="81" t="s">
        <v>303</v>
      </c>
      <c r="C257" s="78" t="e">
        <f ca="1">'Data pre-processing'!CK257</f>
        <v>#DIV/0!</v>
      </c>
      <c r="D257" s="78" t="e">
        <f ca="1">'Data pre-processing'!CL257</f>
        <v>#DIV/0!</v>
      </c>
      <c r="E257" s="79" t="e">
        <f t="shared" ca="1" si="16"/>
        <v>#DIV/0!</v>
      </c>
      <c r="F257" s="79" t="e">
        <f t="shared" ca="1" si="17"/>
        <v>#DIV/0!</v>
      </c>
      <c r="G257" s="78" t="e">
        <f t="shared" ca="1" si="18"/>
        <v>#DIV/0!</v>
      </c>
      <c r="H257" s="80" t="str">
        <f ca="1">IF(ISERROR(TTEST('Data pre-processing'!DC257:DV257,'Data pre-processing'!DY257:ER257,2,2)),"N/A",TTEST('Data pre-processing'!DC257:DV257,'Data pre-processing'!DY257:ER257,2,2))</f>
        <v>N/A</v>
      </c>
      <c r="I257" s="78" t="e">
        <f t="shared" ca="1" si="19"/>
        <v>#DIV/0!</v>
      </c>
      <c r="J257" s="19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76" t="str">
        <f>'Transcript table'!C258</f>
        <v>DPY19L2P2-1</v>
      </c>
      <c r="B258" s="81" t="s">
        <v>304</v>
      </c>
      <c r="C258" s="78" t="e">
        <f ca="1">'Data pre-processing'!CK258</f>
        <v>#DIV/0!</v>
      </c>
      <c r="D258" s="78" t="e">
        <f ca="1">'Data pre-processing'!CL258</f>
        <v>#DIV/0!</v>
      </c>
      <c r="E258" s="79" t="e">
        <f t="shared" ca="1" si="16"/>
        <v>#DIV/0!</v>
      </c>
      <c r="F258" s="79" t="e">
        <f t="shared" ca="1" si="17"/>
        <v>#DIV/0!</v>
      </c>
      <c r="G258" s="78" t="e">
        <f t="shared" ca="1" si="18"/>
        <v>#DIV/0!</v>
      </c>
      <c r="H258" s="80" t="str">
        <f ca="1">IF(ISERROR(TTEST('Data pre-processing'!DC258:DV258,'Data pre-processing'!DY258:ER258,2,2)),"N/A",TTEST('Data pre-processing'!DC258:DV258,'Data pre-processing'!DY258:ER258,2,2))</f>
        <v>N/A</v>
      </c>
      <c r="I258" s="78" t="e">
        <f t="shared" ca="1" si="19"/>
        <v>#DIV/0!</v>
      </c>
      <c r="J258" s="19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76" t="str">
        <f>'Transcript table'!C259</f>
        <v>DPY19L2P2-2</v>
      </c>
      <c r="B259" s="81" t="s">
        <v>305</v>
      </c>
      <c r="C259" s="78" t="e">
        <f ca="1">'Data pre-processing'!CK259</f>
        <v>#DIV/0!</v>
      </c>
      <c r="D259" s="78" t="e">
        <f ca="1">'Data pre-processing'!CL259</f>
        <v>#DIV/0!</v>
      </c>
      <c r="E259" s="79" t="e">
        <f t="shared" ca="1" si="16"/>
        <v>#DIV/0!</v>
      </c>
      <c r="F259" s="79" t="e">
        <f t="shared" ca="1" si="17"/>
        <v>#DIV/0!</v>
      </c>
      <c r="G259" s="78" t="e">
        <f t="shared" ca="1" si="18"/>
        <v>#DIV/0!</v>
      </c>
      <c r="H259" s="80" t="str">
        <f ca="1">IF(ISERROR(TTEST('Data pre-processing'!DC259:DV259,'Data pre-processing'!DY259:ER259,2,2)),"N/A",TTEST('Data pre-processing'!DC259:DV259,'Data pre-processing'!DY259:ER259,2,2))</f>
        <v>N/A</v>
      </c>
      <c r="I259" s="78" t="e">
        <f t="shared" ca="1" si="19"/>
        <v>#DIV/0!</v>
      </c>
      <c r="J259" s="19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76" t="str">
        <f>'Transcript table'!C260</f>
        <v>DSCAM-AS1-1</v>
      </c>
      <c r="B260" s="81" t="s">
        <v>306</v>
      </c>
      <c r="C260" s="78" t="e">
        <f ca="1">'Data pre-processing'!CK260</f>
        <v>#DIV/0!</v>
      </c>
      <c r="D260" s="78" t="e">
        <f ca="1">'Data pre-processing'!CL260</f>
        <v>#DIV/0!</v>
      </c>
      <c r="E260" s="79" t="e">
        <f t="shared" ca="1" si="16"/>
        <v>#DIV/0!</v>
      </c>
      <c r="F260" s="79" t="e">
        <f t="shared" ca="1" si="17"/>
        <v>#DIV/0!</v>
      </c>
      <c r="G260" s="78" t="e">
        <f t="shared" ca="1" si="18"/>
        <v>#DIV/0!</v>
      </c>
      <c r="H260" s="80" t="str">
        <f ca="1">IF(ISERROR(TTEST('Data pre-processing'!DC260:DV260,'Data pre-processing'!DY260:ER260,2,2)),"N/A",TTEST('Data pre-processing'!DC260:DV260,'Data pre-processing'!DY260:ER260,2,2))</f>
        <v>N/A</v>
      </c>
      <c r="I260" s="78" t="e">
        <f t="shared" ca="1" si="19"/>
        <v>#DIV/0!</v>
      </c>
      <c r="J260" s="19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76" t="str">
        <f>'Transcript table'!C261</f>
        <v>DSCAM-AS1-2</v>
      </c>
      <c r="B261" s="81" t="s">
        <v>307</v>
      </c>
      <c r="C261" s="78" t="e">
        <f ca="1">'Data pre-processing'!CK261</f>
        <v>#DIV/0!</v>
      </c>
      <c r="D261" s="78" t="e">
        <f ca="1">'Data pre-processing'!CL261</f>
        <v>#DIV/0!</v>
      </c>
      <c r="E261" s="79" t="e">
        <f t="shared" ca="1" si="16"/>
        <v>#DIV/0!</v>
      </c>
      <c r="F261" s="79" t="e">
        <f t="shared" ca="1" si="17"/>
        <v>#DIV/0!</v>
      </c>
      <c r="G261" s="78" t="e">
        <f t="shared" ca="1" si="18"/>
        <v>#DIV/0!</v>
      </c>
      <c r="H261" s="80" t="str">
        <f ca="1">IF(ISERROR(TTEST('Data pre-processing'!DC261:DV261,'Data pre-processing'!DY261:ER261,2,2)),"N/A",TTEST('Data pre-processing'!DC261:DV261,'Data pre-processing'!DY261:ER261,2,2))</f>
        <v>N/A</v>
      </c>
      <c r="I261" s="78" t="e">
        <f t="shared" ca="1" si="19"/>
        <v>#DIV/0!</v>
      </c>
      <c r="J261" s="19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76" t="str">
        <f>'Transcript table'!C262</f>
        <v>FLG-AS1-1</v>
      </c>
      <c r="B262" s="81" t="s">
        <v>308</v>
      </c>
      <c r="C262" s="78" t="e">
        <f ca="1">'Data pre-processing'!CK262</f>
        <v>#DIV/0!</v>
      </c>
      <c r="D262" s="78" t="e">
        <f ca="1">'Data pre-processing'!CL262</f>
        <v>#DIV/0!</v>
      </c>
      <c r="E262" s="79" t="e">
        <f t="shared" ca="1" si="16"/>
        <v>#DIV/0!</v>
      </c>
      <c r="F262" s="79" t="e">
        <f t="shared" ca="1" si="17"/>
        <v>#DIV/0!</v>
      </c>
      <c r="G262" s="78" t="e">
        <f t="shared" ca="1" si="18"/>
        <v>#DIV/0!</v>
      </c>
      <c r="H262" s="80" t="str">
        <f ca="1">IF(ISERROR(TTEST('Data pre-processing'!DC262:DV262,'Data pre-processing'!DY262:ER262,2,2)),"N/A",TTEST('Data pre-processing'!DC262:DV262,'Data pre-processing'!DY262:ER262,2,2))</f>
        <v>N/A</v>
      </c>
      <c r="I262" s="78" t="e">
        <f t="shared" ca="1" si="19"/>
        <v>#DIV/0!</v>
      </c>
      <c r="J262" s="19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76" t="str">
        <f>'Transcript table'!C263</f>
        <v>FLG-AS1-2</v>
      </c>
      <c r="B263" s="81" t="s">
        <v>309</v>
      </c>
      <c r="C263" s="78" t="e">
        <f ca="1">'Data pre-processing'!CK263</f>
        <v>#DIV/0!</v>
      </c>
      <c r="D263" s="78" t="e">
        <f ca="1">'Data pre-processing'!CL263</f>
        <v>#DIV/0!</v>
      </c>
      <c r="E263" s="79" t="e">
        <f t="shared" ca="1" si="16"/>
        <v>#DIV/0!</v>
      </c>
      <c r="F263" s="79" t="e">
        <f t="shared" ca="1" si="17"/>
        <v>#DIV/0!</v>
      </c>
      <c r="G263" s="78" t="e">
        <f t="shared" ca="1" si="18"/>
        <v>#DIV/0!</v>
      </c>
      <c r="H263" s="80" t="str">
        <f ca="1">IF(ISERROR(TTEST('Data pre-processing'!DC263:DV263,'Data pre-processing'!DY263:ER263,2,2)),"N/A",TTEST('Data pre-processing'!DC263:DV263,'Data pre-processing'!DY263:ER263,2,2))</f>
        <v>N/A</v>
      </c>
      <c r="I263" s="78" t="e">
        <f t="shared" ca="1" si="19"/>
        <v>#DIV/0!</v>
      </c>
      <c r="J263" s="19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76" t="str">
        <f>'Transcript table'!C264</f>
        <v>FMR4</v>
      </c>
      <c r="B264" s="81" t="s">
        <v>310</v>
      </c>
      <c r="C264" s="78" t="e">
        <f ca="1">'Data pre-processing'!CK264</f>
        <v>#DIV/0!</v>
      </c>
      <c r="D264" s="78" t="e">
        <f ca="1">'Data pre-processing'!CL264</f>
        <v>#DIV/0!</v>
      </c>
      <c r="E264" s="79" t="e">
        <f t="shared" ca="1" si="16"/>
        <v>#DIV/0!</v>
      </c>
      <c r="F264" s="79" t="e">
        <f t="shared" ca="1" si="17"/>
        <v>#DIV/0!</v>
      </c>
      <c r="G264" s="78" t="e">
        <f t="shared" ca="1" si="18"/>
        <v>#DIV/0!</v>
      </c>
      <c r="H264" s="80" t="str">
        <f ca="1">IF(ISERROR(TTEST('Data pre-processing'!DC264:DV264,'Data pre-processing'!DY264:ER264,2,2)),"N/A",TTEST('Data pre-processing'!DC264:DV264,'Data pre-processing'!DY264:ER264,2,2))</f>
        <v>N/A</v>
      </c>
      <c r="I264" s="78" t="e">
        <f t="shared" ca="1" si="19"/>
        <v>#DIV/0!</v>
      </c>
      <c r="J264" s="19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76" t="str">
        <f>'Transcript table'!C265</f>
        <v>GACAT1-1</v>
      </c>
      <c r="B265" s="81" t="s">
        <v>311</v>
      </c>
      <c r="C265" s="78" t="e">
        <f ca="1">'Data pre-processing'!CK265</f>
        <v>#DIV/0!</v>
      </c>
      <c r="D265" s="78" t="e">
        <f ca="1">'Data pre-processing'!CL265</f>
        <v>#DIV/0!</v>
      </c>
      <c r="E265" s="79" t="e">
        <f t="shared" ca="1" si="16"/>
        <v>#DIV/0!</v>
      </c>
      <c r="F265" s="79" t="e">
        <f t="shared" ca="1" si="17"/>
        <v>#DIV/0!</v>
      </c>
      <c r="G265" s="78" t="e">
        <f t="shared" ca="1" si="18"/>
        <v>#DIV/0!</v>
      </c>
      <c r="H265" s="80" t="str">
        <f ca="1">IF(ISERROR(TTEST('Data pre-processing'!DC265:DV265,'Data pre-processing'!DY265:ER265,2,2)),"N/A",TTEST('Data pre-processing'!DC265:DV265,'Data pre-processing'!DY265:ER265,2,2))</f>
        <v>N/A</v>
      </c>
      <c r="I265" s="78" t="e">
        <f t="shared" ca="1" si="19"/>
        <v>#DIV/0!</v>
      </c>
      <c r="J265" s="19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76" t="str">
        <f>'Transcript table'!C266</f>
        <v>GACAT1-2</v>
      </c>
      <c r="B266" s="81" t="s">
        <v>312</v>
      </c>
      <c r="C266" s="78" t="e">
        <f ca="1">'Data pre-processing'!CK266</f>
        <v>#DIV/0!</v>
      </c>
      <c r="D266" s="78" t="e">
        <f ca="1">'Data pre-processing'!CL266</f>
        <v>#DIV/0!</v>
      </c>
      <c r="E266" s="79" t="e">
        <f t="shared" ca="1" si="16"/>
        <v>#DIV/0!</v>
      </c>
      <c r="F266" s="79" t="e">
        <f t="shared" ca="1" si="17"/>
        <v>#DIV/0!</v>
      </c>
      <c r="G266" s="78" t="e">
        <f t="shared" ca="1" si="18"/>
        <v>#DIV/0!</v>
      </c>
      <c r="H266" s="80" t="str">
        <f ca="1">IF(ISERROR(TTEST('Data pre-processing'!DC266:DV266,'Data pre-processing'!DY266:ER266,2,2)),"N/A",TTEST('Data pre-processing'!DC266:DV266,'Data pre-processing'!DY266:ER266,2,2))</f>
        <v>N/A</v>
      </c>
      <c r="I266" s="78" t="e">
        <f t="shared" ca="1" si="19"/>
        <v>#DIV/0!</v>
      </c>
      <c r="J266" s="19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76" t="str">
        <f>'Transcript table'!C267</f>
        <v>GAPLINC-1</v>
      </c>
      <c r="B267" s="81" t="s">
        <v>313</v>
      </c>
      <c r="C267" s="78" t="e">
        <f ca="1">'Data pre-processing'!CK267</f>
        <v>#DIV/0!</v>
      </c>
      <c r="D267" s="78" t="e">
        <f ca="1">'Data pre-processing'!CL267</f>
        <v>#DIV/0!</v>
      </c>
      <c r="E267" s="79" t="e">
        <f t="shared" ca="1" si="16"/>
        <v>#DIV/0!</v>
      </c>
      <c r="F267" s="79" t="e">
        <f t="shared" ca="1" si="17"/>
        <v>#DIV/0!</v>
      </c>
      <c r="G267" s="78" t="e">
        <f t="shared" ca="1" si="18"/>
        <v>#DIV/0!</v>
      </c>
      <c r="H267" s="80" t="str">
        <f ca="1">IF(ISERROR(TTEST('Data pre-processing'!DC267:DV267,'Data pre-processing'!DY267:ER267,2,2)),"N/A",TTEST('Data pre-processing'!DC267:DV267,'Data pre-processing'!DY267:ER267,2,2))</f>
        <v>N/A</v>
      </c>
      <c r="I267" s="78" t="e">
        <f t="shared" ca="1" si="19"/>
        <v>#DIV/0!</v>
      </c>
      <c r="J267" s="19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76" t="str">
        <f>'Transcript table'!C268</f>
        <v>GAPLINC-2</v>
      </c>
      <c r="B268" s="81" t="s">
        <v>314</v>
      </c>
      <c r="C268" s="78" t="e">
        <f ca="1">'Data pre-processing'!CK268</f>
        <v>#DIV/0!</v>
      </c>
      <c r="D268" s="78" t="e">
        <f ca="1">'Data pre-processing'!CL268</f>
        <v>#DIV/0!</v>
      </c>
      <c r="E268" s="79" t="e">
        <f t="shared" ca="1" si="16"/>
        <v>#DIV/0!</v>
      </c>
      <c r="F268" s="79" t="e">
        <f t="shared" ca="1" si="17"/>
        <v>#DIV/0!</v>
      </c>
      <c r="G268" s="78" t="e">
        <f t="shared" ca="1" si="18"/>
        <v>#DIV/0!</v>
      </c>
      <c r="H268" s="80" t="str">
        <f ca="1">IF(ISERROR(TTEST('Data pre-processing'!DC268:DV268,'Data pre-processing'!DY268:ER268,2,2)),"N/A",TTEST('Data pre-processing'!DC268:DV268,'Data pre-processing'!DY268:ER268,2,2))</f>
        <v>N/A</v>
      </c>
      <c r="I268" s="78" t="e">
        <f t="shared" ca="1" si="19"/>
        <v>#DIV/0!</v>
      </c>
      <c r="J268" s="19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>
      <c r="A269" s="76" t="str">
        <f>'Transcript table'!C269</f>
        <v>GATA3-AS1-1</v>
      </c>
      <c r="B269" s="81" t="s">
        <v>315</v>
      </c>
      <c r="C269" s="78" t="e">
        <f ca="1">'Data pre-processing'!CK269</f>
        <v>#DIV/0!</v>
      </c>
      <c r="D269" s="78" t="e">
        <f ca="1">'Data pre-processing'!CL269</f>
        <v>#DIV/0!</v>
      </c>
      <c r="E269" s="79" t="e">
        <f t="shared" ca="1" si="16"/>
        <v>#DIV/0!</v>
      </c>
      <c r="F269" s="79" t="e">
        <f t="shared" ca="1" si="17"/>
        <v>#DIV/0!</v>
      </c>
      <c r="G269" s="78" t="e">
        <f t="shared" ca="1" si="18"/>
        <v>#DIV/0!</v>
      </c>
      <c r="H269" s="80" t="str">
        <f ca="1">IF(ISERROR(TTEST('Data pre-processing'!DC269:DV269,'Data pre-processing'!DY269:ER269,2,2)),"N/A",TTEST('Data pre-processing'!DC269:DV269,'Data pre-processing'!DY269:ER269,2,2))</f>
        <v>N/A</v>
      </c>
      <c r="I269" s="78" t="e">
        <f t="shared" ca="1" si="19"/>
        <v>#DIV/0!</v>
      </c>
      <c r="J269" s="19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>
      <c r="A270" s="76" t="str">
        <f>'Transcript table'!C270</f>
        <v>GATA3-AS1-2</v>
      </c>
      <c r="B270" s="81" t="s">
        <v>316</v>
      </c>
      <c r="C270" s="78" t="e">
        <f ca="1">'Data pre-processing'!CK270</f>
        <v>#DIV/0!</v>
      </c>
      <c r="D270" s="78" t="e">
        <f ca="1">'Data pre-processing'!CL270</f>
        <v>#DIV/0!</v>
      </c>
      <c r="E270" s="79" t="e">
        <f t="shared" ca="1" si="16"/>
        <v>#DIV/0!</v>
      </c>
      <c r="F270" s="79" t="e">
        <f t="shared" ca="1" si="17"/>
        <v>#DIV/0!</v>
      </c>
      <c r="G270" s="78" t="e">
        <f t="shared" ca="1" si="18"/>
        <v>#DIV/0!</v>
      </c>
      <c r="H270" s="80" t="str">
        <f ca="1">IF(ISERROR(TTEST('Data pre-processing'!DC270:DV270,'Data pre-processing'!DY270:ER270,2,2)),"N/A",TTEST('Data pre-processing'!DC270:DV270,'Data pre-processing'!DY270:ER270,2,2))</f>
        <v>N/A</v>
      </c>
      <c r="I270" s="78" t="e">
        <f t="shared" ca="1" si="19"/>
        <v>#DIV/0!</v>
      </c>
      <c r="J270" s="19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76" t="str">
        <f>'Transcript table'!C271</f>
        <v>GATA3-AS1-3</v>
      </c>
      <c r="B271" s="81" t="s">
        <v>317</v>
      </c>
      <c r="C271" s="78" t="e">
        <f ca="1">'Data pre-processing'!CK271</f>
        <v>#DIV/0!</v>
      </c>
      <c r="D271" s="78" t="e">
        <f ca="1">'Data pre-processing'!CL271</f>
        <v>#DIV/0!</v>
      </c>
      <c r="E271" s="79" t="e">
        <f t="shared" ca="1" si="16"/>
        <v>#DIV/0!</v>
      </c>
      <c r="F271" s="79" t="e">
        <f t="shared" ca="1" si="17"/>
        <v>#DIV/0!</v>
      </c>
      <c r="G271" s="78" t="e">
        <f t="shared" ca="1" si="18"/>
        <v>#DIV/0!</v>
      </c>
      <c r="H271" s="80" t="str">
        <f ca="1">IF(ISERROR(TTEST('Data pre-processing'!DC271:DV271,'Data pre-processing'!DY271:ER271,2,2)),"N/A",TTEST('Data pre-processing'!DC271:DV271,'Data pre-processing'!DY271:ER271,2,2))</f>
        <v>N/A</v>
      </c>
      <c r="I271" s="78" t="e">
        <f t="shared" ca="1" si="19"/>
        <v>#DIV/0!</v>
      </c>
      <c r="J271" s="19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>
      <c r="A272" s="76" t="str">
        <f>'Transcript table'!C272</f>
        <v>GDNF-AS1</v>
      </c>
      <c r="B272" s="81" t="s">
        <v>318</v>
      </c>
      <c r="C272" s="78" t="e">
        <f ca="1">'Data pre-processing'!CK272</f>
        <v>#DIV/0!</v>
      </c>
      <c r="D272" s="78" t="e">
        <f ca="1">'Data pre-processing'!CL272</f>
        <v>#DIV/0!</v>
      </c>
      <c r="E272" s="79" t="e">
        <f t="shared" ca="1" si="16"/>
        <v>#DIV/0!</v>
      </c>
      <c r="F272" s="79" t="e">
        <f t="shared" ca="1" si="17"/>
        <v>#DIV/0!</v>
      </c>
      <c r="G272" s="78" t="e">
        <f t="shared" ca="1" si="18"/>
        <v>#DIV/0!</v>
      </c>
      <c r="H272" s="80" t="str">
        <f ca="1">IF(ISERROR(TTEST('Data pre-processing'!DC272:DV272,'Data pre-processing'!DY272:ER272,2,2)),"N/A",TTEST('Data pre-processing'!DC272:DV272,'Data pre-processing'!DY272:ER272,2,2))</f>
        <v>N/A</v>
      </c>
      <c r="I272" s="78" t="e">
        <f t="shared" ca="1" si="19"/>
        <v>#DIV/0!</v>
      </c>
      <c r="J272" s="19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76" t="str">
        <f>'Transcript table'!C273</f>
        <v>H19-1</v>
      </c>
      <c r="B273" s="81" t="s">
        <v>319</v>
      </c>
      <c r="C273" s="78" t="e">
        <f ca="1">'Data pre-processing'!CK273</f>
        <v>#DIV/0!</v>
      </c>
      <c r="D273" s="78" t="e">
        <f ca="1">'Data pre-processing'!CL273</f>
        <v>#DIV/0!</v>
      </c>
      <c r="E273" s="79" t="e">
        <f t="shared" ca="1" si="16"/>
        <v>#DIV/0!</v>
      </c>
      <c r="F273" s="79" t="e">
        <f t="shared" ca="1" si="17"/>
        <v>#DIV/0!</v>
      </c>
      <c r="G273" s="78" t="e">
        <f t="shared" ca="1" si="18"/>
        <v>#DIV/0!</v>
      </c>
      <c r="H273" s="80" t="str">
        <f ca="1">IF(ISERROR(TTEST('Data pre-processing'!DC273:DV273,'Data pre-processing'!DY273:ER273,2,2)),"N/A",TTEST('Data pre-processing'!DC273:DV273,'Data pre-processing'!DY273:ER273,2,2))</f>
        <v>N/A</v>
      </c>
      <c r="I273" s="78" t="e">
        <f t="shared" ca="1" si="19"/>
        <v>#DIV/0!</v>
      </c>
      <c r="J273" s="19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>
      <c r="A274" s="76" t="str">
        <f>'Transcript table'!C274</f>
        <v>H19-2</v>
      </c>
      <c r="B274" s="81" t="s">
        <v>320</v>
      </c>
      <c r="C274" s="78" t="e">
        <f ca="1">'Data pre-processing'!CK274</f>
        <v>#DIV/0!</v>
      </c>
      <c r="D274" s="78" t="e">
        <f ca="1">'Data pre-processing'!CL274</f>
        <v>#DIV/0!</v>
      </c>
      <c r="E274" s="79" t="e">
        <f t="shared" ca="1" si="16"/>
        <v>#DIV/0!</v>
      </c>
      <c r="F274" s="79" t="e">
        <f t="shared" ca="1" si="17"/>
        <v>#DIV/0!</v>
      </c>
      <c r="G274" s="78" t="e">
        <f t="shared" ca="1" si="18"/>
        <v>#DIV/0!</v>
      </c>
      <c r="H274" s="80" t="str">
        <f ca="1">IF(ISERROR(TTEST('Data pre-processing'!DC274:DV274,'Data pre-processing'!DY274:ER274,2,2)),"N/A",TTEST('Data pre-processing'!DC274:DV274,'Data pre-processing'!DY274:ER274,2,2))</f>
        <v>N/A</v>
      </c>
      <c r="I274" s="78" t="e">
        <f t="shared" ca="1" si="19"/>
        <v>#DIV/0!</v>
      </c>
      <c r="J274" s="19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76" t="str">
        <f>'Transcript table'!C275</f>
        <v>HAGLR</v>
      </c>
      <c r="B275" s="81" t="s">
        <v>321</v>
      </c>
      <c r="C275" s="78" t="e">
        <f ca="1">'Data pre-processing'!CK275</f>
        <v>#DIV/0!</v>
      </c>
      <c r="D275" s="78" t="e">
        <f ca="1">'Data pre-processing'!CL275</f>
        <v>#DIV/0!</v>
      </c>
      <c r="E275" s="79" t="e">
        <f t="shared" ca="1" si="16"/>
        <v>#DIV/0!</v>
      </c>
      <c r="F275" s="79" t="e">
        <f t="shared" ca="1" si="17"/>
        <v>#DIV/0!</v>
      </c>
      <c r="G275" s="78" t="e">
        <f t="shared" ca="1" si="18"/>
        <v>#DIV/0!</v>
      </c>
      <c r="H275" s="80" t="str">
        <f ca="1">IF(ISERROR(TTEST('Data pre-processing'!DC275:DV275,'Data pre-processing'!DY275:ER275,2,2)),"N/A",TTEST('Data pre-processing'!DC275:DV275,'Data pre-processing'!DY275:ER275,2,2))</f>
        <v>N/A</v>
      </c>
      <c r="I275" s="78" t="e">
        <f t="shared" ca="1" si="19"/>
        <v>#DIV/0!</v>
      </c>
      <c r="J275" s="19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>
      <c r="A276" s="76" t="str">
        <f>'Transcript table'!C276</f>
        <v>HAND2-AS1</v>
      </c>
      <c r="B276" s="81" t="s">
        <v>322</v>
      </c>
      <c r="C276" s="78" t="e">
        <f ca="1">'Data pre-processing'!CK276</f>
        <v>#DIV/0!</v>
      </c>
      <c r="D276" s="78" t="e">
        <f ca="1">'Data pre-processing'!CL276</f>
        <v>#DIV/0!</v>
      </c>
      <c r="E276" s="79" t="e">
        <f t="shared" ca="1" si="16"/>
        <v>#DIV/0!</v>
      </c>
      <c r="F276" s="79" t="e">
        <f t="shared" ca="1" si="17"/>
        <v>#DIV/0!</v>
      </c>
      <c r="G276" s="78" t="e">
        <f t="shared" ca="1" si="18"/>
        <v>#DIV/0!</v>
      </c>
      <c r="H276" s="80" t="str">
        <f ca="1">IF(ISERROR(TTEST('Data pre-processing'!DC276:DV276,'Data pre-processing'!DY276:ER276,2,2)),"N/A",TTEST('Data pre-processing'!DC276:DV276,'Data pre-processing'!DY276:ER276,2,2))</f>
        <v>N/A</v>
      </c>
      <c r="I276" s="78" t="e">
        <f t="shared" ca="1" si="19"/>
        <v>#DIV/0!</v>
      </c>
      <c r="J276" s="19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76" t="str">
        <f>'Transcript table'!C277</f>
        <v>HLA-F-AS1-1</v>
      </c>
      <c r="B277" s="81" t="s">
        <v>323</v>
      </c>
      <c r="C277" s="78" t="e">
        <f ca="1">'Data pre-processing'!CK277</f>
        <v>#DIV/0!</v>
      </c>
      <c r="D277" s="78" t="e">
        <f ca="1">'Data pre-processing'!CL277</f>
        <v>#DIV/0!</v>
      </c>
      <c r="E277" s="79" t="e">
        <f t="shared" ca="1" si="16"/>
        <v>#DIV/0!</v>
      </c>
      <c r="F277" s="79" t="e">
        <f t="shared" ca="1" si="17"/>
        <v>#DIV/0!</v>
      </c>
      <c r="G277" s="78" t="e">
        <f t="shared" ca="1" si="18"/>
        <v>#DIV/0!</v>
      </c>
      <c r="H277" s="80" t="str">
        <f ca="1">IF(ISERROR(TTEST('Data pre-processing'!DC277:DV277,'Data pre-processing'!DY277:ER277,2,2)),"N/A",TTEST('Data pre-processing'!DC277:DV277,'Data pre-processing'!DY277:ER277,2,2))</f>
        <v>N/A</v>
      </c>
      <c r="I277" s="78" t="e">
        <f t="shared" ca="1" si="19"/>
        <v>#DIV/0!</v>
      </c>
      <c r="J277" s="19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76" t="str">
        <f>'Transcript table'!C278</f>
        <v>HLA-F-AS1-2</v>
      </c>
      <c r="B278" s="81" t="s">
        <v>324</v>
      </c>
      <c r="C278" s="78" t="e">
        <f ca="1">'Data pre-processing'!CK278</f>
        <v>#DIV/0!</v>
      </c>
      <c r="D278" s="78" t="e">
        <f ca="1">'Data pre-processing'!CL278</f>
        <v>#DIV/0!</v>
      </c>
      <c r="E278" s="79" t="e">
        <f t="shared" ca="1" si="16"/>
        <v>#DIV/0!</v>
      </c>
      <c r="F278" s="79" t="e">
        <f t="shared" ca="1" si="17"/>
        <v>#DIV/0!</v>
      </c>
      <c r="G278" s="78" t="e">
        <f t="shared" ca="1" si="18"/>
        <v>#DIV/0!</v>
      </c>
      <c r="H278" s="80" t="str">
        <f ca="1">IF(ISERROR(TTEST('Data pre-processing'!DC278:DV278,'Data pre-processing'!DY278:ER278,2,2)),"N/A",TTEST('Data pre-processing'!DC278:DV278,'Data pre-processing'!DY278:ER278,2,2))</f>
        <v>N/A</v>
      </c>
      <c r="I278" s="78" t="e">
        <f t="shared" ca="1" si="19"/>
        <v>#DIV/0!</v>
      </c>
      <c r="J278" s="19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>
      <c r="A279" s="76" t="str">
        <f>'Transcript table'!C279</f>
        <v>HOTAIR-1</v>
      </c>
      <c r="B279" s="81" t="s">
        <v>325</v>
      </c>
      <c r="C279" s="78" t="e">
        <f ca="1">'Data pre-processing'!CK279</f>
        <v>#DIV/0!</v>
      </c>
      <c r="D279" s="78" t="e">
        <f ca="1">'Data pre-processing'!CL279</f>
        <v>#DIV/0!</v>
      </c>
      <c r="E279" s="79" t="e">
        <f t="shared" ca="1" si="16"/>
        <v>#DIV/0!</v>
      </c>
      <c r="F279" s="79" t="e">
        <f t="shared" ca="1" si="17"/>
        <v>#DIV/0!</v>
      </c>
      <c r="G279" s="78" t="e">
        <f t="shared" ca="1" si="18"/>
        <v>#DIV/0!</v>
      </c>
      <c r="H279" s="80" t="str">
        <f ca="1">IF(ISERROR(TTEST('Data pre-processing'!DC279:DV279,'Data pre-processing'!DY279:ER279,2,2)),"N/A",TTEST('Data pre-processing'!DC279:DV279,'Data pre-processing'!DY279:ER279,2,2))</f>
        <v>N/A</v>
      </c>
      <c r="I279" s="78" t="e">
        <f t="shared" ca="1" si="19"/>
        <v>#DIV/0!</v>
      </c>
      <c r="J279" s="19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76" t="str">
        <f>'Transcript table'!C280</f>
        <v>HOTAIR-2</v>
      </c>
      <c r="B280" s="81" t="s">
        <v>326</v>
      </c>
      <c r="C280" s="78" t="e">
        <f ca="1">'Data pre-processing'!CK280</f>
        <v>#DIV/0!</v>
      </c>
      <c r="D280" s="78" t="e">
        <f ca="1">'Data pre-processing'!CL280</f>
        <v>#DIV/0!</v>
      </c>
      <c r="E280" s="79" t="e">
        <f t="shared" ca="1" si="16"/>
        <v>#DIV/0!</v>
      </c>
      <c r="F280" s="79" t="e">
        <f t="shared" ca="1" si="17"/>
        <v>#DIV/0!</v>
      </c>
      <c r="G280" s="78" t="e">
        <f t="shared" ca="1" si="18"/>
        <v>#DIV/0!</v>
      </c>
      <c r="H280" s="80" t="str">
        <f ca="1">IF(ISERROR(TTEST('Data pre-processing'!DC280:DV280,'Data pre-processing'!DY280:ER280,2,2)),"N/A",TTEST('Data pre-processing'!DC280:DV280,'Data pre-processing'!DY280:ER280,2,2))</f>
        <v>N/A</v>
      </c>
      <c r="I280" s="78" t="e">
        <f t="shared" ca="1" si="19"/>
        <v>#DIV/0!</v>
      </c>
      <c r="J280" s="19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>
      <c r="A281" s="76" t="str">
        <f>'Transcript table'!C281</f>
        <v>HOTAIR-3</v>
      </c>
      <c r="B281" s="81" t="s">
        <v>327</v>
      </c>
      <c r="C281" s="78" t="e">
        <f ca="1">'Data pre-processing'!CK281</f>
        <v>#DIV/0!</v>
      </c>
      <c r="D281" s="78" t="e">
        <f ca="1">'Data pre-processing'!CL281</f>
        <v>#DIV/0!</v>
      </c>
      <c r="E281" s="79" t="e">
        <f t="shared" ca="1" si="16"/>
        <v>#DIV/0!</v>
      </c>
      <c r="F281" s="79" t="e">
        <f t="shared" ca="1" si="17"/>
        <v>#DIV/0!</v>
      </c>
      <c r="G281" s="78" t="e">
        <f t="shared" ca="1" si="18"/>
        <v>#DIV/0!</v>
      </c>
      <c r="H281" s="80" t="str">
        <f ca="1">IF(ISERROR(TTEST('Data pre-processing'!DC281:DV281,'Data pre-processing'!DY281:ER281,2,2)),"N/A",TTEST('Data pre-processing'!DC281:DV281,'Data pre-processing'!DY281:ER281,2,2))</f>
        <v>N/A</v>
      </c>
      <c r="I281" s="78" t="e">
        <f t="shared" ca="1" si="19"/>
        <v>#DIV/0!</v>
      </c>
      <c r="J281" s="19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76" t="str">
        <f>'Transcript table'!C282</f>
        <v>HOTAIRM1-1</v>
      </c>
      <c r="B282" s="81" t="s">
        <v>328</v>
      </c>
      <c r="C282" s="78" t="e">
        <f ca="1">'Data pre-processing'!CK282</f>
        <v>#DIV/0!</v>
      </c>
      <c r="D282" s="78" t="e">
        <f ca="1">'Data pre-processing'!CL282</f>
        <v>#DIV/0!</v>
      </c>
      <c r="E282" s="79" t="e">
        <f t="shared" ca="1" si="16"/>
        <v>#DIV/0!</v>
      </c>
      <c r="F282" s="79" t="e">
        <f t="shared" ca="1" si="17"/>
        <v>#DIV/0!</v>
      </c>
      <c r="G282" s="78" t="e">
        <f t="shared" ca="1" si="18"/>
        <v>#DIV/0!</v>
      </c>
      <c r="H282" s="80" t="str">
        <f ca="1">IF(ISERROR(TTEST('Data pre-processing'!DC282:DV282,'Data pre-processing'!DY282:ER282,2,2)),"N/A",TTEST('Data pre-processing'!DC282:DV282,'Data pre-processing'!DY282:ER282,2,2))</f>
        <v>N/A</v>
      </c>
      <c r="I282" s="78" t="e">
        <f t="shared" ca="1" si="19"/>
        <v>#DIV/0!</v>
      </c>
      <c r="J282" s="19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>
      <c r="A283" s="76" t="str">
        <f>'Transcript table'!C283</f>
        <v>HOTAIRM1-2</v>
      </c>
      <c r="B283" s="81" t="s">
        <v>329</v>
      </c>
      <c r="C283" s="78" t="e">
        <f ca="1">'Data pre-processing'!CK283</f>
        <v>#DIV/0!</v>
      </c>
      <c r="D283" s="78" t="e">
        <f ca="1">'Data pre-processing'!CL283</f>
        <v>#DIV/0!</v>
      </c>
      <c r="E283" s="79" t="e">
        <f t="shared" ref="E283:E346" ca="1" si="20">2^-C283</f>
        <v>#DIV/0!</v>
      </c>
      <c r="F283" s="79" t="e">
        <f t="shared" ref="F283:F346" ca="1" si="21">2^-D283</f>
        <v>#DIV/0!</v>
      </c>
      <c r="G283" s="78" t="e">
        <f t="shared" ref="G283:G346" ca="1" si="22">E283/F283</f>
        <v>#DIV/0!</v>
      </c>
      <c r="H283" s="80" t="str">
        <f ca="1">IF(ISERROR(TTEST('Data pre-processing'!DC283:DV283,'Data pre-processing'!DY283:ER283,2,2)),"N/A",TTEST('Data pre-processing'!DC283:DV283,'Data pre-processing'!DY283:ER283,2,2))</f>
        <v>N/A</v>
      </c>
      <c r="I283" s="78" t="e">
        <f t="shared" ref="I283:I346" ca="1" si="23">IF(G283&gt;1,G283,-1/G283)</f>
        <v>#DIV/0!</v>
      </c>
      <c r="J283" s="19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76" t="str">
        <f>'Transcript table'!C284</f>
        <v>HOXA-AS3-1</v>
      </c>
      <c r="B284" s="81" t="s">
        <v>330</v>
      </c>
      <c r="C284" s="78" t="e">
        <f ca="1">'Data pre-processing'!CK284</f>
        <v>#DIV/0!</v>
      </c>
      <c r="D284" s="78" t="e">
        <f ca="1">'Data pre-processing'!CL284</f>
        <v>#DIV/0!</v>
      </c>
      <c r="E284" s="79" t="e">
        <f t="shared" ca="1" si="20"/>
        <v>#DIV/0!</v>
      </c>
      <c r="F284" s="79" t="e">
        <f t="shared" ca="1" si="21"/>
        <v>#DIV/0!</v>
      </c>
      <c r="G284" s="78" t="e">
        <f t="shared" ca="1" si="22"/>
        <v>#DIV/0!</v>
      </c>
      <c r="H284" s="80" t="str">
        <f ca="1">IF(ISERROR(TTEST('Data pre-processing'!DC284:DV284,'Data pre-processing'!DY284:ER284,2,2)),"N/A",TTEST('Data pre-processing'!DC284:DV284,'Data pre-processing'!DY284:ER284,2,2))</f>
        <v>N/A</v>
      </c>
      <c r="I284" s="78" t="e">
        <f t="shared" ca="1" si="23"/>
        <v>#DIV/0!</v>
      </c>
      <c r="J284" s="19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76" t="str">
        <f>'Transcript table'!C285</f>
        <v>HOXA-AS3-2</v>
      </c>
      <c r="B285" s="81" t="s">
        <v>331</v>
      </c>
      <c r="C285" s="78" t="e">
        <f ca="1">'Data pre-processing'!CK285</f>
        <v>#DIV/0!</v>
      </c>
      <c r="D285" s="78" t="e">
        <f ca="1">'Data pre-processing'!CL285</f>
        <v>#DIV/0!</v>
      </c>
      <c r="E285" s="79" t="e">
        <f t="shared" ca="1" si="20"/>
        <v>#DIV/0!</v>
      </c>
      <c r="F285" s="79" t="e">
        <f t="shared" ca="1" si="21"/>
        <v>#DIV/0!</v>
      </c>
      <c r="G285" s="78" t="e">
        <f t="shared" ca="1" si="22"/>
        <v>#DIV/0!</v>
      </c>
      <c r="H285" s="80" t="str">
        <f ca="1">IF(ISERROR(TTEST('Data pre-processing'!DC285:DV285,'Data pre-processing'!DY285:ER285,2,2)),"N/A",TTEST('Data pre-processing'!DC285:DV285,'Data pre-processing'!DY285:ER285,2,2))</f>
        <v>N/A</v>
      </c>
      <c r="I285" s="78" t="e">
        <f t="shared" ca="1" si="23"/>
        <v>#DIV/0!</v>
      </c>
      <c r="J285" s="19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76" t="str">
        <f>'Transcript table'!C286</f>
        <v>IFNG-AS1-1</v>
      </c>
      <c r="B286" s="81" t="s">
        <v>332</v>
      </c>
      <c r="C286" s="78" t="e">
        <f ca="1">'Data pre-processing'!CK286</f>
        <v>#DIV/0!</v>
      </c>
      <c r="D286" s="78" t="e">
        <f ca="1">'Data pre-processing'!CL286</f>
        <v>#DIV/0!</v>
      </c>
      <c r="E286" s="79" t="e">
        <f t="shared" ca="1" si="20"/>
        <v>#DIV/0!</v>
      </c>
      <c r="F286" s="79" t="e">
        <f t="shared" ca="1" si="21"/>
        <v>#DIV/0!</v>
      </c>
      <c r="G286" s="78" t="e">
        <f t="shared" ca="1" si="22"/>
        <v>#DIV/0!</v>
      </c>
      <c r="H286" s="80" t="str">
        <f ca="1">IF(ISERROR(TTEST('Data pre-processing'!DC286:DV286,'Data pre-processing'!DY286:ER286,2,2)),"N/A",TTEST('Data pre-processing'!DC286:DV286,'Data pre-processing'!DY286:ER286,2,2))</f>
        <v>N/A</v>
      </c>
      <c r="I286" s="78" t="e">
        <f t="shared" ca="1" si="23"/>
        <v>#DIV/0!</v>
      </c>
      <c r="J286" s="19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>
      <c r="A287" s="76" t="str">
        <f>'Transcript table'!C287</f>
        <v>IFNG-AS1-2</v>
      </c>
      <c r="B287" s="81" t="s">
        <v>333</v>
      </c>
      <c r="C287" s="78" t="e">
        <f ca="1">'Data pre-processing'!CK287</f>
        <v>#DIV/0!</v>
      </c>
      <c r="D287" s="78" t="e">
        <f ca="1">'Data pre-processing'!CL287</f>
        <v>#DIV/0!</v>
      </c>
      <c r="E287" s="79" t="e">
        <f t="shared" ca="1" si="20"/>
        <v>#DIV/0!</v>
      </c>
      <c r="F287" s="79" t="e">
        <f t="shared" ca="1" si="21"/>
        <v>#DIV/0!</v>
      </c>
      <c r="G287" s="78" t="e">
        <f t="shared" ca="1" si="22"/>
        <v>#DIV/0!</v>
      </c>
      <c r="H287" s="80" t="str">
        <f ca="1">IF(ISERROR(TTEST('Data pre-processing'!DC287:DV287,'Data pre-processing'!DY287:ER287,2,2)),"N/A",TTEST('Data pre-processing'!DC287:DV287,'Data pre-processing'!DY287:ER287,2,2))</f>
        <v>N/A</v>
      </c>
      <c r="I287" s="78" t="e">
        <f t="shared" ca="1" si="23"/>
        <v>#DIV/0!</v>
      </c>
      <c r="J287" s="19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>
      <c r="A288" s="76" t="str">
        <f>'Transcript table'!C288</f>
        <v>IGF2-AS</v>
      </c>
      <c r="B288" s="81" t="s">
        <v>334</v>
      </c>
      <c r="C288" s="78" t="e">
        <f ca="1">'Data pre-processing'!CK288</f>
        <v>#DIV/0!</v>
      </c>
      <c r="D288" s="78" t="e">
        <f ca="1">'Data pre-processing'!CL288</f>
        <v>#DIV/0!</v>
      </c>
      <c r="E288" s="79" t="e">
        <f t="shared" ca="1" si="20"/>
        <v>#DIV/0!</v>
      </c>
      <c r="F288" s="79" t="e">
        <f t="shared" ca="1" si="21"/>
        <v>#DIV/0!</v>
      </c>
      <c r="G288" s="78" t="e">
        <f t="shared" ca="1" si="22"/>
        <v>#DIV/0!</v>
      </c>
      <c r="H288" s="80" t="str">
        <f ca="1">IF(ISERROR(TTEST('Data pre-processing'!DC288:DV288,'Data pre-processing'!DY288:ER288,2,2)),"N/A",TTEST('Data pre-processing'!DC288:DV288,'Data pre-processing'!DY288:ER288,2,2))</f>
        <v>N/A</v>
      </c>
      <c r="I288" s="78" t="e">
        <f t="shared" ca="1" si="23"/>
        <v>#DIV/0!</v>
      </c>
      <c r="J288" s="19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76" t="str">
        <f>'Transcript table'!C289</f>
        <v>LINC00152-1</v>
      </c>
      <c r="B289" s="81" t="s">
        <v>335</v>
      </c>
      <c r="C289" s="78" t="e">
        <f ca="1">'Data pre-processing'!CK289</f>
        <v>#DIV/0!</v>
      </c>
      <c r="D289" s="78" t="e">
        <f ca="1">'Data pre-processing'!CL289</f>
        <v>#DIV/0!</v>
      </c>
      <c r="E289" s="79" t="e">
        <f t="shared" ca="1" si="20"/>
        <v>#DIV/0!</v>
      </c>
      <c r="F289" s="79" t="e">
        <f t="shared" ca="1" si="21"/>
        <v>#DIV/0!</v>
      </c>
      <c r="G289" s="78" t="e">
        <f t="shared" ca="1" si="22"/>
        <v>#DIV/0!</v>
      </c>
      <c r="H289" s="80" t="str">
        <f ca="1">IF(ISERROR(TTEST('Data pre-processing'!DC289:DV289,'Data pre-processing'!DY289:ER289,2,2)),"N/A",TTEST('Data pre-processing'!DC289:DV289,'Data pre-processing'!DY289:ER289,2,2))</f>
        <v>N/A</v>
      </c>
      <c r="I289" s="78" t="e">
        <f t="shared" ca="1" si="23"/>
        <v>#DIV/0!</v>
      </c>
      <c r="J289" s="19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76" t="str">
        <f>'Transcript table'!C290</f>
        <v>LINC00152-2</v>
      </c>
      <c r="B290" s="81" t="s">
        <v>336</v>
      </c>
      <c r="C290" s="78" t="e">
        <f ca="1">'Data pre-processing'!CK290</f>
        <v>#DIV/0!</v>
      </c>
      <c r="D290" s="78" t="e">
        <f ca="1">'Data pre-processing'!CL290</f>
        <v>#DIV/0!</v>
      </c>
      <c r="E290" s="79" t="e">
        <f t="shared" ca="1" si="20"/>
        <v>#DIV/0!</v>
      </c>
      <c r="F290" s="79" t="e">
        <f t="shared" ca="1" si="21"/>
        <v>#DIV/0!</v>
      </c>
      <c r="G290" s="78" t="e">
        <f t="shared" ca="1" si="22"/>
        <v>#DIV/0!</v>
      </c>
      <c r="H290" s="80" t="str">
        <f ca="1">IF(ISERROR(TTEST('Data pre-processing'!DC290:DV290,'Data pre-processing'!DY290:ER290,2,2)),"N/A",TTEST('Data pre-processing'!DC290:DV290,'Data pre-processing'!DY290:ER290,2,2))</f>
        <v>N/A</v>
      </c>
      <c r="I290" s="78" t="e">
        <f t="shared" ca="1" si="23"/>
        <v>#DIV/0!</v>
      </c>
      <c r="J290" s="19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76" t="str">
        <f>'Transcript table'!C291</f>
        <v>LINC01315-1</v>
      </c>
      <c r="B291" s="81" t="s">
        <v>337</v>
      </c>
      <c r="C291" s="78" t="e">
        <f ca="1">'Data pre-processing'!CK291</f>
        <v>#DIV/0!</v>
      </c>
      <c r="D291" s="78" t="e">
        <f ca="1">'Data pre-processing'!CL291</f>
        <v>#DIV/0!</v>
      </c>
      <c r="E291" s="79" t="e">
        <f t="shared" ca="1" si="20"/>
        <v>#DIV/0!</v>
      </c>
      <c r="F291" s="79" t="e">
        <f t="shared" ca="1" si="21"/>
        <v>#DIV/0!</v>
      </c>
      <c r="G291" s="78" t="e">
        <f t="shared" ca="1" si="22"/>
        <v>#DIV/0!</v>
      </c>
      <c r="H291" s="80" t="str">
        <f ca="1">IF(ISERROR(TTEST('Data pre-processing'!DC291:DV291,'Data pre-processing'!DY291:ER291,2,2)),"N/A",TTEST('Data pre-processing'!DC291:DV291,'Data pre-processing'!DY291:ER291,2,2))</f>
        <v>N/A</v>
      </c>
      <c r="I291" s="78" t="e">
        <f t="shared" ca="1" si="23"/>
        <v>#DIV/0!</v>
      </c>
      <c r="J291" s="19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76" t="str">
        <f>'Transcript table'!C292</f>
        <v>LINC01315-2</v>
      </c>
      <c r="B292" s="81" t="s">
        <v>338</v>
      </c>
      <c r="C292" s="78" t="e">
        <f ca="1">'Data pre-processing'!CK292</f>
        <v>#DIV/0!</v>
      </c>
      <c r="D292" s="78" t="e">
        <f ca="1">'Data pre-processing'!CL292</f>
        <v>#DIV/0!</v>
      </c>
      <c r="E292" s="79" t="e">
        <f t="shared" ca="1" si="20"/>
        <v>#DIV/0!</v>
      </c>
      <c r="F292" s="79" t="e">
        <f t="shared" ca="1" si="21"/>
        <v>#DIV/0!</v>
      </c>
      <c r="G292" s="78" t="e">
        <f t="shared" ca="1" si="22"/>
        <v>#DIV/0!</v>
      </c>
      <c r="H292" s="80" t="str">
        <f ca="1">IF(ISERROR(TTEST('Data pre-processing'!DC292:DV292,'Data pre-processing'!DY292:ER292,2,2)),"N/A",TTEST('Data pre-processing'!DC292:DV292,'Data pre-processing'!DY292:ER292,2,2))</f>
        <v>N/A</v>
      </c>
      <c r="I292" s="78" t="e">
        <f t="shared" ca="1" si="23"/>
        <v>#DIV/0!</v>
      </c>
      <c r="J292" s="19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76" t="str">
        <f>'Transcript table'!C293</f>
        <v>LINC01370</v>
      </c>
      <c r="B293" s="81" t="s">
        <v>339</v>
      </c>
      <c r="C293" s="78" t="e">
        <f ca="1">'Data pre-processing'!CK293</f>
        <v>#DIV/0!</v>
      </c>
      <c r="D293" s="78" t="e">
        <f ca="1">'Data pre-processing'!CL293</f>
        <v>#DIV/0!</v>
      </c>
      <c r="E293" s="79" t="e">
        <f t="shared" ca="1" si="20"/>
        <v>#DIV/0!</v>
      </c>
      <c r="F293" s="79" t="e">
        <f t="shared" ca="1" si="21"/>
        <v>#DIV/0!</v>
      </c>
      <c r="G293" s="78" t="e">
        <f t="shared" ca="1" si="22"/>
        <v>#DIV/0!</v>
      </c>
      <c r="H293" s="80" t="str">
        <f ca="1">IF(ISERROR(TTEST('Data pre-processing'!DC293:DV293,'Data pre-processing'!DY293:ER293,2,2)),"N/A",TTEST('Data pre-processing'!DC293:DV293,'Data pre-processing'!DY293:ER293,2,2))</f>
        <v>N/A</v>
      </c>
      <c r="I293" s="78" t="e">
        <f t="shared" ca="1" si="23"/>
        <v>#DIV/0!</v>
      </c>
      <c r="J293" s="19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>
      <c r="A294" s="76" t="str">
        <f>'Transcript table'!C294</f>
        <v>LINC01630-1</v>
      </c>
      <c r="B294" s="81" t="s">
        <v>340</v>
      </c>
      <c r="C294" s="78" t="e">
        <f ca="1">'Data pre-processing'!CK294</f>
        <v>#DIV/0!</v>
      </c>
      <c r="D294" s="78" t="e">
        <f ca="1">'Data pre-processing'!CL294</f>
        <v>#DIV/0!</v>
      </c>
      <c r="E294" s="79" t="e">
        <f t="shared" ca="1" si="20"/>
        <v>#DIV/0!</v>
      </c>
      <c r="F294" s="79" t="e">
        <f t="shared" ca="1" si="21"/>
        <v>#DIV/0!</v>
      </c>
      <c r="G294" s="78" t="e">
        <f t="shared" ca="1" si="22"/>
        <v>#DIV/0!</v>
      </c>
      <c r="H294" s="80" t="str">
        <f ca="1">IF(ISERROR(TTEST('Data pre-processing'!DC294:DV294,'Data pre-processing'!DY294:ER294,2,2)),"N/A",TTEST('Data pre-processing'!DC294:DV294,'Data pre-processing'!DY294:ER294,2,2))</f>
        <v>N/A</v>
      </c>
      <c r="I294" s="78" t="e">
        <f t="shared" ca="1" si="23"/>
        <v>#DIV/0!</v>
      </c>
      <c r="J294" s="19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76" t="str">
        <f>'Transcript table'!C295</f>
        <v>LINC01630-2</v>
      </c>
      <c r="B295" s="81" t="s">
        <v>341</v>
      </c>
      <c r="C295" s="78" t="e">
        <f ca="1">'Data pre-processing'!CK295</f>
        <v>#DIV/0!</v>
      </c>
      <c r="D295" s="78" t="e">
        <f ca="1">'Data pre-processing'!CL295</f>
        <v>#DIV/0!</v>
      </c>
      <c r="E295" s="79" t="e">
        <f t="shared" ca="1" si="20"/>
        <v>#DIV/0!</v>
      </c>
      <c r="F295" s="79" t="e">
        <f t="shared" ca="1" si="21"/>
        <v>#DIV/0!</v>
      </c>
      <c r="G295" s="78" t="e">
        <f t="shared" ca="1" si="22"/>
        <v>#DIV/0!</v>
      </c>
      <c r="H295" s="80" t="str">
        <f ca="1">IF(ISERROR(TTEST('Data pre-processing'!DC295:DV295,'Data pre-processing'!DY295:ER295,2,2)),"N/A",TTEST('Data pre-processing'!DC295:DV295,'Data pre-processing'!DY295:ER295,2,2))</f>
        <v>N/A</v>
      </c>
      <c r="I295" s="78" t="e">
        <f t="shared" ca="1" si="23"/>
        <v>#DIV/0!</v>
      </c>
      <c r="J295" s="19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76" t="str">
        <f>'Transcript table'!C296</f>
        <v>LINC-PINT</v>
      </c>
      <c r="B296" s="81" t="s">
        <v>342</v>
      </c>
      <c r="C296" s="78" t="e">
        <f ca="1">'Data pre-processing'!CK296</f>
        <v>#DIV/0!</v>
      </c>
      <c r="D296" s="78" t="e">
        <f ca="1">'Data pre-processing'!CL296</f>
        <v>#DIV/0!</v>
      </c>
      <c r="E296" s="79" t="e">
        <f t="shared" ca="1" si="20"/>
        <v>#DIV/0!</v>
      </c>
      <c r="F296" s="79" t="e">
        <f t="shared" ca="1" si="21"/>
        <v>#DIV/0!</v>
      </c>
      <c r="G296" s="78" t="e">
        <f t="shared" ca="1" si="22"/>
        <v>#DIV/0!</v>
      </c>
      <c r="H296" s="80" t="str">
        <f ca="1">IF(ISERROR(TTEST('Data pre-processing'!DC296:DV296,'Data pre-processing'!DY296:ER296,2,2)),"N/A",TTEST('Data pre-processing'!DC296:DV296,'Data pre-processing'!DY296:ER296,2,2))</f>
        <v>N/A</v>
      </c>
      <c r="I296" s="78" t="e">
        <f t="shared" ca="1" si="23"/>
        <v>#DIV/0!</v>
      </c>
      <c r="J296" s="19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>
      <c r="A297" s="76" t="str">
        <f>'Transcript table'!C297</f>
        <v>Linc-POU3F3-1</v>
      </c>
      <c r="B297" s="81" t="s">
        <v>343</v>
      </c>
      <c r="C297" s="78" t="e">
        <f ca="1">'Data pre-processing'!CK297</f>
        <v>#DIV/0!</v>
      </c>
      <c r="D297" s="78" t="e">
        <f ca="1">'Data pre-processing'!CL297</f>
        <v>#DIV/0!</v>
      </c>
      <c r="E297" s="79" t="e">
        <f t="shared" ca="1" si="20"/>
        <v>#DIV/0!</v>
      </c>
      <c r="F297" s="79" t="e">
        <f t="shared" ca="1" si="21"/>
        <v>#DIV/0!</v>
      </c>
      <c r="G297" s="78" t="e">
        <f t="shared" ca="1" si="22"/>
        <v>#DIV/0!</v>
      </c>
      <c r="H297" s="80" t="str">
        <f ca="1">IF(ISERROR(TTEST('Data pre-processing'!DC297:DV297,'Data pre-processing'!DY297:ER297,2,2)),"N/A",TTEST('Data pre-processing'!DC297:DV297,'Data pre-processing'!DY297:ER297,2,2))</f>
        <v>N/A</v>
      </c>
      <c r="I297" s="78" t="e">
        <f t="shared" ca="1" si="23"/>
        <v>#DIV/0!</v>
      </c>
      <c r="J297" s="19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>
      <c r="A298" s="76" t="str">
        <f>'Transcript table'!C298</f>
        <v>Linc-POU3F3-2</v>
      </c>
      <c r="B298" s="81" t="s">
        <v>344</v>
      </c>
      <c r="C298" s="78" t="e">
        <f ca="1">'Data pre-processing'!CK298</f>
        <v>#DIV/0!</v>
      </c>
      <c r="D298" s="78" t="e">
        <f ca="1">'Data pre-processing'!CL298</f>
        <v>#DIV/0!</v>
      </c>
      <c r="E298" s="79" t="e">
        <f t="shared" ca="1" si="20"/>
        <v>#DIV/0!</v>
      </c>
      <c r="F298" s="79" t="e">
        <f t="shared" ca="1" si="21"/>
        <v>#DIV/0!</v>
      </c>
      <c r="G298" s="78" t="e">
        <f t="shared" ca="1" si="22"/>
        <v>#DIV/0!</v>
      </c>
      <c r="H298" s="80" t="str">
        <f ca="1">IF(ISERROR(TTEST('Data pre-processing'!DC298:DV298,'Data pre-processing'!DY298:ER298,2,2)),"N/A",TTEST('Data pre-processing'!DC298:DV298,'Data pre-processing'!DY298:ER298,2,2))</f>
        <v>N/A</v>
      </c>
      <c r="I298" s="78" t="e">
        <f t="shared" ca="1" si="23"/>
        <v>#DIV/0!</v>
      </c>
      <c r="J298" s="19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76" t="str">
        <f>'Transcript table'!C299</f>
        <v>LUCAT1</v>
      </c>
      <c r="B299" s="81" t="s">
        <v>345</v>
      </c>
      <c r="C299" s="78" t="e">
        <f ca="1">'Data pre-processing'!CK299</f>
        <v>#DIV/0!</v>
      </c>
      <c r="D299" s="78" t="e">
        <f ca="1">'Data pre-processing'!CL299</f>
        <v>#DIV/0!</v>
      </c>
      <c r="E299" s="79" t="e">
        <f t="shared" ca="1" si="20"/>
        <v>#DIV/0!</v>
      </c>
      <c r="F299" s="79" t="e">
        <f t="shared" ca="1" si="21"/>
        <v>#DIV/0!</v>
      </c>
      <c r="G299" s="78" t="e">
        <f t="shared" ca="1" si="22"/>
        <v>#DIV/0!</v>
      </c>
      <c r="H299" s="80" t="str">
        <f ca="1">IF(ISERROR(TTEST('Data pre-processing'!DC299:DV299,'Data pre-processing'!DY299:ER299,2,2)),"N/A",TTEST('Data pre-processing'!DC299:DV299,'Data pre-processing'!DY299:ER299,2,2))</f>
        <v>N/A</v>
      </c>
      <c r="I299" s="78" t="e">
        <f t="shared" ca="1" si="23"/>
        <v>#DIV/0!</v>
      </c>
      <c r="J299" s="19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76" t="str">
        <f>'Transcript table'!C300</f>
        <v>MACROD2-AS1-1</v>
      </c>
      <c r="B300" s="81" t="s">
        <v>346</v>
      </c>
      <c r="C300" s="78" t="e">
        <f ca="1">'Data pre-processing'!CK300</f>
        <v>#DIV/0!</v>
      </c>
      <c r="D300" s="78" t="e">
        <f ca="1">'Data pre-processing'!CL300</f>
        <v>#DIV/0!</v>
      </c>
      <c r="E300" s="79" t="e">
        <f t="shared" ca="1" si="20"/>
        <v>#DIV/0!</v>
      </c>
      <c r="F300" s="79" t="e">
        <f t="shared" ca="1" si="21"/>
        <v>#DIV/0!</v>
      </c>
      <c r="G300" s="78" t="e">
        <f t="shared" ca="1" si="22"/>
        <v>#DIV/0!</v>
      </c>
      <c r="H300" s="80" t="str">
        <f ca="1">IF(ISERROR(TTEST('Data pre-processing'!DC300:DV300,'Data pre-processing'!DY300:ER300,2,2)),"N/A",TTEST('Data pre-processing'!DC300:DV300,'Data pre-processing'!DY300:ER300,2,2))</f>
        <v>N/A</v>
      </c>
      <c r="I300" s="78" t="e">
        <f t="shared" ca="1" si="23"/>
        <v>#DIV/0!</v>
      </c>
      <c r="J300" s="19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76" t="str">
        <f>'Transcript table'!C301</f>
        <v>MACROD2-AS1-2</v>
      </c>
      <c r="B301" s="81" t="s">
        <v>347</v>
      </c>
      <c r="C301" s="78" t="e">
        <f ca="1">'Data pre-processing'!CK301</f>
        <v>#DIV/0!</v>
      </c>
      <c r="D301" s="78" t="e">
        <f ca="1">'Data pre-processing'!CL301</f>
        <v>#DIV/0!</v>
      </c>
      <c r="E301" s="79" t="e">
        <f t="shared" ca="1" si="20"/>
        <v>#DIV/0!</v>
      </c>
      <c r="F301" s="79" t="e">
        <f t="shared" ca="1" si="21"/>
        <v>#DIV/0!</v>
      </c>
      <c r="G301" s="78" t="e">
        <f t="shared" ca="1" si="22"/>
        <v>#DIV/0!</v>
      </c>
      <c r="H301" s="80" t="str">
        <f ca="1">IF(ISERROR(TTEST('Data pre-processing'!DC301:DV301,'Data pre-processing'!DY301:ER301,2,2)),"N/A",TTEST('Data pre-processing'!DC301:DV301,'Data pre-processing'!DY301:ER301,2,2))</f>
        <v>N/A</v>
      </c>
      <c r="I301" s="78" t="e">
        <f t="shared" ca="1" si="23"/>
        <v>#DIV/0!</v>
      </c>
      <c r="J301" s="19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76" t="str">
        <f>'Transcript table'!C302</f>
        <v>MACROD2-AS1-3</v>
      </c>
      <c r="B302" s="81" t="s">
        <v>348</v>
      </c>
      <c r="C302" s="78" t="e">
        <f ca="1">'Data pre-processing'!CK302</f>
        <v>#DIV/0!</v>
      </c>
      <c r="D302" s="78" t="e">
        <f ca="1">'Data pre-processing'!CL302</f>
        <v>#DIV/0!</v>
      </c>
      <c r="E302" s="79" t="e">
        <f t="shared" ca="1" si="20"/>
        <v>#DIV/0!</v>
      </c>
      <c r="F302" s="79" t="e">
        <f t="shared" ca="1" si="21"/>
        <v>#DIV/0!</v>
      </c>
      <c r="G302" s="78" t="e">
        <f t="shared" ca="1" si="22"/>
        <v>#DIV/0!</v>
      </c>
      <c r="H302" s="80" t="str">
        <f ca="1">IF(ISERROR(TTEST('Data pre-processing'!DC302:DV302,'Data pre-processing'!DY302:ER302,2,2)),"N/A",TTEST('Data pre-processing'!DC302:DV302,'Data pre-processing'!DY302:ER302,2,2))</f>
        <v>N/A</v>
      </c>
      <c r="I302" s="78" t="e">
        <f t="shared" ca="1" si="23"/>
        <v>#DIV/0!</v>
      </c>
      <c r="J302" s="19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76" t="str">
        <f>'Transcript table'!C303</f>
        <v>NAMA-1</v>
      </c>
      <c r="B303" s="81" t="s">
        <v>349</v>
      </c>
      <c r="C303" s="78" t="e">
        <f ca="1">'Data pre-processing'!CK303</f>
        <v>#DIV/0!</v>
      </c>
      <c r="D303" s="78" t="e">
        <f ca="1">'Data pre-processing'!CL303</f>
        <v>#DIV/0!</v>
      </c>
      <c r="E303" s="79" t="e">
        <f t="shared" ca="1" si="20"/>
        <v>#DIV/0!</v>
      </c>
      <c r="F303" s="79" t="e">
        <f t="shared" ca="1" si="21"/>
        <v>#DIV/0!</v>
      </c>
      <c r="G303" s="78" t="e">
        <f t="shared" ca="1" si="22"/>
        <v>#DIV/0!</v>
      </c>
      <c r="H303" s="80" t="str">
        <f ca="1">IF(ISERROR(TTEST('Data pre-processing'!DC303:DV303,'Data pre-processing'!DY303:ER303,2,2)),"N/A",TTEST('Data pre-processing'!DC303:DV303,'Data pre-processing'!DY303:ER303,2,2))</f>
        <v>N/A</v>
      </c>
      <c r="I303" s="78" t="e">
        <f t="shared" ca="1" si="23"/>
        <v>#DIV/0!</v>
      </c>
      <c r="J303" s="19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76" t="str">
        <f>'Transcript table'!C304</f>
        <v>NAMA-2</v>
      </c>
      <c r="B304" s="81" t="s">
        <v>350</v>
      </c>
      <c r="C304" s="78" t="e">
        <f ca="1">'Data pre-processing'!CK304</f>
        <v>#DIV/0!</v>
      </c>
      <c r="D304" s="78" t="e">
        <f ca="1">'Data pre-processing'!CL304</f>
        <v>#DIV/0!</v>
      </c>
      <c r="E304" s="79" t="e">
        <f t="shared" ca="1" si="20"/>
        <v>#DIV/0!</v>
      </c>
      <c r="F304" s="79" t="e">
        <f t="shared" ca="1" si="21"/>
        <v>#DIV/0!</v>
      </c>
      <c r="G304" s="78" t="e">
        <f t="shared" ca="1" si="22"/>
        <v>#DIV/0!</v>
      </c>
      <c r="H304" s="80" t="str">
        <f ca="1">IF(ISERROR(TTEST('Data pre-processing'!DC304:DV304,'Data pre-processing'!DY304:ER304,2,2)),"N/A",TTEST('Data pre-processing'!DC304:DV304,'Data pre-processing'!DY304:ER304,2,2))</f>
        <v>N/A</v>
      </c>
      <c r="I304" s="78" t="e">
        <f t="shared" ca="1" si="23"/>
        <v>#DIV/0!</v>
      </c>
      <c r="J304" s="19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76" t="str">
        <f>'Transcript table'!C305</f>
        <v>MEG3-1</v>
      </c>
      <c r="B305" s="81" t="s">
        <v>351</v>
      </c>
      <c r="C305" s="78" t="e">
        <f ca="1">'Data pre-processing'!CK305</f>
        <v>#DIV/0!</v>
      </c>
      <c r="D305" s="78" t="e">
        <f ca="1">'Data pre-processing'!CL305</f>
        <v>#DIV/0!</v>
      </c>
      <c r="E305" s="79" t="e">
        <f t="shared" ca="1" si="20"/>
        <v>#DIV/0!</v>
      </c>
      <c r="F305" s="79" t="e">
        <f t="shared" ca="1" si="21"/>
        <v>#DIV/0!</v>
      </c>
      <c r="G305" s="78" t="e">
        <f t="shared" ca="1" si="22"/>
        <v>#DIV/0!</v>
      </c>
      <c r="H305" s="80" t="str">
        <f ca="1">IF(ISERROR(TTEST('Data pre-processing'!DC305:DV305,'Data pre-processing'!DY305:ER305,2,2)),"N/A",TTEST('Data pre-processing'!DC305:DV305,'Data pre-processing'!DY305:ER305,2,2))</f>
        <v>N/A</v>
      </c>
      <c r="I305" s="78" t="e">
        <f t="shared" ca="1" si="23"/>
        <v>#DIV/0!</v>
      </c>
      <c r="J305" s="19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76" t="str">
        <f>'Transcript table'!C306</f>
        <v>MEG3-2</v>
      </c>
      <c r="B306" s="81" t="s">
        <v>352</v>
      </c>
      <c r="C306" s="78" t="e">
        <f ca="1">'Data pre-processing'!CK306</f>
        <v>#DIV/0!</v>
      </c>
      <c r="D306" s="78" t="e">
        <f ca="1">'Data pre-processing'!CL306</f>
        <v>#DIV/0!</v>
      </c>
      <c r="E306" s="79" t="e">
        <f t="shared" ca="1" si="20"/>
        <v>#DIV/0!</v>
      </c>
      <c r="F306" s="79" t="e">
        <f t="shared" ca="1" si="21"/>
        <v>#DIV/0!</v>
      </c>
      <c r="G306" s="78" t="e">
        <f t="shared" ca="1" si="22"/>
        <v>#DIV/0!</v>
      </c>
      <c r="H306" s="80" t="str">
        <f ca="1">IF(ISERROR(TTEST('Data pre-processing'!DC306:DV306,'Data pre-processing'!DY306:ER306,2,2)),"N/A",TTEST('Data pre-processing'!DC306:DV306,'Data pre-processing'!DY306:ER306,2,2))</f>
        <v>N/A</v>
      </c>
      <c r="I306" s="78" t="e">
        <f t="shared" ca="1" si="23"/>
        <v>#DIV/0!</v>
      </c>
      <c r="J306" s="19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76" t="str">
        <f>'Transcript table'!C307</f>
        <v>MIAT</v>
      </c>
      <c r="B307" s="81" t="s">
        <v>353</v>
      </c>
      <c r="C307" s="78" t="e">
        <f ca="1">'Data pre-processing'!CK307</f>
        <v>#DIV/0!</v>
      </c>
      <c r="D307" s="78" t="e">
        <f ca="1">'Data pre-processing'!CL307</f>
        <v>#DIV/0!</v>
      </c>
      <c r="E307" s="79" t="e">
        <f t="shared" ca="1" si="20"/>
        <v>#DIV/0!</v>
      </c>
      <c r="F307" s="79" t="e">
        <f t="shared" ca="1" si="21"/>
        <v>#DIV/0!</v>
      </c>
      <c r="G307" s="78" t="e">
        <f t="shared" ca="1" si="22"/>
        <v>#DIV/0!</v>
      </c>
      <c r="H307" s="80" t="str">
        <f ca="1">IF(ISERROR(TTEST('Data pre-processing'!DC307:DV307,'Data pre-processing'!DY307:ER307,2,2)),"N/A",TTEST('Data pre-processing'!DC307:DV307,'Data pre-processing'!DY307:ER307,2,2))</f>
        <v>N/A</v>
      </c>
      <c r="I307" s="78" t="e">
        <f t="shared" ca="1" si="23"/>
        <v>#DIV/0!</v>
      </c>
      <c r="J307" s="19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76" t="str">
        <f>'Transcript table'!C308</f>
        <v>MIR17HG</v>
      </c>
      <c r="B308" s="81" t="s">
        <v>354</v>
      </c>
      <c r="C308" s="78" t="e">
        <f ca="1">'Data pre-processing'!CK308</f>
        <v>#DIV/0!</v>
      </c>
      <c r="D308" s="78" t="e">
        <f ca="1">'Data pre-processing'!CL308</f>
        <v>#DIV/0!</v>
      </c>
      <c r="E308" s="79" t="e">
        <f t="shared" ca="1" si="20"/>
        <v>#DIV/0!</v>
      </c>
      <c r="F308" s="79" t="e">
        <f t="shared" ca="1" si="21"/>
        <v>#DIV/0!</v>
      </c>
      <c r="G308" s="78" t="e">
        <f t="shared" ca="1" si="22"/>
        <v>#DIV/0!</v>
      </c>
      <c r="H308" s="80" t="str">
        <f ca="1">IF(ISERROR(TTEST('Data pre-processing'!DC308:DV308,'Data pre-processing'!DY308:ER308,2,2)),"N/A",TTEST('Data pre-processing'!DC308:DV308,'Data pre-processing'!DY308:ER308,2,2))</f>
        <v>N/A</v>
      </c>
      <c r="I308" s="78" t="e">
        <f t="shared" ca="1" si="23"/>
        <v>#DIV/0!</v>
      </c>
      <c r="J308" s="19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76" t="str">
        <f>'Transcript table'!C309</f>
        <v>MYCNOS-1</v>
      </c>
      <c r="B309" s="81" t="s">
        <v>355</v>
      </c>
      <c r="C309" s="78" t="e">
        <f ca="1">'Data pre-processing'!CK309</f>
        <v>#DIV/0!</v>
      </c>
      <c r="D309" s="78" t="e">
        <f ca="1">'Data pre-processing'!CL309</f>
        <v>#DIV/0!</v>
      </c>
      <c r="E309" s="79" t="e">
        <f t="shared" ca="1" si="20"/>
        <v>#DIV/0!</v>
      </c>
      <c r="F309" s="79" t="e">
        <f t="shared" ca="1" si="21"/>
        <v>#DIV/0!</v>
      </c>
      <c r="G309" s="78" t="e">
        <f t="shared" ca="1" si="22"/>
        <v>#DIV/0!</v>
      </c>
      <c r="H309" s="80" t="str">
        <f ca="1">IF(ISERROR(TTEST('Data pre-processing'!DC309:DV309,'Data pre-processing'!DY309:ER309,2,2)),"N/A",TTEST('Data pre-processing'!DC309:DV309,'Data pre-processing'!DY309:ER309,2,2))</f>
        <v>N/A</v>
      </c>
      <c r="I309" s="78" t="e">
        <f t="shared" ca="1" si="23"/>
        <v>#DIV/0!</v>
      </c>
      <c r="J309" s="19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76" t="str">
        <f>'Transcript table'!C310</f>
        <v>MYCNOS-2</v>
      </c>
      <c r="B310" s="81" t="s">
        <v>356</v>
      </c>
      <c r="C310" s="78" t="e">
        <f ca="1">'Data pre-processing'!CK310</f>
        <v>#DIV/0!</v>
      </c>
      <c r="D310" s="78" t="e">
        <f ca="1">'Data pre-processing'!CL310</f>
        <v>#DIV/0!</v>
      </c>
      <c r="E310" s="79" t="e">
        <f t="shared" ca="1" si="20"/>
        <v>#DIV/0!</v>
      </c>
      <c r="F310" s="79" t="e">
        <f t="shared" ca="1" si="21"/>
        <v>#DIV/0!</v>
      </c>
      <c r="G310" s="78" t="e">
        <f t="shared" ca="1" si="22"/>
        <v>#DIV/0!</v>
      </c>
      <c r="H310" s="80" t="str">
        <f ca="1">IF(ISERROR(TTEST('Data pre-processing'!DC310:DV310,'Data pre-processing'!DY310:ER310,2,2)),"N/A",TTEST('Data pre-processing'!DC310:DV310,'Data pre-processing'!DY310:ER310,2,2))</f>
        <v>N/A</v>
      </c>
      <c r="I310" s="78" t="e">
        <f t="shared" ca="1" si="23"/>
        <v>#DIV/0!</v>
      </c>
      <c r="J310" s="19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76" t="str">
        <f>'Transcript table'!C311</f>
        <v>NEAT1-1</v>
      </c>
      <c r="B311" s="81" t="s">
        <v>357</v>
      </c>
      <c r="C311" s="78" t="e">
        <f ca="1">'Data pre-processing'!CK311</f>
        <v>#DIV/0!</v>
      </c>
      <c r="D311" s="78" t="e">
        <f ca="1">'Data pre-processing'!CL311</f>
        <v>#DIV/0!</v>
      </c>
      <c r="E311" s="79" t="e">
        <f t="shared" ca="1" si="20"/>
        <v>#DIV/0!</v>
      </c>
      <c r="F311" s="79" t="e">
        <f t="shared" ca="1" si="21"/>
        <v>#DIV/0!</v>
      </c>
      <c r="G311" s="78" t="e">
        <f t="shared" ca="1" si="22"/>
        <v>#DIV/0!</v>
      </c>
      <c r="H311" s="80" t="str">
        <f ca="1">IF(ISERROR(TTEST('Data pre-processing'!DC311:DV311,'Data pre-processing'!DY311:ER311,2,2)),"N/A",TTEST('Data pre-processing'!DC311:DV311,'Data pre-processing'!DY311:ER311,2,2))</f>
        <v>N/A</v>
      </c>
      <c r="I311" s="78" t="e">
        <f t="shared" ca="1" si="23"/>
        <v>#DIV/0!</v>
      </c>
      <c r="J311" s="19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76" t="str">
        <f>'Transcript table'!C312</f>
        <v>NEAT1-2</v>
      </c>
      <c r="B312" s="81" t="s">
        <v>358</v>
      </c>
      <c r="C312" s="78" t="e">
        <f ca="1">'Data pre-processing'!CK312</f>
        <v>#DIV/0!</v>
      </c>
      <c r="D312" s="78" t="e">
        <f ca="1">'Data pre-processing'!CL312</f>
        <v>#DIV/0!</v>
      </c>
      <c r="E312" s="79" t="e">
        <f t="shared" ca="1" si="20"/>
        <v>#DIV/0!</v>
      </c>
      <c r="F312" s="79" t="e">
        <f t="shared" ca="1" si="21"/>
        <v>#DIV/0!</v>
      </c>
      <c r="G312" s="78" t="e">
        <f t="shared" ca="1" si="22"/>
        <v>#DIV/0!</v>
      </c>
      <c r="H312" s="80" t="str">
        <f ca="1">IF(ISERROR(TTEST('Data pre-processing'!DC312:DV312,'Data pre-processing'!DY312:ER312,2,2)),"N/A",TTEST('Data pre-processing'!DC312:DV312,'Data pre-processing'!DY312:ER312,2,2))</f>
        <v>N/A</v>
      </c>
      <c r="I312" s="78" t="e">
        <f t="shared" ca="1" si="23"/>
        <v>#DIV/0!</v>
      </c>
      <c r="J312" s="19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76" t="str">
        <f>'Transcript table'!C313</f>
        <v>PAX8-AS1-1</v>
      </c>
      <c r="B313" s="81" t="s">
        <v>359</v>
      </c>
      <c r="C313" s="78" t="e">
        <f ca="1">'Data pre-processing'!CK313</f>
        <v>#DIV/0!</v>
      </c>
      <c r="D313" s="78" t="e">
        <f ca="1">'Data pre-processing'!CL313</f>
        <v>#DIV/0!</v>
      </c>
      <c r="E313" s="79" t="e">
        <f t="shared" ca="1" si="20"/>
        <v>#DIV/0!</v>
      </c>
      <c r="F313" s="79" t="e">
        <f t="shared" ca="1" si="21"/>
        <v>#DIV/0!</v>
      </c>
      <c r="G313" s="78" t="e">
        <f t="shared" ca="1" si="22"/>
        <v>#DIV/0!</v>
      </c>
      <c r="H313" s="80" t="str">
        <f ca="1">IF(ISERROR(TTEST('Data pre-processing'!DC313:DV313,'Data pre-processing'!DY313:ER313,2,2)),"N/A",TTEST('Data pre-processing'!DC313:DV313,'Data pre-processing'!DY313:ER313,2,2))</f>
        <v>N/A</v>
      </c>
      <c r="I313" s="78" t="e">
        <f t="shared" ca="1" si="23"/>
        <v>#DIV/0!</v>
      </c>
      <c r="J313" s="19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76" t="str">
        <f>'Transcript table'!C314</f>
        <v>PAX8-AS1-2</v>
      </c>
      <c r="B314" s="81" t="s">
        <v>360</v>
      </c>
      <c r="C314" s="78" t="e">
        <f ca="1">'Data pre-processing'!CK314</f>
        <v>#DIV/0!</v>
      </c>
      <c r="D314" s="78" t="e">
        <f ca="1">'Data pre-processing'!CL314</f>
        <v>#DIV/0!</v>
      </c>
      <c r="E314" s="79" t="e">
        <f t="shared" ca="1" si="20"/>
        <v>#DIV/0!</v>
      </c>
      <c r="F314" s="79" t="e">
        <f t="shared" ca="1" si="21"/>
        <v>#DIV/0!</v>
      </c>
      <c r="G314" s="78" t="e">
        <f t="shared" ca="1" si="22"/>
        <v>#DIV/0!</v>
      </c>
      <c r="H314" s="80" t="str">
        <f ca="1">IF(ISERROR(TTEST('Data pre-processing'!DC314:DV314,'Data pre-processing'!DY314:ER314,2,2)),"N/A",TTEST('Data pre-processing'!DC314:DV314,'Data pre-processing'!DY314:ER314,2,2))</f>
        <v>N/A</v>
      </c>
      <c r="I314" s="78" t="e">
        <f t="shared" ca="1" si="23"/>
        <v>#DIV/0!</v>
      </c>
      <c r="J314" s="19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76" t="str">
        <f>'Transcript table'!C315</f>
        <v>PCA3-1</v>
      </c>
      <c r="B315" s="81" t="s">
        <v>361</v>
      </c>
      <c r="C315" s="78" t="e">
        <f ca="1">'Data pre-processing'!CK315</f>
        <v>#DIV/0!</v>
      </c>
      <c r="D315" s="78" t="e">
        <f ca="1">'Data pre-processing'!CL315</f>
        <v>#DIV/0!</v>
      </c>
      <c r="E315" s="79" t="e">
        <f t="shared" ca="1" si="20"/>
        <v>#DIV/0!</v>
      </c>
      <c r="F315" s="79" t="e">
        <f t="shared" ca="1" si="21"/>
        <v>#DIV/0!</v>
      </c>
      <c r="G315" s="78" t="e">
        <f t="shared" ca="1" si="22"/>
        <v>#DIV/0!</v>
      </c>
      <c r="H315" s="80" t="str">
        <f ca="1">IF(ISERROR(TTEST('Data pre-processing'!DC315:DV315,'Data pre-processing'!DY315:ER315,2,2)),"N/A",TTEST('Data pre-processing'!DC315:DV315,'Data pre-processing'!DY315:ER315,2,2))</f>
        <v>N/A</v>
      </c>
      <c r="I315" s="78" t="e">
        <f t="shared" ca="1" si="23"/>
        <v>#DIV/0!</v>
      </c>
      <c r="J315" s="19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76" t="str">
        <f>'Transcript table'!C316</f>
        <v>PCA3-2</v>
      </c>
      <c r="B316" s="81" t="s">
        <v>362</v>
      </c>
      <c r="C316" s="78" t="e">
        <f ca="1">'Data pre-processing'!CK316</f>
        <v>#DIV/0!</v>
      </c>
      <c r="D316" s="78" t="e">
        <f ca="1">'Data pre-processing'!CL316</f>
        <v>#DIV/0!</v>
      </c>
      <c r="E316" s="79" t="e">
        <f t="shared" ca="1" si="20"/>
        <v>#DIV/0!</v>
      </c>
      <c r="F316" s="79" t="e">
        <f t="shared" ca="1" si="21"/>
        <v>#DIV/0!</v>
      </c>
      <c r="G316" s="78" t="e">
        <f t="shared" ca="1" si="22"/>
        <v>#DIV/0!</v>
      </c>
      <c r="H316" s="80" t="str">
        <f ca="1">IF(ISERROR(TTEST('Data pre-processing'!DC316:DV316,'Data pre-processing'!DY316:ER316,2,2)),"N/A",TTEST('Data pre-processing'!DC316:DV316,'Data pre-processing'!DY316:ER316,2,2))</f>
        <v>N/A</v>
      </c>
      <c r="I316" s="78" t="e">
        <f t="shared" ca="1" si="23"/>
        <v>#DIV/0!</v>
      </c>
      <c r="J316" s="19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76" t="str">
        <f>'Transcript table'!C317</f>
        <v>PCAT29-1</v>
      </c>
      <c r="B317" s="81" t="s">
        <v>363</v>
      </c>
      <c r="C317" s="78" t="e">
        <f ca="1">'Data pre-processing'!CK317</f>
        <v>#DIV/0!</v>
      </c>
      <c r="D317" s="78" t="e">
        <f ca="1">'Data pre-processing'!CL317</f>
        <v>#DIV/0!</v>
      </c>
      <c r="E317" s="79" t="e">
        <f t="shared" ca="1" si="20"/>
        <v>#DIV/0!</v>
      </c>
      <c r="F317" s="79" t="e">
        <f t="shared" ca="1" si="21"/>
        <v>#DIV/0!</v>
      </c>
      <c r="G317" s="78" t="e">
        <f t="shared" ca="1" si="22"/>
        <v>#DIV/0!</v>
      </c>
      <c r="H317" s="80" t="str">
        <f ca="1">IF(ISERROR(TTEST('Data pre-processing'!DC317:DV317,'Data pre-processing'!DY317:ER317,2,2)),"N/A",TTEST('Data pre-processing'!DC317:DV317,'Data pre-processing'!DY317:ER317,2,2))</f>
        <v>N/A</v>
      </c>
      <c r="I317" s="78" t="e">
        <f t="shared" ca="1" si="23"/>
        <v>#DIV/0!</v>
      </c>
      <c r="J317" s="19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76" t="str">
        <f>'Transcript table'!C318</f>
        <v>PCAT29-2</v>
      </c>
      <c r="B318" s="81" t="s">
        <v>364</v>
      </c>
      <c r="C318" s="78" t="e">
        <f ca="1">'Data pre-processing'!CK318</f>
        <v>#DIV/0!</v>
      </c>
      <c r="D318" s="78" t="e">
        <f ca="1">'Data pre-processing'!CL318</f>
        <v>#DIV/0!</v>
      </c>
      <c r="E318" s="79" t="e">
        <f t="shared" ca="1" si="20"/>
        <v>#DIV/0!</v>
      </c>
      <c r="F318" s="79" t="e">
        <f t="shared" ca="1" si="21"/>
        <v>#DIV/0!</v>
      </c>
      <c r="G318" s="78" t="e">
        <f t="shared" ca="1" si="22"/>
        <v>#DIV/0!</v>
      </c>
      <c r="H318" s="80" t="str">
        <f ca="1">IF(ISERROR(TTEST('Data pre-processing'!DC318:DV318,'Data pre-processing'!DY318:ER318,2,2)),"N/A",TTEST('Data pre-processing'!DC318:DV318,'Data pre-processing'!DY318:ER318,2,2))</f>
        <v>N/A</v>
      </c>
      <c r="I318" s="78" t="e">
        <f t="shared" ca="1" si="23"/>
        <v>#DIV/0!</v>
      </c>
      <c r="J318" s="19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76" t="str">
        <f>'Transcript table'!C319</f>
        <v>PCAT6-1</v>
      </c>
      <c r="B319" s="81" t="s">
        <v>365</v>
      </c>
      <c r="C319" s="78" t="e">
        <f ca="1">'Data pre-processing'!CK319</f>
        <v>#DIV/0!</v>
      </c>
      <c r="D319" s="78" t="e">
        <f ca="1">'Data pre-processing'!CL319</f>
        <v>#DIV/0!</v>
      </c>
      <c r="E319" s="79" t="e">
        <f t="shared" ca="1" si="20"/>
        <v>#DIV/0!</v>
      </c>
      <c r="F319" s="79" t="e">
        <f t="shared" ca="1" si="21"/>
        <v>#DIV/0!</v>
      </c>
      <c r="G319" s="78" t="e">
        <f t="shared" ca="1" si="22"/>
        <v>#DIV/0!</v>
      </c>
      <c r="H319" s="80" t="str">
        <f ca="1">IF(ISERROR(TTEST('Data pre-processing'!DC319:DV319,'Data pre-processing'!DY319:ER319,2,2)),"N/A",TTEST('Data pre-processing'!DC319:DV319,'Data pre-processing'!DY319:ER319,2,2))</f>
        <v>N/A</v>
      </c>
      <c r="I319" s="78" t="e">
        <f t="shared" ca="1" si="23"/>
        <v>#DIV/0!</v>
      </c>
      <c r="J319" s="19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76" t="str">
        <f>'Transcript table'!C320</f>
        <v>PCAT6-2</v>
      </c>
      <c r="B320" s="81" t="s">
        <v>366</v>
      </c>
      <c r="C320" s="78" t="e">
        <f ca="1">'Data pre-processing'!CK320</f>
        <v>#DIV/0!</v>
      </c>
      <c r="D320" s="78" t="e">
        <f ca="1">'Data pre-processing'!CL320</f>
        <v>#DIV/0!</v>
      </c>
      <c r="E320" s="79" t="e">
        <f t="shared" ca="1" si="20"/>
        <v>#DIV/0!</v>
      </c>
      <c r="F320" s="79" t="e">
        <f t="shared" ca="1" si="21"/>
        <v>#DIV/0!</v>
      </c>
      <c r="G320" s="78" t="e">
        <f t="shared" ca="1" si="22"/>
        <v>#DIV/0!</v>
      </c>
      <c r="H320" s="80" t="str">
        <f ca="1">IF(ISERROR(TTEST('Data pre-processing'!DC320:DV320,'Data pre-processing'!DY320:ER320,2,2)),"N/A",TTEST('Data pre-processing'!DC320:DV320,'Data pre-processing'!DY320:ER320,2,2))</f>
        <v>N/A</v>
      </c>
      <c r="I320" s="78" t="e">
        <f t="shared" ca="1" si="23"/>
        <v>#DIV/0!</v>
      </c>
      <c r="J320" s="19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76" t="str">
        <f>'Transcript table'!C321</f>
        <v>PGM5-AS1</v>
      </c>
      <c r="B321" s="81" t="s">
        <v>367</v>
      </c>
      <c r="C321" s="78" t="e">
        <f ca="1">'Data pre-processing'!CK321</f>
        <v>#DIV/0!</v>
      </c>
      <c r="D321" s="78" t="e">
        <f ca="1">'Data pre-processing'!CL321</f>
        <v>#DIV/0!</v>
      </c>
      <c r="E321" s="79" t="e">
        <f t="shared" ca="1" si="20"/>
        <v>#DIV/0!</v>
      </c>
      <c r="F321" s="79" t="e">
        <f t="shared" ca="1" si="21"/>
        <v>#DIV/0!</v>
      </c>
      <c r="G321" s="78" t="e">
        <f t="shared" ca="1" si="22"/>
        <v>#DIV/0!</v>
      </c>
      <c r="H321" s="80" t="str">
        <f ca="1">IF(ISERROR(TTEST('Data pre-processing'!DC321:DV321,'Data pre-processing'!DY321:ER321,2,2)),"N/A",TTEST('Data pre-processing'!DC321:DV321,'Data pre-processing'!DY321:ER321,2,2))</f>
        <v>N/A</v>
      </c>
      <c r="I321" s="78" t="e">
        <f t="shared" ca="1" si="23"/>
        <v>#DIV/0!</v>
      </c>
      <c r="J321" s="19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76" t="str">
        <f>'Transcript table'!C322</f>
        <v>SCHLAP1</v>
      </c>
      <c r="B322" s="81" t="s">
        <v>368</v>
      </c>
      <c r="C322" s="78" t="e">
        <f ca="1">'Data pre-processing'!CK322</f>
        <v>#DIV/0!</v>
      </c>
      <c r="D322" s="78" t="e">
        <f ca="1">'Data pre-processing'!CL322</f>
        <v>#DIV/0!</v>
      </c>
      <c r="E322" s="79" t="e">
        <f t="shared" ca="1" si="20"/>
        <v>#DIV/0!</v>
      </c>
      <c r="F322" s="79" t="e">
        <f t="shared" ca="1" si="21"/>
        <v>#DIV/0!</v>
      </c>
      <c r="G322" s="78" t="e">
        <f t="shared" ca="1" si="22"/>
        <v>#DIV/0!</v>
      </c>
      <c r="H322" s="80" t="str">
        <f ca="1">IF(ISERROR(TTEST('Data pre-processing'!DC322:DV322,'Data pre-processing'!DY322:ER322,2,2)),"N/A",TTEST('Data pre-processing'!DC322:DV322,'Data pre-processing'!DY322:ER322,2,2))</f>
        <v>N/A</v>
      </c>
      <c r="I322" s="78" t="e">
        <f t="shared" ca="1" si="23"/>
        <v>#DIV/0!</v>
      </c>
      <c r="J322" s="19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76" t="str">
        <f>'Transcript table'!C323</f>
        <v>SNHG16</v>
      </c>
      <c r="B323" s="81" t="s">
        <v>369</v>
      </c>
      <c r="C323" s="78" t="e">
        <f ca="1">'Data pre-processing'!CK323</f>
        <v>#DIV/0!</v>
      </c>
      <c r="D323" s="78" t="e">
        <f ca="1">'Data pre-processing'!CL323</f>
        <v>#DIV/0!</v>
      </c>
      <c r="E323" s="79" t="e">
        <f t="shared" ca="1" si="20"/>
        <v>#DIV/0!</v>
      </c>
      <c r="F323" s="79" t="e">
        <f t="shared" ca="1" si="21"/>
        <v>#DIV/0!</v>
      </c>
      <c r="G323" s="78" t="e">
        <f t="shared" ca="1" si="22"/>
        <v>#DIV/0!</v>
      </c>
      <c r="H323" s="80" t="str">
        <f ca="1">IF(ISERROR(TTEST('Data pre-processing'!DC323:DV323,'Data pre-processing'!DY323:ER323,2,2)),"N/A",TTEST('Data pre-processing'!DC323:DV323,'Data pre-processing'!DY323:ER323,2,2))</f>
        <v>N/A</v>
      </c>
      <c r="I323" s="78" t="e">
        <f t="shared" ca="1" si="23"/>
        <v>#DIV/0!</v>
      </c>
      <c r="J323" s="19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76" t="str">
        <f>'Transcript table'!C324</f>
        <v>SNHG3</v>
      </c>
      <c r="B324" s="81" t="s">
        <v>370</v>
      </c>
      <c r="C324" s="78" t="e">
        <f ca="1">'Data pre-processing'!CK324</f>
        <v>#DIV/0!</v>
      </c>
      <c r="D324" s="78" t="e">
        <f ca="1">'Data pre-processing'!CL324</f>
        <v>#DIV/0!</v>
      </c>
      <c r="E324" s="79" t="e">
        <f t="shared" ca="1" si="20"/>
        <v>#DIV/0!</v>
      </c>
      <c r="F324" s="79" t="e">
        <f t="shared" ca="1" si="21"/>
        <v>#DIV/0!</v>
      </c>
      <c r="G324" s="78" t="e">
        <f t="shared" ca="1" si="22"/>
        <v>#DIV/0!</v>
      </c>
      <c r="H324" s="80" t="str">
        <f ca="1">IF(ISERROR(TTEST('Data pre-processing'!DC324:DV324,'Data pre-processing'!DY324:ER324,2,2)),"N/A",TTEST('Data pre-processing'!DC324:DV324,'Data pre-processing'!DY324:ER324,2,2))</f>
        <v>N/A</v>
      </c>
      <c r="I324" s="78" t="e">
        <f t="shared" ca="1" si="23"/>
        <v>#DIV/0!</v>
      </c>
      <c r="J324" s="19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76" t="str">
        <f>'Transcript table'!C325</f>
        <v>SOX2OT</v>
      </c>
      <c r="B325" s="81" t="s">
        <v>371</v>
      </c>
      <c r="C325" s="78" t="e">
        <f ca="1">'Data pre-processing'!CK325</f>
        <v>#DIV/0!</v>
      </c>
      <c r="D325" s="78" t="e">
        <f ca="1">'Data pre-processing'!CL325</f>
        <v>#DIV/0!</v>
      </c>
      <c r="E325" s="79" t="e">
        <f t="shared" ca="1" si="20"/>
        <v>#DIV/0!</v>
      </c>
      <c r="F325" s="79" t="e">
        <f t="shared" ca="1" si="21"/>
        <v>#DIV/0!</v>
      </c>
      <c r="G325" s="78" t="e">
        <f t="shared" ca="1" si="22"/>
        <v>#DIV/0!</v>
      </c>
      <c r="H325" s="80" t="str">
        <f ca="1">IF(ISERROR(TTEST('Data pre-processing'!DC325:DV325,'Data pre-processing'!DY325:ER325,2,2)),"N/A",TTEST('Data pre-processing'!DC325:DV325,'Data pre-processing'!DY325:ER325,2,2))</f>
        <v>N/A</v>
      </c>
      <c r="I325" s="78" t="e">
        <f t="shared" ca="1" si="23"/>
        <v>#DIV/0!</v>
      </c>
      <c r="J325" s="19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76" t="str">
        <f>'Transcript table'!C326</f>
        <v>ST7-AS2-1</v>
      </c>
      <c r="B326" s="81" t="s">
        <v>372</v>
      </c>
      <c r="C326" s="78" t="e">
        <f ca="1">'Data pre-processing'!CK326</f>
        <v>#DIV/0!</v>
      </c>
      <c r="D326" s="78" t="e">
        <f ca="1">'Data pre-processing'!CL326</f>
        <v>#DIV/0!</v>
      </c>
      <c r="E326" s="79" t="e">
        <f t="shared" ca="1" si="20"/>
        <v>#DIV/0!</v>
      </c>
      <c r="F326" s="79" t="e">
        <f t="shared" ca="1" si="21"/>
        <v>#DIV/0!</v>
      </c>
      <c r="G326" s="78" t="e">
        <f t="shared" ca="1" si="22"/>
        <v>#DIV/0!</v>
      </c>
      <c r="H326" s="80" t="str">
        <f ca="1">IF(ISERROR(TTEST('Data pre-processing'!DC326:DV326,'Data pre-processing'!DY326:ER326,2,2)),"N/A",TTEST('Data pre-processing'!DC326:DV326,'Data pre-processing'!DY326:ER326,2,2))</f>
        <v>N/A</v>
      </c>
      <c r="I326" s="78" t="e">
        <f t="shared" ca="1" si="23"/>
        <v>#DIV/0!</v>
      </c>
      <c r="J326" s="19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76" t="str">
        <f>'Transcript table'!C327</f>
        <v>ST7-AS2-2</v>
      </c>
      <c r="B327" s="81" t="s">
        <v>373</v>
      </c>
      <c r="C327" s="78" t="e">
        <f ca="1">'Data pre-processing'!CK327</f>
        <v>#DIV/0!</v>
      </c>
      <c r="D327" s="78" t="e">
        <f ca="1">'Data pre-processing'!CL327</f>
        <v>#DIV/0!</v>
      </c>
      <c r="E327" s="79" t="e">
        <f t="shared" ca="1" si="20"/>
        <v>#DIV/0!</v>
      </c>
      <c r="F327" s="79" t="e">
        <f t="shared" ca="1" si="21"/>
        <v>#DIV/0!</v>
      </c>
      <c r="G327" s="78" t="e">
        <f t="shared" ca="1" si="22"/>
        <v>#DIV/0!</v>
      </c>
      <c r="H327" s="80" t="str">
        <f ca="1">IF(ISERROR(TTEST('Data pre-processing'!DC327:DV327,'Data pre-processing'!DY327:ER327,2,2)),"N/A",TTEST('Data pre-processing'!DC327:DV327,'Data pre-processing'!DY327:ER327,2,2))</f>
        <v>N/A</v>
      </c>
      <c r="I327" s="78" t="e">
        <f t="shared" ca="1" si="23"/>
        <v>#DIV/0!</v>
      </c>
      <c r="J327" s="19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76" t="str">
        <f>'Transcript table'!C328</f>
        <v>TMEM161B-AS1-1</v>
      </c>
      <c r="B328" s="81" t="s">
        <v>374</v>
      </c>
      <c r="C328" s="78" t="e">
        <f ca="1">'Data pre-processing'!CK328</f>
        <v>#DIV/0!</v>
      </c>
      <c r="D328" s="78" t="e">
        <f ca="1">'Data pre-processing'!CL328</f>
        <v>#DIV/0!</v>
      </c>
      <c r="E328" s="79" t="e">
        <f t="shared" ca="1" si="20"/>
        <v>#DIV/0!</v>
      </c>
      <c r="F328" s="79" t="e">
        <f t="shared" ca="1" si="21"/>
        <v>#DIV/0!</v>
      </c>
      <c r="G328" s="78" t="e">
        <f t="shared" ca="1" si="22"/>
        <v>#DIV/0!</v>
      </c>
      <c r="H328" s="80" t="str">
        <f ca="1">IF(ISERROR(TTEST('Data pre-processing'!DC328:DV328,'Data pre-processing'!DY328:ER328,2,2)),"N/A",TTEST('Data pre-processing'!DC328:DV328,'Data pre-processing'!DY328:ER328,2,2))</f>
        <v>N/A</v>
      </c>
      <c r="I328" s="78" t="e">
        <f t="shared" ca="1" si="23"/>
        <v>#DIV/0!</v>
      </c>
      <c r="J328" s="19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76" t="str">
        <f>'Transcript table'!C329</f>
        <v>TMEM161B-AS1-2</v>
      </c>
      <c r="B329" s="81" t="s">
        <v>375</v>
      </c>
      <c r="C329" s="78" t="e">
        <f ca="1">'Data pre-processing'!CK329</f>
        <v>#DIV/0!</v>
      </c>
      <c r="D329" s="78" t="e">
        <f ca="1">'Data pre-processing'!CL329</f>
        <v>#DIV/0!</v>
      </c>
      <c r="E329" s="79" t="e">
        <f t="shared" ca="1" si="20"/>
        <v>#DIV/0!</v>
      </c>
      <c r="F329" s="79" t="e">
        <f t="shared" ca="1" si="21"/>
        <v>#DIV/0!</v>
      </c>
      <c r="G329" s="78" t="e">
        <f t="shared" ca="1" si="22"/>
        <v>#DIV/0!</v>
      </c>
      <c r="H329" s="80" t="str">
        <f ca="1">IF(ISERROR(TTEST('Data pre-processing'!DC329:DV329,'Data pre-processing'!DY329:ER329,2,2)),"N/A",TTEST('Data pre-processing'!DC329:DV329,'Data pre-processing'!DY329:ER329,2,2))</f>
        <v>N/A</v>
      </c>
      <c r="I329" s="78" t="e">
        <f t="shared" ca="1" si="23"/>
        <v>#DIV/0!</v>
      </c>
      <c r="J329" s="19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76" t="str">
        <f>'Transcript table'!C330</f>
        <v>TRAF3IP2-AS1</v>
      </c>
      <c r="B330" s="81" t="s">
        <v>376</v>
      </c>
      <c r="C330" s="78" t="e">
        <f ca="1">'Data pre-processing'!CK330</f>
        <v>#DIV/0!</v>
      </c>
      <c r="D330" s="78" t="e">
        <f ca="1">'Data pre-processing'!CL330</f>
        <v>#DIV/0!</v>
      </c>
      <c r="E330" s="79" t="e">
        <f t="shared" ca="1" si="20"/>
        <v>#DIV/0!</v>
      </c>
      <c r="F330" s="79" t="e">
        <f t="shared" ca="1" si="21"/>
        <v>#DIV/0!</v>
      </c>
      <c r="G330" s="78" t="e">
        <f t="shared" ca="1" si="22"/>
        <v>#DIV/0!</v>
      </c>
      <c r="H330" s="80" t="str">
        <f ca="1">IF(ISERROR(TTEST('Data pre-processing'!DC330:DV330,'Data pre-processing'!DY330:ER330,2,2)),"N/A",TTEST('Data pre-processing'!DC330:DV330,'Data pre-processing'!DY330:ER330,2,2))</f>
        <v>N/A</v>
      </c>
      <c r="I330" s="78" t="e">
        <f t="shared" ca="1" si="23"/>
        <v>#DIV/0!</v>
      </c>
      <c r="J330" s="19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76" t="str">
        <f>'Transcript table'!C331</f>
        <v>TRIM52-AS1-1</v>
      </c>
      <c r="B331" s="81" t="s">
        <v>377</v>
      </c>
      <c r="C331" s="78" t="e">
        <f ca="1">'Data pre-processing'!CK331</f>
        <v>#DIV/0!</v>
      </c>
      <c r="D331" s="78" t="e">
        <f ca="1">'Data pre-processing'!CL331</f>
        <v>#DIV/0!</v>
      </c>
      <c r="E331" s="79" t="e">
        <f t="shared" ca="1" si="20"/>
        <v>#DIV/0!</v>
      </c>
      <c r="F331" s="79" t="e">
        <f t="shared" ca="1" si="21"/>
        <v>#DIV/0!</v>
      </c>
      <c r="G331" s="78" t="e">
        <f t="shared" ca="1" si="22"/>
        <v>#DIV/0!</v>
      </c>
      <c r="H331" s="80" t="str">
        <f ca="1">IF(ISERROR(TTEST('Data pre-processing'!DC331:DV331,'Data pre-processing'!DY331:ER331,2,2)),"N/A",TTEST('Data pre-processing'!DC331:DV331,'Data pre-processing'!DY331:ER331,2,2))</f>
        <v>N/A</v>
      </c>
      <c r="I331" s="78" t="e">
        <f t="shared" ca="1" si="23"/>
        <v>#DIV/0!</v>
      </c>
      <c r="J331" s="19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76" t="str">
        <f>'Transcript table'!C332</f>
        <v>TRIM52-AS1-2</v>
      </c>
      <c r="B332" s="81" t="s">
        <v>378</v>
      </c>
      <c r="C332" s="78" t="e">
        <f ca="1">'Data pre-processing'!CK332</f>
        <v>#DIV/0!</v>
      </c>
      <c r="D332" s="78" t="e">
        <f ca="1">'Data pre-processing'!CL332</f>
        <v>#DIV/0!</v>
      </c>
      <c r="E332" s="79" t="e">
        <f t="shared" ca="1" si="20"/>
        <v>#DIV/0!</v>
      </c>
      <c r="F332" s="79" t="e">
        <f t="shared" ca="1" si="21"/>
        <v>#DIV/0!</v>
      </c>
      <c r="G332" s="78" t="e">
        <f t="shared" ca="1" si="22"/>
        <v>#DIV/0!</v>
      </c>
      <c r="H332" s="80" t="str">
        <f ca="1">IF(ISERROR(TTEST('Data pre-processing'!DC332:DV332,'Data pre-processing'!DY332:ER332,2,2)),"N/A",TTEST('Data pre-processing'!DC332:DV332,'Data pre-processing'!DY332:ER332,2,2))</f>
        <v>N/A</v>
      </c>
      <c r="I332" s="78" t="e">
        <f t="shared" ca="1" si="23"/>
        <v>#DIV/0!</v>
      </c>
      <c r="J332" s="19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76" t="str">
        <f>'Transcript table'!C333</f>
        <v>TUG1-1</v>
      </c>
      <c r="B333" s="81" t="s">
        <v>379</v>
      </c>
      <c r="C333" s="78" t="e">
        <f ca="1">'Data pre-processing'!CK333</f>
        <v>#DIV/0!</v>
      </c>
      <c r="D333" s="78" t="e">
        <f ca="1">'Data pre-processing'!CL333</f>
        <v>#DIV/0!</v>
      </c>
      <c r="E333" s="79" t="e">
        <f t="shared" ca="1" si="20"/>
        <v>#DIV/0!</v>
      </c>
      <c r="F333" s="79" t="e">
        <f t="shared" ca="1" si="21"/>
        <v>#DIV/0!</v>
      </c>
      <c r="G333" s="78" t="e">
        <f t="shared" ca="1" si="22"/>
        <v>#DIV/0!</v>
      </c>
      <c r="H333" s="80" t="str">
        <f ca="1">IF(ISERROR(TTEST('Data pre-processing'!DC333:DV333,'Data pre-processing'!DY333:ER333,2,2)),"N/A",TTEST('Data pre-processing'!DC333:DV333,'Data pre-processing'!DY333:ER333,2,2))</f>
        <v>N/A</v>
      </c>
      <c r="I333" s="78" t="e">
        <f t="shared" ca="1" si="23"/>
        <v>#DIV/0!</v>
      </c>
      <c r="J333" s="19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76" t="str">
        <f>'Transcript table'!C334</f>
        <v>TUG1-2</v>
      </c>
      <c r="B334" s="81" t="s">
        <v>380</v>
      </c>
      <c r="C334" s="78" t="e">
        <f ca="1">'Data pre-processing'!CK334</f>
        <v>#DIV/0!</v>
      </c>
      <c r="D334" s="78" t="e">
        <f ca="1">'Data pre-processing'!CL334</f>
        <v>#DIV/0!</v>
      </c>
      <c r="E334" s="79" t="e">
        <f t="shared" ca="1" si="20"/>
        <v>#DIV/0!</v>
      </c>
      <c r="F334" s="79" t="e">
        <f t="shared" ca="1" si="21"/>
        <v>#DIV/0!</v>
      </c>
      <c r="G334" s="78" t="e">
        <f t="shared" ca="1" si="22"/>
        <v>#DIV/0!</v>
      </c>
      <c r="H334" s="80" t="str">
        <f ca="1">IF(ISERROR(TTEST('Data pre-processing'!DC334:DV334,'Data pre-processing'!DY334:ER334,2,2)),"N/A",TTEST('Data pre-processing'!DC334:DV334,'Data pre-processing'!DY334:ER334,2,2))</f>
        <v>N/A</v>
      </c>
      <c r="I334" s="78" t="e">
        <f t="shared" ca="1" si="23"/>
        <v>#DIV/0!</v>
      </c>
      <c r="J334" s="19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76" t="str">
        <f>'Transcript table'!C335</f>
        <v>TUNA-1</v>
      </c>
      <c r="B335" s="81" t="s">
        <v>381</v>
      </c>
      <c r="C335" s="78" t="e">
        <f ca="1">'Data pre-processing'!CK335</f>
        <v>#DIV/0!</v>
      </c>
      <c r="D335" s="78" t="e">
        <f ca="1">'Data pre-processing'!CL335</f>
        <v>#DIV/0!</v>
      </c>
      <c r="E335" s="79" t="e">
        <f t="shared" ca="1" si="20"/>
        <v>#DIV/0!</v>
      </c>
      <c r="F335" s="79" t="e">
        <f t="shared" ca="1" si="21"/>
        <v>#DIV/0!</v>
      </c>
      <c r="G335" s="78" t="e">
        <f t="shared" ca="1" si="22"/>
        <v>#DIV/0!</v>
      </c>
      <c r="H335" s="80" t="str">
        <f ca="1">IF(ISERROR(TTEST('Data pre-processing'!DC335:DV335,'Data pre-processing'!DY335:ER335,2,2)),"N/A",TTEST('Data pre-processing'!DC335:DV335,'Data pre-processing'!DY335:ER335,2,2))</f>
        <v>N/A</v>
      </c>
      <c r="I335" s="78" t="e">
        <f t="shared" ca="1" si="23"/>
        <v>#DIV/0!</v>
      </c>
      <c r="J335" s="19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76" t="str">
        <f>'Transcript table'!C336</f>
        <v>TUNA-2</v>
      </c>
      <c r="B336" s="81" t="s">
        <v>382</v>
      </c>
      <c r="C336" s="78" t="e">
        <f ca="1">'Data pre-processing'!CK336</f>
        <v>#DIV/0!</v>
      </c>
      <c r="D336" s="78" t="e">
        <f ca="1">'Data pre-processing'!CL336</f>
        <v>#DIV/0!</v>
      </c>
      <c r="E336" s="79" t="e">
        <f t="shared" ca="1" si="20"/>
        <v>#DIV/0!</v>
      </c>
      <c r="F336" s="79" t="e">
        <f t="shared" ca="1" si="21"/>
        <v>#DIV/0!</v>
      </c>
      <c r="G336" s="78" t="e">
        <f t="shared" ca="1" si="22"/>
        <v>#DIV/0!</v>
      </c>
      <c r="H336" s="80" t="str">
        <f ca="1">IF(ISERROR(TTEST('Data pre-processing'!DC336:DV336,'Data pre-processing'!DY336:ER336,2,2)),"N/A",TTEST('Data pre-processing'!DC336:DV336,'Data pre-processing'!DY336:ER336,2,2))</f>
        <v>N/A</v>
      </c>
      <c r="I336" s="78" t="e">
        <f t="shared" ca="1" si="23"/>
        <v>#DIV/0!</v>
      </c>
      <c r="J336" s="19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76" t="str">
        <f>'Transcript table'!C337</f>
        <v>WT1-AS-1</v>
      </c>
      <c r="B337" s="81" t="s">
        <v>383</v>
      </c>
      <c r="C337" s="78" t="e">
        <f ca="1">'Data pre-processing'!CK337</f>
        <v>#DIV/0!</v>
      </c>
      <c r="D337" s="78" t="e">
        <f ca="1">'Data pre-processing'!CL337</f>
        <v>#DIV/0!</v>
      </c>
      <c r="E337" s="79" t="e">
        <f t="shared" ca="1" si="20"/>
        <v>#DIV/0!</v>
      </c>
      <c r="F337" s="79" t="e">
        <f t="shared" ca="1" si="21"/>
        <v>#DIV/0!</v>
      </c>
      <c r="G337" s="78" t="e">
        <f t="shared" ca="1" si="22"/>
        <v>#DIV/0!</v>
      </c>
      <c r="H337" s="80" t="str">
        <f ca="1">IF(ISERROR(TTEST('Data pre-processing'!DC337:DV337,'Data pre-processing'!DY337:ER337,2,2)),"N/A",TTEST('Data pre-processing'!DC337:DV337,'Data pre-processing'!DY337:ER337,2,2))</f>
        <v>N/A</v>
      </c>
      <c r="I337" s="78" t="e">
        <f t="shared" ca="1" si="23"/>
        <v>#DIV/0!</v>
      </c>
      <c r="J337" s="19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76" t="str">
        <f>'Transcript table'!C338</f>
        <v>WT1-AS-2</v>
      </c>
      <c r="B338" s="81" t="s">
        <v>384</v>
      </c>
      <c r="C338" s="78" t="e">
        <f ca="1">'Data pre-processing'!CK338</f>
        <v>#DIV/0!</v>
      </c>
      <c r="D338" s="78" t="e">
        <f ca="1">'Data pre-processing'!CL338</f>
        <v>#DIV/0!</v>
      </c>
      <c r="E338" s="79" t="e">
        <f t="shared" ca="1" si="20"/>
        <v>#DIV/0!</v>
      </c>
      <c r="F338" s="79" t="e">
        <f t="shared" ca="1" si="21"/>
        <v>#DIV/0!</v>
      </c>
      <c r="G338" s="78" t="e">
        <f t="shared" ca="1" si="22"/>
        <v>#DIV/0!</v>
      </c>
      <c r="H338" s="80" t="str">
        <f ca="1">IF(ISERROR(TTEST('Data pre-processing'!DC338:DV338,'Data pre-processing'!DY338:ER338,2,2)),"N/A",TTEST('Data pre-processing'!DC338:DV338,'Data pre-processing'!DY338:ER338,2,2))</f>
        <v>N/A</v>
      </c>
      <c r="I338" s="78" t="e">
        <f t="shared" ca="1" si="23"/>
        <v>#DIV/0!</v>
      </c>
      <c r="J338" s="19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76" t="str">
        <f>'Transcript table'!C339</f>
        <v>WT1-AS-3</v>
      </c>
      <c r="B339" s="81" t="s">
        <v>385</v>
      </c>
      <c r="C339" s="78" t="e">
        <f ca="1">'Data pre-processing'!CK339</f>
        <v>#DIV/0!</v>
      </c>
      <c r="D339" s="78" t="e">
        <f ca="1">'Data pre-processing'!CL339</f>
        <v>#DIV/0!</v>
      </c>
      <c r="E339" s="79" t="e">
        <f t="shared" ca="1" si="20"/>
        <v>#DIV/0!</v>
      </c>
      <c r="F339" s="79" t="e">
        <f t="shared" ca="1" si="21"/>
        <v>#DIV/0!</v>
      </c>
      <c r="G339" s="78" t="e">
        <f t="shared" ca="1" si="22"/>
        <v>#DIV/0!</v>
      </c>
      <c r="H339" s="80" t="str">
        <f ca="1">IF(ISERROR(TTEST('Data pre-processing'!DC339:DV339,'Data pre-processing'!DY339:ER339,2,2)),"N/A",TTEST('Data pre-processing'!DC339:DV339,'Data pre-processing'!DY339:ER339,2,2))</f>
        <v>N/A</v>
      </c>
      <c r="I339" s="78" t="e">
        <f t="shared" ca="1" si="23"/>
        <v>#DIV/0!</v>
      </c>
      <c r="J339" s="19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76" t="str">
        <f>'Transcript table'!C340</f>
        <v>ZFAS1</v>
      </c>
      <c r="B340" s="81" t="s">
        <v>386</v>
      </c>
      <c r="C340" s="78" t="e">
        <f ca="1">'Data pre-processing'!CK340</f>
        <v>#DIV/0!</v>
      </c>
      <c r="D340" s="78" t="e">
        <f ca="1">'Data pre-processing'!CL340</f>
        <v>#DIV/0!</v>
      </c>
      <c r="E340" s="79" t="e">
        <f t="shared" ca="1" si="20"/>
        <v>#DIV/0!</v>
      </c>
      <c r="F340" s="79" t="e">
        <f t="shared" ca="1" si="21"/>
        <v>#DIV/0!</v>
      </c>
      <c r="G340" s="78" t="e">
        <f t="shared" ca="1" si="22"/>
        <v>#DIV/0!</v>
      </c>
      <c r="H340" s="80" t="str">
        <f ca="1">IF(ISERROR(TTEST('Data pre-processing'!DC340:DV340,'Data pre-processing'!DY340:ER340,2,2)),"N/A",TTEST('Data pre-processing'!DC340:DV340,'Data pre-processing'!DY340:ER340,2,2))</f>
        <v>N/A</v>
      </c>
      <c r="I340" s="78" t="e">
        <f t="shared" ca="1" si="23"/>
        <v>#DIV/0!</v>
      </c>
      <c r="J340" s="19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76" t="str">
        <f>'Transcript table'!C341</f>
        <v>ZNF582-AS1-1</v>
      </c>
      <c r="B341" s="81" t="s">
        <v>387</v>
      </c>
      <c r="C341" s="78" t="e">
        <f ca="1">'Data pre-processing'!CK341</f>
        <v>#DIV/0!</v>
      </c>
      <c r="D341" s="78" t="e">
        <f ca="1">'Data pre-processing'!CL341</f>
        <v>#DIV/0!</v>
      </c>
      <c r="E341" s="79" t="e">
        <f t="shared" ca="1" si="20"/>
        <v>#DIV/0!</v>
      </c>
      <c r="F341" s="79" t="e">
        <f t="shared" ca="1" si="21"/>
        <v>#DIV/0!</v>
      </c>
      <c r="G341" s="78" t="e">
        <f t="shared" ca="1" si="22"/>
        <v>#DIV/0!</v>
      </c>
      <c r="H341" s="80" t="str">
        <f ca="1">IF(ISERROR(TTEST('Data pre-processing'!DC341:DV341,'Data pre-processing'!DY341:ER341,2,2)),"N/A",TTEST('Data pre-processing'!DC341:DV341,'Data pre-processing'!DY341:ER341,2,2))</f>
        <v>N/A</v>
      </c>
      <c r="I341" s="78" t="e">
        <f t="shared" ca="1" si="23"/>
        <v>#DIV/0!</v>
      </c>
      <c r="J341" s="19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76" t="str">
        <f>'Transcript table'!C342</f>
        <v>ZNF582-AS1-2</v>
      </c>
      <c r="B342" s="81" t="s">
        <v>388</v>
      </c>
      <c r="C342" s="78" t="e">
        <f ca="1">'Data pre-processing'!CK342</f>
        <v>#DIV/0!</v>
      </c>
      <c r="D342" s="78" t="e">
        <f ca="1">'Data pre-processing'!CL342</f>
        <v>#DIV/0!</v>
      </c>
      <c r="E342" s="79" t="e">
        <f t="shared" ca="1" si="20"/>
        <v>#DIV/0!</v>
      </c>
      <c r="F342" s="79" t="e">
        <f t="shared" ca="1" si="21"/>
        <v>#DIV/0!</v>
      </c>
      <c r="G342" s="78" t="e">
        <f t="shared" ca="1" si="22"/>
        <v>#DIV/0!</v>
      </c>
      <c r="H342" s="80" t="str">
        <f ca="1">IF(ISERROR(TTEST('Data pre-processing'!DC342:DV342,'Data pre-processing'!DY342:ER342,2,2)),"N/A",TTEST('Data pre-processing'!DC342:DV342,'Data pre-processing'!DY342:ER342,2,2))</f>
        <v>N/A</v>
      </c>
      <c r="I342" s="78" t="e">
        <f t="shared" ca="1" si="23"/>
        <v>#DIV/0!</v>
      </c>
      <c r="J342" s="19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76" t="str">
        <f>'Transcript table'!C343</f>
        <v>ZNF582-AS1-3</v>
      </c>
      <c r="B343" s="81" t="s">
        <v>389</v>
      </c>
      <c r="C343" s="78" t="e">
        <f ca="1">'Data pre-processing'!CK343</f>
        <v>#DIV/0!</v>
      </c>
      <c r="D343" s="78" t="e">
        <f ca="1">'Data pre-processing'!CL343</f>
        <v>#DIV/0!</v>
      </c>
      <c r="E343" s="79" t="e">
        <f t="shared" ca="1" si="20"/>
        <v>#DIV/0!</v>
      </c>
      <c r="F343" s="79" t="e">
        <f t="shared" ca="1" si="21"/>
        <v>#DIV/0!</v>
      </c>
      <c r="G343" s="78" t="e">
        <f t="shared" ca="1" si="22"/>
        <v>#DIV/0!</v>
      </c>
      <c r="H343" s="80" t="str">
        <f ca="1">IF(ISERROR(TTEST('Data pre-processing'!DC343:DV343,'Data pre-processing'!DY343:ER343,2,2)),"N/A",TTEST('Data pre-processing'!DC343:DV343,'Data pre-processing'!DY343:ER343,2,2))</f>
        <v>N/A</v>
      </c>
      <c r="I343" s="78" t="e">
        <f t="shared" ca="1" si="23"/>
        <v>#DIV/0!</v>
      </c>
      <c r="J343" s="19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76" t="str">
        <f>'Transcript table'!C344</f>
        <v>PTCSC1</v>
      </c>
      <c r="B344" s="81" t="s">
        <v>390</v>
      </c>
      <c r="C344" s="78" t="e">
        <f ca="1">'Data pre-processing'!CK344</f>
        <v>#DIV/0!</v>
      </c>
      <c r="D344" s="78" t="e">
        <f ca="1">'Data pre-processing'!CL344</f>
        <v>#DIV/0!</v>
      </c>
      <c r="E344" s="79" t="e">
        <f t="shared" ca="1" si="20"/>
        <v>#DIV/0!</v>
      </c>
      <c r="F344" s="79" t="e">
        <f t="shared" ca="1" si="21"/>
        <v>#DIV/0!</v>
      </c>
      <c r="G344" s="78" t="e">
        <f t="shared" ca="1" si="22"/>
        <v>#DIV/0!</v>
      </c>
      <c r="H344" s="80" t="str">
        <f ca="1">IF(ISERROR(TTEST('Data pre-processing'!DC344:DV344,'Data pre-processing'!DY344:ER344,2,2)),"N/A",TTEST('Data pre-processing'!DC344:DV344,'Data pre-processing'!DY344:ER344,2,2))</f>
        <v>N/A</v>
      </c>
      <c r="I344" s="78" t="e">
        <f t="shared" ca="1" si="23"/>
        <v>#DIV/0!</v>
      </c>
      <c r="J344" s="19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76" t="str">
        <f>'Transcript table'!C345</f>
        <v>AK095147</v>
      </c>
      <c r="B345" s="81" t="s">
        <v>391</v>
      </c>
      <c r="C345" s="78" t="e">
        <f ca="1">'Data pre-processing'!CK345</f>
        <v>#DIV/0!</v>
      </c>
      <c r="D345" s="78" t="e">
        <f ca="1">'Data pre-processing'!CL345</f>
        <v>#DIV/0!</v>
      </c>
      <c r="E345" s="79" t="e">
        <f t="shared" ca="1" si="20"/>
        <v>#DIV/0!</v>
      </c>
      <c r="F345" s="79" t="e">
        <f t="shared" ca="1" si="21"/>
        <v>#DIV/0!</v>
      </c>
      <c r="G345" s="78" t="e">
        <f t="shared" ca="1" si="22"/>
        <v>#DIV/0!</v>
      </c>
      <c r="H345" s="80" t="str">
        <f ca="1">IF(ISERROR(TTEST('Data pre-processing'!DC345:DV345,'Data pre-processing'!DY345:ER345,2,2)),"N/A",TTEST('Data pre-processing'!DC345:DV345,'Data pre-processing'!DY345:ER345,2,2))</f>
        <v>N/A</v>
      </c>
      <c r="I345" s="78" t="e">
        <f t="shared" ca="1" si="23"/>
        <v>#DIV/0!</v>
      </c>
      <c r="J345" s="19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 ht="25.5">
      <c r="A346" s="76" t="str">
        <f>'Transcript table'!C346</f>
        <v>CCND1 associated ncRNAs</v>
      </c>
      <c r="B346" s="81" t="s">
        <v>392</v>
      </c>
      <c r="C346" s="78" t="e">
        <f ca="1">'Data pre-processing'!CK346</f>
        <v>#DIV/0!</v>
      </c>
      <c r="D346" s="78" t="e">
        <f ca="1">'Data pre-processing'!CL346</f>
        <v>#DIV/0!</v>
      </c>
      <c r="E346" s="79" t="e">
        <f t="shared" ca="1" si="20"/>
        <v>#DIV/0!</v>
      </c>
      <c r="F346" s="79" t="e">
        <f t="shared" ca="1" si="21"/>
        <v>#DIV/0!</v>
      </c>
      <c r="G346" s="78" t="e">
        <f t="shared" ca="1" si="22"/>
        <v>#DIV/0!</v>
      </c>
      <c r="H346" s="80" t="str">
        <f ca="1">IF(ISERROR(TTEST('Data pre-processing'!DC346:DV346,'Data pre-processing'!DY346:ER346,2,2)),"N/A",TTEST('Data pre-processing'!DC346:DV346,'Data pre-processing'!DY346:ER346,2,2))</f>
        <v>N/A</v>
      </c>
      <c r="I346" s="78" t="e">
        <f t="shared" ca="1" si="23"/>
        <v>#DIV/0!</v>
      </c>
      <c r="J346" s="19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76" t="str">
        <f>'Transcript table'!C347</f>
        <v>CYP4A22-AS1</v>
      </c>
      <c r="B347" s="81" t="s">
        <v>393</v>
      </c>
      <c r="C347" s="78" t="e">
        <f ca="1">'Data pre-processing'!CK347</f>
        <v>#DIV/0!</v>
      </c>
      <c r="D347" s="78" t="e">
        <f ca="1">'Data pre-processing'!CL347</f>
        <v>#DIV/0!</v>
      </c>
      <c r="E347" s="79" t="e">
        <f t="shared" ref="E347:E380" ca="1" si="24">2^-C347</f>
        <v>#DIV/0!</v>
      </c>
      <c r="F347" s="79" t="e">
        <f t="shared" ref="F347:F380" ca="1" si="25">2^-D347</f>
        <v>#DIV/0!</v>
      </c>
      <c r="G347" s="78" t="e">
        <f t="shared" ref="G347:G380" ca="1" si="26">E347/F347</f>
        <v>#DIV/0!</v>
      </c>
      <c r="H347" s="80" t="str">
        <f ca="1">IF(ISERROR(TTEST('Data pre-processing'!DC347:DV347,'Data pre-processing'!DY347:ER347,2,2)),"N/A",TTEST('Data pre-processing'!DC347:DV347,'Data pre-processing'!DY347:ER347,2,2))</f>
        <v>N/A</v>
      </c>
      <c r="I347" s="78" t="e">
        <f t="shared" ref="I347:I380" ca="1" si="27">IF(G347&gt;1,G347,-1/G347)</f>
        <v>#DIV/0!</v>
      </c>
      <c r="J347" s="19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76" t="str">
        <f>'Transcript table'!C348</f>
        <v>RMEL3</v>
      </c>
      <c r="B348" s="81" t="s">
        <v>394</v>
      </c>
      <c r="C348" s="78" t="e">
        <f ca="1">'Data pre-processing'!CK348</f>
        <v>#DIV/0!</v>
      </c>
      <c r="D348" s="78" t="e">
        <f ca="1">'Data pre-processing'!CL348</f>
        <v>#DIV/0!</v>
      </c>
      <c r="E348" s="79" t="e">
        <f t="shared" ca="1" si="24"/>
        <v>#DIV/0!</v>
      </c>
      <c r="F348" s="79" t="e">
        <f t="shared" ca="1" si="25"/>
        <v>#DIV/0!</v>
      </c>
      <c r="G348" s="78" t="e">
        <f t="shared" ca="1" si="26"/>
        <v>#DIV/0!</v>
      </c>
      <c r="H348" s="80" t="str">
        <f ca="1">IF(ISERROR(TTEST('Data pre-processing'!DC348:DV348,'Data pre-processing'!DY348:ER348,2,2)),"N/A",TTEST('Data pre-processing'!DC348:DV348,'Data pre-processing'!DY348:ER348,2,2))</f>
        <v>N/A</v>
      </c>
      <c r="I348" s="78" t="e">
        <f t="shared" ca="1" si="27"/>
        <v>#DIV/0!</v>
      </c>
      <c r="J348" s="19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76" t="str">
        <f>'Transcript table'!C349</f>
        <v>Novlnc44</v>
      </c>
      <c r="B349" s="81" t="s">
        <v>395</v>
      </c>
      <c r="C349" s="78" t="e">
        <f ca="1">'Data pre-processing'!CK349</f>
        <v>#DIV/0!</v>
      </c>
      <c r="D349" s="78" t="e">
        <f ca="1">'Data pre-processing'!CL349</f>
        <v>#DIV/0!</v>
      </c>
      <c r="E349" s="79" t="e">
        <f t="shared" ca="1" si="24"/>
        <v>#DIV/0!</v>
      </c>
      <c r="F349" s="79" t="e">
        <f t="shared" ca="1" si="25"/>
        <v>#DIV/0!</v>
      </c>
      <c r="G349" s="78" t="e">
        <f t="shared" ca="1" si="26"/>
        <v>#DIV/0!</v>
      </c>
      <c r="H349" s="80" t="str">
        <f ca="1">IF(ISERROR(TTEST('Data pre-processing'!DC349:DV349,'Data pre-processing'!DY349:ER349,2,2)),"N/A",TTEST('Data pre-processing'!DC349:DV349,'Data pre-processing'!DY349:ER349,2,2))</f>
        <v>N/A</v>
      </c>
      <c r="I349" s="78" t="e">
        <f t="shared" ca="1" si="27"/>
        <v>#DIV/0!</v>
      </c>
      <c r="J349" s="19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76" t="str">
        <f>'Transcript table'!C350</f>
        <v>LncMyoD</v>
      </c>
      <c r="B350" s="81" t="s">
        <v>396</v>
      </c>
      <c r="C350" s="78" t="e">
        <f ca="1">'Data pre-processing'!CK350</f>
        <v>#DIV/0!</v>
      </c>
      <c r="D350" s="78" t="e">
        <f ca="1">'Data pre-processing'!CL350</f>
        <v>#DIV/0!</v>
      </c>
      <c r="E350" s="79" t="e">
        <f t="shared" ca="1" si="24"/>
        <v>#DIV/0!</v>
      </c>
      <c r="F350" s="79" t="e">
        <f t="shared" ca="1" si="25"/>
        <v>#DIV/0!</v>
      </c>
      <c r="G350" s="78" t="e">
        <f t="shared" ca="1" si="26"/>
        <v>#DIV/0!</v>
      </c>
      <c r="H350" s="80" t="str">
        <f ca="1">IF(ISERROR(TTEST('Data pre-processing'!DC350:DV350,'Data pre-processing'!DY350:ER350,2,2)),"N/A",TTEST('Data pre-processing'!DC350:DV350,'Data pre-processing'!DY350:ER350,2,2))</f>
        <v>N/A</v>
      </c>
      <c r="I350" s="78" t="e">
        <f t="shared" ca="1" si="27"/>
        <v>#DIV/0!</v>
      </c>
      <c r="J350" s="19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76" t="str">
        <f>'Transcript table'!C351</f>
        <v>L1PA16</v>
      </c>
      <c r="B351" s="81" t="s">
        <v>397</v>
      </c>
      <c r="C351" s="78" t="e">
        <f ca="1">'Data pre-processing'!CK351</f>
        <v>#DIV/0!</v>
      </c>
      <c r="D351" s="78" t="e">
        <f ca="1">'Data pre-processing'!CL351</f>
        <v>#DIV/0!</v>
      </c>
      <c r="E351" s="79" t="e">
        <f t="shared" ca="1" si="24"/>
        <v>#DIV/0!</v>
      </c>
      <c r="F351" s="79" t="e">
        <f t="shared" ca="1" si="25"/>
        <v>#DIV/0!</v>
      </c>
      <c r="G351" s="78" t="e">
        <f t="shared" ca="1" si="26"/>
        <v>#DIV/0!</v>
      </c>
      <c r="H351" s="80" t="str">
        <f ca="1">IF(ISERROR(TTEST('Data pre-processing'!DC351:DV351,'Data pre-processing'!DY351:ER351,2,2)),"N/A",TTEST('Data pre-processing'!DC351:DV351,'Data pre-processing'!DY351:ER351,2,2))</f>
        <v>N/A</v>
      </c>
      <c r="I351" s="78" t="e">
        <f t="shared" ca="1" si="27"/>
        <v>#DIV/0!</v>
      </c>
      <c r="J351" s="19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76" t="str">
        <f>'Transcript table'!C352</f>
        <v>MER11C</v>
      </c>
      <c r="B352" s="81" t="s">
        <v>398</v>
      </c>
      <c r="C352" s="78" t="e">
        <f ca="1">'Data pre-processing'!CK352</f>
        <v>#DIV/0!</v>
      </c>
      <c r="D352" s="78" t="e">
        <f ca="1">'Data pre-processing'!CL352</f>
        <v>#DIV/0!</v>
      </c>
      <c r="E352" s="79" t="e">
        <f t="shared" ca="1" si="24"/>
        <v>#DIV/0!</v>
      </c>
      <c r="F352" s="79" t="e">
        <f t="shared" ca="1" si="25"/>
        <v>#DIV/0!</v>
      </c>
      <c r="G352" s="78" t="e">
        <f t="shared" ca="1" si="26"/>
        <v>#DIV/0!</v>
      </c>
      <c r="H352" s="80" t="str">
        <f ca="1">IF(ISERROR(TTEST('Data pre-processing'!DC352:DV352,'Data pre-processing'!DY352:ER352,2,2)),"N/A",TTEST('Data pre-processing'!DC352:DV352,'Data pre-processing'!DY352:ER352,2,2))</f>
        <v>N/A</v>
      </c>
      <c r="I352" s="78" t="e">
        <f t="shared" ca="1" si="27"/>
        <v>#DIV/0!</v>
      </c>
      <c r="J352" s="19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76" t="str">
        <f>'Transcript table'!C353</f>
        <v>TERC</v>
      </c>
      <c r="B353" s="81" t="s">
        <v>399</v>
      </c>
      <c r="C353" s="78" t="e">
        <f ca="1">'Data pre-processing'!CK353</f>
        <v>#DIV/0!</v>
      </c>
      <c r="D353" s="78" t="e">
        <f ca="1">'Data pre-processing'!CL353</f>
        <v>#DIV/0!</v>
      </c>
      <c r="E353" s="79" t="e">
        <f t="shared" ca="1" si="24"/>
        <v>#DIV/0!</v>
      </c>
      <c r="F353" s="79" t="e">
        <f t="shared" ca="1" si="25"/>
        <v>#DIV/0!</v>
      </c>
      <c r="G353" s="78" t="e">
        <f t="shared" ca="1" si="26"/>
        <v>#DIV/0!</v>
      </c>
      <c r="H353" s="80" t="str">
        <f ca="1">IF(ISERROR(TTEST('Data pre-processing'!DC353:DV353,'Data pre-processing'!DY353:ER353,2,2)),"N/A",TTEST('Data pre-processing'!DC353:DV353,'Data pre-processing'!DY353:ER353,2,2))</f>
        <v>N/A</v>
      </c>
      <c r="I353" s="78" t="e">
        <f t="shared" ca="1" si="27"/>
        <v>#DIV/0!</v>
      </c>
      <c r="J353" s="19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76" t="str">
        <f>'Transcript table'!C354</f>
        <v>TSIX</v>
      </c>
      <c r="B354" s="81" t="s">
        <v>400</v>
      </c>
      <c r="C354" s="78" t="e">
        <f ca="1">'Data pre-processing'!CK354</f>
        <v>#DIV/0!</v>
      </c>
      <c r="D354" s="78" t="e">
        <f ca="1">'Data pre-processing'!CL354</f>
        <v>#DIV/0!</v>
      </c>
      <c r="E354" s="79" t="e">
        <f t="shared" ca="1" si="24"/>
        <v>#DIV/0!</v>
      </c>
      <c r="F354" s="79" t="e">
        <f t="shared" ca="1" si="25"/>
        <v>#DIV/0!</v>
      </c>
      <c r="G354" s="78" t="e">
        <f t="shared" ca="1" si="26"/>
        <v>#DIV/0!</v>
      </c>
      <c r="H354" s="80" t="str">
        <f ca="1">IF(ISERROR(TTEST('Data pre-processing'!DC354:DV354,'Data pre-processing'!DY354:ER354,2,2)),"N/A",TTEST('Data pre-processing'!DC354:DV354,'Data pre-processing'!DY354:ER354,2,2))</f>
        <v>N/A</v>
      </c>
      <c r="I354" s="78" t="e">
        <f t="shared" ca="1" si="27"/>
        <v>#DIV/0!</v>
      </c>
      <c r="J354" s="19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76" t="str">
        <f>'Transcript table'!C355</f>
        <v xml:space="preserve">TUSC7 </v>
      </c>
      <c r="B355" s="81" t="s">
        <v>401</v>
      </c>
      <c r="C355" s="78" t="e">
        <f ca="1">'Data pre-processing'!CK355</f>
        <v>#DIV/0!</v>
      </c>
      <c r="D355" s="78" t="e">
        <f ca="1">'Data pre-processing'!CL355</f>
        <v>#DIV/0!</v>
      </c>
      <c r="E355" s="79" t="e">
        <f t="shared" ca="1" si="24"/>
        <v>#DIV/0!</v>
      </c>
      <c r="F355" s="79" t="e">
        <f t="shared" ca="1" si="25"/>
        <v>#DIV/0!</v>
      </c>
      <c r="G355" s="78" t="e">
        <f t="shared" ca="1" si="26"/>
        <v>#DIV/0!</v>
      </c>
      <c r="H355" s="80" t="str">
        <f ca="1">IF(ISERROR(TTEST('Data pre-processing'!DC355:DV355,'Data pre-processing'!DY355:ER355,2,2)),"N/A",TTEST('Data pre-processing'!DC355:DV355,'Data pre-processing'!DY355:ER355,2,2))</f>
        <v>N/A</v>
      </c>
      <c r="I355" s="78" t="e">
        <f t="shared" ca="1" si="27"/>
        <v>#DIV/0!</v>
      </c>
      <c r="J355" s="19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76" t="str">
        <f>'Transcript table'!C356</f>
        <v>LINC00599</v>
      </c>
      <c r="B356" s="81" t="s">
        <v>402</v>
      </c>
      <c r="C356" s="78" t="e">
        <f ca="1">'Data pre-processing'!CK356</f>
        <v>#DIV/0!</v>
      </c>
      <c r="D356" s="78" t="e">
        <f ca="1">'Data pre-processing'!CL356</f>
        <v>#DIV/0!</v>
      </c>
      <c r="E356" s="79" t="e">
        <f t="shared" ca="1" si="24"/>
        <v>#DIV/0!</v>
      </c>
      <c r="F356" s="79" t="e">
        <f t="shared" ca="1" si="25"/>
        <v>#DIV/0!</v>
      </c>
      <c r="G356" s="78" t="e">
        <f t="shared" ca="1" si="26"/>
        <v>#DIV/0!</v>
      </c>
      <c r="H356" s="80" t="str">
        <f ca="1">IF(ISERROR(TTEST('Data pre-processing'!DC356:DV356,'Data pre-processing'!DY356:ER356,2,2)),"N/A",TTEST('Data pre-processing'!DC356:DV356,'Data pre-processing'!DY356:ER356,2,2))</f>
        <v>N/A</v>
      </c>
      <c r="I356" s="78" t="e">
        <f t="shared" ca="1" si="27"/>
        <v>#DIV/0!</v>
      </c>
      <c r="J356" s="19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76" t="str">
        <f>'Transcript table'!C357</f>
        <v>PSORS1C3</v>
      </c>
      <c r="B357" s="81" t="s">
        <v>403</v>
      </c>
      <c r="C357" s="78" t="e">
        <f ca="1">'Data pre-processing'!CK357</f>
        <v>#DIV/0!</v>
      </c>
      <c r="D357" s="78" t="e">
        <f ca="1">'Data pre-processing'!CL357</f>
        <v>#DIV/0!</v>
      </c>
      <c r="E357" s="79" t="e">
        <f t="shared" ca="1" si="24"/>
        <v>#DIV/0!</v>
      </c>
      <c r="F357" s="79" t="e">
        <f t="shared" ca="1" si="25"/>
        <v>#DIV/0!</v>
      </c>
      <c r="G357" s="78" t="e">
        <f t="shared" ca="1" si="26"/>
        <v>#DIV/0!</v>
      </c>
      <c r="H357" s="80" t="str">
        <f ca="1">IF(ISERROR(TTEST('Data pre-processing'!DC357:DV357,'Data pre-processing'!DY357:ER357,2,2)),"N/A",TTEST('Data pre-processing'!DC357:DV357,'Data pre-processing'!DY357:ER357,2,2))</f>
        <v>N/A</v>
      </c>
      <c r="I357" s="78" t="e">
        <f t="shared" ca="1" si="27"/>
        <v>#DIV/0!</v>
      </c>
      <c r="J357" s="19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>
      <c r="A358" s="76" t="str">
        <f>'Transcript table'!C358</f>
        <v>AP5M1</v>
      </c>
      <c r="B358" s="81" t="s">
        <v>404</v>
      </c>
      <c r="C358" s="78" t="e">
        <f ca="1">'Data pre-processing'!CK358</f>
        <v>#DIV/0!</v>
      </c>
      <c r="D358" s="78" t="e">
        <f ca="1">'Data pre-processing'!CL358</f>
        <v>#DIV/0!</v>
      </c>
      <c r="E358" s="79" t="e">
        <f t="shared" ca="1" si="24"/>
        <v>#DIV/0!</v>
      </c>
      <c r="F358" s="79" t="e">
        <f t="shared" ca="1" si="25"/>
        <v>#DIV/0!</v>
      </c>
      <c r="G358" s="78" t="e">
        <f t="shared" ca="1" si="26"/>
        <v>#DIV/0!</v>
      </c>
      <c r="H358" s="80" t="str">
        <f ca="1">IF(ISERROR(TTEST('Data pre-processing'!DC358:DV358,'Data pre-processing'!DY358:ER358,2,2)),"N/A",TTEST('Data pre-processing'!DC358:DV358,'Data pre-processing'!DY358:ER358,2,2))</f>
        <v>N/A</v>
      </c>
      <c r="I358" s="78" t="e">
        <f t="shared" ca="1" si="27"/>
        <v>#DIV/0!</v>
      </c>
      <c r="J358" s="19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76" t="str">
        <f>'Transcript table'!C359</f>
        <v>ESRG</v>
      </c>
      <c r="B359" s="81" t="s">
        <v>405</v>
      </c>
      <c r="C359" s="78" t="e">
        <f ca="1">'Data pre-processing'!CK359</f>
        <v>#DIV/0!</v>
      </c>
      <c r="D359" s="78" t="e">
        <f ca="1">'Data pre-processing'!CL359</f>
        <v>#DIV/0!</v>
      </c>
      <c r="E359" s="79" t="e">
        <f t="shared" ca="1" si="24"/>
        <v>#DIV/0!</v>
      </c>
      <c r="F359" s="79" t="e">
        <f t="shared" ca="1" si="25"/>
        <v>#DIV/0!</v>
      </c>
      <c r="G359" s="78" t="e">
        <f t="shared" ca="1" si="26"/>
        <v>#DIV/0!</v>
      </c>
      <c r="H359" s="80" t="str">
        <f ca="1">IF(ISERROR(TTEST('Data pre-processing'!DC359:DV359,'Data pre-processing'!DY359:ER359,2,2)),"N/A",TTEST('Data pre-processing'!DC359:DV359,'Data pre-processing'!DY359:ER359,2,2))</f>
        <v>N/A</v>
      </c>
      <c r="I359" s="78" t="e">
        <f t="shared" ca="1" si="27"/>
        <v>#DIV/0!</v>
      </c>
      <c r="J359" s="19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76" t="str">
        <f>'Transcript table'!C360</f>
        <v xml:space="preserve">Linc-DC </v>
      </c>
      <c r="B360" s="81" t="s">
        <v>406</v>
      </c>
      <c r="C360" s="78" t="e">
        <f ca="1">'Data pre-processing'!CK360</f>
        <v>#DIV/0!</v>
      </c>
      <c r="D360" s="78" t="e">
        <f ca="1">'Data pre-processing'!CL360</f>
        <v>#DIV/0!</v>
      </c>
      <c r="E360" s="79" t="e">
        <f t="shared" ca="1" si="24"/>
        <v>#DIV/0!</v>
      </c>
      <c r="F360" s="79" t="e">
        <f t="shared" ca="1" si="25"/>
        <v>#DIV/0!</v>
      </c>
      <c r="G360" s="78" t="e">
        <f t="shared" ca="1" si="26"/>
        <v>#DIV/0!</v>
      </c>
      <c r="H360" s="80" t="str">
        <f ca="1">IF(ISERROR(TTEST('Data pre-processing'!DC360:DV360,'Data pre-processing'!DY360:ER360,2,2)),"N/A",TTEST('Data pre-processing'!DC360:DV360,'Data pre-processing'!DY360:ER360,2,2))</f>
        <v>N/A</v>
      </c>
      <c r="I360" s="78" t="e">
        <f t="shared" ca="1" si="27"/>
        <v>#DIV/0!</v>
      </c>
      <c r="J360" s="19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76" t="str">
        <f>'Transcript table'!C361</f>
        <v>Linc00963</v>
      </c>
      <c r="B361" s="81" t="s">
        <v>407</v>
      </c>
      <c r="C361" s="78" t="e">
        <f ca="1">'Data pre-processing'!CK361</f>
        <v>#DIV/0!</v>
      </c>
      <c r="D361" s="78" t="e">
        <f ca="1">'Data pre-processing'!CL361</f>
        <v>#DIV/0!</v>
      </c>
      <c r="E361" s="79" t="e">
        <f t="shared" ca="1" si="24"/>
        <v>#DIV/0!</v>
      </c>
      <c r="F361" s="79" t="e">
        <f t="shared" ca="1" si="25"/>
        <v>#DIV/0!</v>
      </c>
      <c r="G361" s="78" t="e">
        <f t="shared" ca="1" si="26"/>
        <v>#DIV/0!</v>
      </c>
      <c r="H361" s="80" t="str">
        <f ca="1">IF(ISERROR(TTEST('Data pre-processing'!DC361:DV361,'Data pre-processing'!DY361:ER361,2,2)),"N/A",TTEST('Data pre-processing'!DC361:DV361,'Data pre-processing'!DY361:ER361,2,2))</f>
        <v>N/A</v>
      </c>
      <c r="I361" s="78" t="e">
        <f t="shared" ca="1" si="27"/>
        <v>#DIV/0!</v>
      </c>
      <c r="J361" s="19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76" t="str">
        <f>'Transcript table'!C362</f>
        <v>NRON</v>
      </c>
      <c r="B362" s="81" t="s">
        <v>408</v>
      </c>
      <c r="C362" s="78" t="e">
        <f ca="1">'Data pre-processing'!CK362</f>
        <v>#DIV/0!</v>
      </c>
      <c r="D362" s="78" t="e">
        <f ca="1">'Data pre-processing'!CL362</f>
        <v>#DIV/0!</v>
      </c>
      <c r="E362" s="79" t="e">
        <f t="shared" ca="1" si="24"/>
        <v>#DIV/0!</v>
      </c>
      <c r="F362" s="79" t="e">
        <f t="shared" ca="1" si="25"/>
        <v>#DIV/0!</v>
      </c>
      <c r="G362" s="78" t="e">
        <f t="shared" ca="1" si="26"/>
        <v>#DIV/0!</v>
      </c>
      <c r="H362" s="80" t="str">
        <f ca="1">IF(ISERROR(TTEST('Data pre-processing'!DC362:DV362,'Data pre-processing'!DY362:ER362,2,2)),"N/A",TTEST('Data pre-processing'!DC362:DV362,'Data pre-processing'!DY362:ER362,2,2))</f>
        <v>N/A</v>
      </c>
      <c r="I362" s="78" t="e">
        <f t="shared" ca="1" si="27"/>
        <v>#DIV/0!</v>
      </c>
      <c r="J362" s="19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76" t="str">
        <f>'Transcript table'!C363</f>
        <v>LUST</v>
      </c>
      <c r="B363" s="81" t="s">
        <v>409</v>
      </c>
      <c r="C363" s="78" t="e">
        <f ca="1">'Data pre-processing'!CK363</f>
        <v>#DIV/0!</v>
      </c>
      <c r="D363" s="78" t="e">
        <f ca="1">'Data pre-processing'!CL363</f>
        <v>#DIV/0!</v>
      </c>
      <c r="E363" s="79" t="e">
        <f t="shared" ca="1" si="24"/>
        <v>#DIV/0!</v>
      </c>
      <c r="F363" s="79" t="e">
        <f t="shared" ca="1" si="25"/>
        <v>#DIV/0!</v>
      </c>
      <c r="G363" s="78" t="e">
        <f t="shared" ca="1" si="26"/>
        <v>#DIV/0!</v>
      </c>
      <c r="H363" s="80" t="str">
        <f ca="1">IF(ISERROR(TTEST('Data pre-processing'!DC363:DV363,'Data pre-processing'!DY363:ER363,2,2)),"N/A",TTEST('Data pre-processing'!DC363:DV363,'Data pre-processing'!DY363:ER363,2,2))</f>
        <v>N/A</v>
      </c>
      <c r="I363" s="78" t="e">
        <f t="shared" ca="1" si="27"/>
        <v>#DIV/0!</v>
      </c>
      <c r="J363" s="19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76" t="str">
        <f>'Transcript table'!C364</f>
        <v>PINK1-AS</v>
      </c>
      <c r="B364" s="81" t="s">
        <v>410</v>
      </c>
      <c r="C364" s="78" t="e">
        <f ca="1">'Data pre-processing'!CK364</f>
        <v>#DIV/0!</v>
      </c>
      <c r="D364" s="78" t="e">
        <f ca="1">'Data pre-processing'!CL364</f>
        <v>#DIV/0!</v>
      </c>
      <c r="E364" s="79" t="e">
        <f t="shared" ca="1" si="24"/>
        <v>#DIV/0!</v>
      </c>
      <c r="F364" s="79" t="e">
        <f t="shared" ca="1" si="25"/>
        <v>#DIV/0!</v>
      </c>
      <c r="G364" s="78" t="e">
        <f t="shared" ca="1" si="26"/>
        <v>#DIV/0!</v>
      </c>
      <c r="H364" s="80" t="str">
        <f ca="1">IF(ISERROR(TTEST('Data pre-processing'!DC364:DV364,'Data pre-processing'!DY364:ER364,2,2)),"N/A",TTEST('Data pre-processing'!DC364:DV364,'Data pre-processing'!DY364:ER364,2,2))</f>
        <v>N/A</v>
      </c>
      <c r="I364" s="78" t="e">
        <f t="shared" ca="1" si="27"/>
        <v>#DIV/0!</v>
      </c>
      <c r="J364" s="19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76" t="str">
        <f>'Transcript table'!C365</f>
        <v xml:space="preserve">LINC00853 </v>
      </c>
      <c r="B365" s="81" t="s">
        <v>411</v>
      </c>
      <c r="C365" s="78" t="e">
        <f ca="1">'Data pre-processing'!CK365</f>
        <v>#DIV/0!</v>
      </c>
      <c r="D365" s="78" t="e">
        <f ca="1">'Data pre-processing'!CL365</f>
        <v>#DIV/0!</v>
      </c>
      <c r="E365" s="79" t="e">
        <f t="shared" ca="1" si="24"/>
        <v>#DIV/0!</v>
      </c>
      <c r="F365" s="79" t="e">
        <f t="shared" ca="1" si="25"/>
        <v>#DIV/0!</v>
      </c>
      <c r="G365" s="78" t="e">
        <f t="shared" ca="1" si="26"/>
        <v>#DIV/0!</v>
      </c>
      <c r="H365" s="80" t="str">
        <f ca="1">IF(ISERROR(TTEST('Data pre-processing'!DC365:DV365,'Data pre-processing'!DY365:ER365,2,2)),"N/A",TTEST('Data pre-processing'!DC365:DV365,'Data pre-processing'!DY365:ER365,2,2))</f>
        <v>N/A</v>
      </c>
      <c r="I365" s="78" t="e">
        <f t="shared" ca="1" si="27"/>
        <v>#DIV/0!</v>
      </c>
      <c r="J365" s="19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76" t="str">
        <f>'Transcript table'!C366</f>
        <v>TRERNA1</v>
      </c>
      <c r="B366" s="81" t="s">
        <v>412</v>
      </c>
      <c r="C366" s="78" t="e">
        <f ca="1">'Data pre-processing'!CK366</f>
        <v>#DIV/0!</v>
      </c>
      <c r="D366" s="78" t="e">
        <f ca="1">'Data pre-processing'!CL366</f>
        <v>#DIV/0!</v>
      </c>
      <c r="E366" s="79" t="e">
        <f t="shared" ca="1" si="24"/>
        <v>#DIV/0!</v>
      </c>
      <c r="F366" s="79" t="e">
        <f t="shared" ca="1" si="25"/>
        <v>#DIV/0!</v>
      </c>
      <c r="G366" s="78" t="e">
        <f t="shared" ca="1" si="26"/>
        <v>#DIV/0!</v>
      </c>
      <c r="H366" s="80" t="str">
        <f ca="1">IF(ISERROR(TTEST('Data pre-processing'!DC366:DV366,'Data pre-processing'!DY366:ER366,2,2)),"N/A",TTEST('Data pre-processing'!DC366:DV366,'Data pre-processing'!DY366:ER366,2,2))</f>
        <v>N/A</v>
      </c>
      <c r="I366" s="78" t="e">
        <f t="shared" ca="1" si="27"/>
        <v>#DIV/0!</v>
      </c>
      <c r="J366" s="19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76" t="str">
        <f>'Transcript table'!C367</f>
        <v>LOC100129973</v>
      </c>
      <c r="B367" s="81" t="s">
        <v>413</v>
      </c>
      <c r="C367" s="78" t="e">
        <f ca="1">'Data pre-processing'!CK367</f>
        <v>#DIV/0!</v>
      </c>
      <c r="D367" s="78" t="e">
        <f ca="1">'Data pre-processing'!CL367</f>
        <v>#DIV/0!</v>
      </c>
      <c r="E367" s="79" t="e">
        <f t="shared" ca="1" si="24"/>
        <v>#DIV/0!</v>
      </c>
      <c r="F367" s="79" t="e">
        <f t="shared" ca="1" si="25"/>
        <v>#DIV/0!</v>
      </c>
      <c r="G367" s="78" t="e">
        <f t="shared" ca="1" si="26"/>
        <v>#DIV/0!</v>
      </c>
      <c r="H367" s="80" t="str">
        <f ca="1">IF(ISERROR(TTEST('Data pre-processing'!DC367:DV367,'Data pre-processing'!DY367:ER367,2,2)),"N/A",TTEST('Data pre-processing'!DC367:DV367,'Data pre-processing'!DY367:ER367,2,2))</f>
        <v>N/A</v>
      </c>
      <c r="I367" s="78" t="e">
        <f t="shared" ca="1" si="27"/>
        <v>#DIV/0!</v>
      </c>
      <c r="J367" s="19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76" t="str">
        <f>'Transcript table'!C368</f>
        <v>DBET</v>
      </c>
      <c r="B368" s="81" t="s">
        <v>414</v>
      </c>
      <c r="C368" s="78" t="e">
        <f ca="1">'Data pre-processing'!CK368</f>
        <v>#DIV/0!</v>
      </c>
      <c r="D368" s="78" t="e">
        <f ca="1">'Data pre-processing'!CL368</f>
        <v>#DIV/0!</v>
      </c>
      <c r="E368" s="79" t="e">
        <f t="shared" ca="1" si="24"/>
        <v>#DIV/0!</v>
      </c>
      <c r="F368" s="79" t="e">
        <f t="shared" ca="1" si="25"/>
        <v>#DIV/0!</v>
      </c>
      <c r="G368" s="78" t="e">
        <f t="shared" ca="1" si="26"/>
        <v>#DIV/0!</v>
      </c>
      <c r="H368" s="80" t="str">
        <f ca="1">IF(ISERROR(TTEST('Data pre-processing'!DC368:DV368,'Data pre-processing'!DY368:ER368,2,2)),"N/A",TTEST('Data pre-processing'!DC368:DV368,'Data pre-processing'!DY368:ER368,2,2))</f>
        <v>N/A</v>
      </c>
      <c r="I368" s="78" t="e">
        <f t="shared" ca="1" si="27"/>
        <v>#DIV/0!</v>
      </c>
      <c r="J368" s="19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76" t="str">
        <f>'Transcript table'!C369</f>
        <v>BIRC6-AS2</v>
      </c>
      <c r="B369" s="81" t="s">
        <v>415</v>
      </c>
      <c r="C369" s="78" t="e">
        <f ca="1">'Data pre-processing'!CK369</f>
        <v>#DIV/0!</v>
      </c>
      <c r="D369" s="78" t="e">
        <f ca="1">'Data pre-processing'!CL369</f>
        <v>#DIV/0!</v>
      </c>
      <c r="E369" s="79" t="e">
        <f t="shared" ca="1" si="24"/>
        <v>#DIV/0!</v>
      </c>
      <c r="F369" s="79" t="e">
        <f t="shared" ca="1" si="25"/>
        <v>#DIV/0!</v>
      </c>
      <c r="G369" s="78" t="e">
        <f t="shared" ca="1" si="26"/>
        <v>#DIV/0!</v>
      </c>
      <c r="H369" s="80" t="str">
        <f ca="1">IF(ISERROR(TTEST('Data pre-processing'!DC369:DV369,'Data pre-processing'!DY369:ER369,2,2)),"N/A",TTEST('Data pre-processing'!DC369:DV369,'Data pre-processing'!DY369:ER369,2,2))</f>
        <v>N/A</v>
      </c>
      <c r="I369" s="78" t="e">
        <f t="shared" ca="1" si="27"/>
        <v>#DIV/0!</v>
      </c>
      <c r="J369" s="19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76" t="str">
        <f>'Transcript table'!C370</f>
        <v>CCDC26</v>
      </c>
      <c r="B370" s="81" t="s">
        <v>416</v>
      </c>
      <c r="C370" s="78" t="e">
        <f ca="1">'Data pre-processing'!CK370</f>
        <v>#DIV/0!</v>
      </c>
      <c r="D370" s="78" t="e">
        <f ca="1">'Data pre-processing'!CL370</f>
        <v>#DIV/0!</v>
      </c>
      <c r="E370" s="79" t="e">
        <f t="shared" ca="1" si="24"/>
        <v>#DIV/0!</v>
      </c>
      <c r="F370" s="79" t="e">
        <f t="shared" ca="1" si="25"/>
        <v>#DIV/0!</v>
      </c>
      <c r="G370" s="78" t="e">
        <f t="shared" ca="1" si="26"/>
        <v>#DIV/0!</v>
      </c>
      <c r="H370" s="80" t="str">
        <f ca="1">IF(ISERROR(TTEST('Data pre-processing'!DC370:DV370,'Data pre-processing'!DY370:ER370,2,2)),"N/A",TTEST('Data pre-processing'!DC370:DV370,'Data pre-processing'!DY370:ER370,2,2))</f>
        <v>N/A</v>
      </c>
      <c r="I370" s="78" t="e">
        <f t="shared" ca="1" si="27"/>
        <v>#DIV/0!</v>
      </c>
      <c r="J370" s="19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76" t="str">
        <f>'Transcript table'!C371</f>
        <v>HCG22</v>
      </c>
      <c r="B371" s="81" t="s">
        <v>417</v>
      </c>
      <c r="C371" s="78" t="e">
        <f ca="1">'Data pre-processing'!CK371</f>
        <v>#DIV/0!</v>
      </c>
      <c r="D371" s="78" t="e">
        <f ca="1">'Data pre-processing'!CL371</f>
        <v>#DIV/0!</v>
      </c>
      <c r="E371" s="79" t="e">
        <f t="shared" ca="1" si="24"/>
        <v>#DIV/0!</v>
      </c>
      <c r="F371" s="79" t="e">
        <f t="shared" ca="1" si="25"/>
        <v>#DIV/0!</v>
      </c>
      <c r="G371" s="78" t="e">
        <f t="shared" ca="1" si="26"/>
        <v>#DIV/0!</v>
      </c>
      <c r="H371" s="80" t="str">
        <f ca="1">IF(ISERROR(TTEST('Data pre-processing'!DC371:DV371,'Data pre-processing'!DY371:ER371,2,2)),"N/A",TTEST('Data pre-processing'!DC371:DV371,'Data pre-processing'!DY371:ER371,2,2))</f>
        <v>N/A</v>
      </c>
      <c r="I371" s="78" t="e">
        <f t="shared" ca="1" si="27"/>
        <v>#DIV/0!</v>
      </c>
      <c r="J371" s="19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76" t="str">
        <f>'Transcript table'!C372</f>
        <v>LOC389332</v>
      </c>
      <c r="B372" s="81" t="s">
        <v>418</v>
      </c>
      <c r="C372" s="78" t="e">
        <f ca="1">'Data pre-processing'!CK372</f>
        <v>#DIV/0!</v>
      </c>
      <c r="D372" s="78" t="e">
        <f ca="1">'Data pre-processing'!CL372</f>
        <v>#DIV/0!</v>
      </c>
      <c r="E372" s="79" t="e">
        <f t="shared" ca="1" si="24"/>
        <v>#DIV/0!</v>
      </c>
      <c r="F372" s="79" t="e">
        <f t="shared" ca="1" si="25"/>
        <v>#DIV/0!</v>
      </c>
      <c r="G372" s="78" t="e">
        <f t="shared" ca="1" si="26"/>
        <v>#DIV/0!</v>
      </c>
      <c r="H372" s="80" t="str">
        <f ca="1">IF(ISERROR(TTEST('Data pre-processing'!DC372:DV372,'Data pre-processing'!DY372:ER372,2,2)),"N/A",TTEST('Data pre-processing'!DC372:DV372,'Data pre-processing'!DY372:ER372,2,2))</f>
        <v>N/A</v>
      </c>
      <c r="I372" s="78" t="e">
        <f t="shared" ca="1" si="27"/>
        <v>#DIV/0!</v>
      </c>
      <c r="J372" s="19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76" t="str">
        <f>'Transcript table'!C373</f>
        <v>JPX</v>
      </c>
      <c r="B373" s="81" t="s">
        <v>419</v>
      </c>
      <c r="C373" s="78" t="e">
        <f ca="1">'Data pre-processing'!CK373</f>
        <v>#DIV/0!</v>
      </c>
      <c r="D373" s="78" t="e">
        <f ca="1">'Data pre-processing'!CL373</f>
        <v>#DIV/0!</v>
      </c>
      <c r="E373" s="79" t="e">
        <f t="shared" ca="1" si="24"/>
        <v>#DIV/0!</v>
      </c>
      <c r="F373" s="79" t="e">
        <f t="shared" ca="1" si="25"/>
        <v>#DIV/0!</v>
      </c>
      <c r="G373" s="78" t="e">
        <f t="shared" ca="1" si="26"/>
        <v>#DIV/0!</v>
      </c>
      <c r="H373" s="80" t="str">
        <f ca="1">IF(ISERROR(TTEST('Data pre-processing'!DC373:DV373,'Data pre-processing'!DY373:ER373,2,2)),"N/A",TTEST('Data pre-processing'!DC373:DV373,'Data pre-processing'!DY373:ER373,2,2))</f>
        <v>N/A</v>
      </c>
      <c r="I373" s="78" t="e">
        <f t="shared" ca="1" si="27"/>
        <v>#DIV/0!</v>
      </c>
      <c r="J373" s="19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76" t="str">
        <f>'Transcript table'!C374</f>
        <v>HTT-AS</v>
      </c>
      <c r="B374" s="81" t="s">
        <v>420</v>
      </c>
      <c r="C374" s="78" t="e">
        <f ca="1">'Data pre-processing'!CK374</f>
        <v>#DIV/0!</v>
      </c>
      <c r="D374" s="78" t="e">
        <f ca="1">'Data pre-processing'!CL374</f>
        <v>#DIV/0!</v>
      </c>
      <c r="E374" s="79" t="e">
        <f t="shared" ca="1" si="24"/>
        <v>#DIV/0!</v>
      </c>
      <c r="F374" s="79" t="e">
        <f t="shared" ca="1" si="25"/>
        <v>#DIV/0!</v>
      </c>
      <c r="G374" s="78" t="e">
        <f t="shared" ca="1" si="26"/>
        <v>#DIV/0!</v>
      </c>
      <c r="H374" s="80" t="str">
        <f ca="1">IF(ISERROR(TTEST('Data pre-processing'!DC374:DV374,'Data pre-processing'!DY374:ER374,2,2)),"N/A",TTEST('Data pre-processing'!DC374:DV374,'Data pre-processing'!DY374:ER374,2,2))</f>
        <v>N/A</v>
      </c>
      <c r="I374" s="78" t="e">
        <f t="shared" ca="1" si="27"/>
        <v>#DIV/0!</v>
      </c>
      <c r="J374" s="19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76" t="str">
        <f>'Transcript table'!C375</f>
        <v>ACTB</v>
      </c>
      <c r="B375" s="81" t="s">
        <v>421</v>
      </c>
      <c r="C375" s="78" t="e">
        <f ca="1">'Data pre-processing'!CK375</f>
        <v>#DIV/0!</v>
      </c>
      <c r="D375" s="78" t="e">
        <f ca="1">'Data pre-processing'!CL375</f>
        <v>#DIV/0!</v>
      </c>
      <c r="E375" s="79" t="e">
        <f t="shared" ca="1" si="24"/>
        <v>#DIV/0!</v>
      </c>
      <c r="F375" s="79" t="e">
        <f t="shared" ca="1" si="25"/>
        <v>#DIV/0!</v>
      </c>
      <c r="G375" s="78" t="e">
        <f t="shared" ca="1" si="26"/>
        <v>#DIV/0!</v>
      </c>
      <c r="H375" s="80" t="str">
        <f ca="1">IF(ISERROR(TTEST('Data pre-processing'!DC375:DV375,'Data pre-processing'!DY375:ER375,2,2)),"N/A",TTEST('Data pre-processing'!DC375:DV375,'Data pre-processing'!DY375:ER375,2,2))</f>
        <v>N/A</v>
      </c>
      <c r="I375" s="78" t="e">
        <f t="shared" ca="1" si="27"/>
        <v>#DIV/0!</v>
      </c>
      <c r="J375" s="19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>
      <c r="A376" s="76" t="str">
        <f>'Transcript table'!C376</f>
        <v>B2M</v>
      </c>
      <c r="B376" s="81" t="s">
        <v>422</v>
      </c>
      <c r="C376" s="78" t="e">
        <f ca="1">'Data pre-processing'!CK376</f>
        <v>#DIV/0!</v>
      </c>
      <c r="D376" s="78" t="e">
        <f ca="1">'Data pre-processing'!CL376</f>
        <v>#DIV/0!</v>
      </c>
      <c r="E376" s="79" t="e">
        <f t="shared" ca="1" si="24"/>
        <v>#DIV/0!</v>
      </c>
      <c r="F376" s="79" t="e">
        <f t="shared" ca="1" si="25"/>
        <v>#DIV/0!</v>
      </c>
      <c r="G376" s="78" t="e">
        <f t="shared" ca="1" si="26"/>
        <v>#DIV/0!</v>
      </c>
      <c r="H376" s="80" t="str">
        <f ca="1">IF(ISERROR(TTEST('Data pre-processing'!DC376:DV376,'Data pre-processing'!DY376:ER376,2,2)),"N/A",TTEST('Data pre-processing'!DC376:DV376,'Data pre-processing'!DY376:ER376,2,2))</f>
        <v>N/A</v>
      </c>
      <c r="I376" s="78" t="e">
        <f t="shared" ca="1" si="27"/>
        <v>#DIV/0!</v>
      </c>
      <c r="J376" s="19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>
      <c r="A377" s="76" t="str">
        <f>'Transcript table'!C377</f>
        <v>Gusb</v>
      </c>
      <c r="B377" s="81" t="s">
        <v>423</v>
      </c>
      <c r="C377" s="78" t="e">
        <f ca="1">'Data pre-processing'!CK377</f>
        <v>#DIV/0!</v>
      </c>
      <c r="D377" s="78" t="e">
        <f ca="1">'Data pre-processing'!CL377</f>
        <v>#DIV/0!</v>
      </c>
      <c r="E377" s="79" t="e">
        <f t="shared" ca="1" si="24"/>
        <v>#DIV/0!</v>
      </c>
      <c r="F377" s="79" t="e">
        <f t="shared" ca="1" si="25"/>
        <v>#DIV/0!</v>
      </c>
      <c r="G377" s="78" t="e">
        <f t="shared" ca="1" si="26"/>
        <v>#DIV/0!</v>
      </c>
      <c r="H377" s="80" t="str">
        <f ca="1">IF(ISERROR(TTEST('Data pre-processing'!DC377:DV377,'Data pre-processing'!DY377:ER377,2,2)),"N/A",TTEST('Data pre-processing'!DC377:DV377,'Data pre-processing'!DY377:ER377,2,2))</f>
        <v>N/A</v>
      </c>
      <c r="I377" s="78" t="e">
        <f t="shared" ca="1" si="27"/>
        <v>#DIV/0!</v>
      </c>
      <c r="J377" s="19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>
      <c r="A378" s="76" t="str">
        <f>'Transcript table'!C378</f>
        <v>Hsp90ab1</v>
      </c>
      <c r="B378" s="81" t="s">
        <v>424</v>
      </c>
      <c r="C378" s="78" t="e">
        <f ca="1">'Data pre-processing'!CK378</f>
        <v>#DIV/0!</v>
      </c>
      <c r="D378" s="78" t="e">
        <f ca="1">'Data pre-processing'!CL378</f>
        <v>#DIV/0!</v>
      </c>
      <c r="E378" s="79" t="e">
        <f t="shared" ca="1" si="24"/>
        <v>#DIV/0!</v>
      </c>
      <c r="F378" s="79" t="e">
        <f t="shared" ca="1" si="25"/>
        <v>#DIV/0!</v>
      </c>
      <c r="G378" s="78" t="e">
        <f t="shared" ca="1" si="26"/>
        <v>#DIV/0!</v>
      </c>
      <c r="H378" s="80" t="str">
        <f ca="1">IF(ISERROR(TTEST('Data pre-processing'!DC378:DV378,'Data pre-processing'!DY378:ER378,2,2)),"N/A",TTEST('Data pre-processing'!DC378:DV378,'Data pre-processing'!DY378:ER378,2,2))</f>
        <v>N/A</v>
      </c>
      <c r="I378" s="78" t="e">
        <f t="shared" ca="1" si="27"/>
        <v>#DIV/0!</v>
      </c>
      <c r="J378" s="19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>
      <c r="A379" s="76" t="str">
        <f>'Transcript table'!C379</f>
        <v>GAPDH</v>
      </c>
      <c r="B379" s="81" t="s">
        <v>425</v>
      </c>
      <c r="C379" s="78" t="e">
        <f ca="1">'Data pre-processing'!CK379</f>
        <v>#DIV/0!</v>
      </c>
      <c r="D379" s="78" t="e">
        <f ca="1">'Data pre-processing'!CL379</f>
        <v>#DIV/0!</v>
      </c>
      <c r="E379" s="79" t="e">
        <f t="shared" ca="1" si="24"/>
        <v>#DIV/0!</v>
      </c>
      <c r="F379" s="79" t="e">
        <f t="shared" ca="1" si="25"/>
        <v>#DIV/0!</v>
      </c>
      <c r="G379" s="78" t="e">
        <f t="shared" ca="1" si="26"/>
        <v>#DIV/0!</v>
      </c>
      <c r="H379" s="80" t="str">
        <f ca="1">IF(ISERROR(TTEST('Data pre-processing'!DC379:DV379,'Data pre-processing'!DY379:ER379,2,2)),"N/A",TTEST('Data pre-processing'!DC379:DV379,'Data pre-processing'!DY379:ER379,2,2))</f>
        <v>N/A</v>
      </c>
      <c r="I379" s="78" t="e">
        <f t="shared" ca="1" si="27"/>
        <v>#DIV/0!</v>
      </c>
      <c r="J379" s="19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>
      <c r="A380" s="76" t="str">
        <f>'Transcript table'!C380</f>
        <v>18S RNA</v>
      </c>
      <c r="B380" s="81" t="s">
        <v>426</v>
      </c>
      <c r="C380" s="78" t="e">
        <f ca="1">'Data pre-processing'!CK380</f>
        <v>#DIV/0!</v>
      </c>
      <c r="D380" s="78" t="e">
        <f ca="1">'Data pre-processing'!CL380</f>
        <v>#DIV/0!</v>
      </c>
      <c r="E380" s="79" t="e">
        <f t="shared" ca="1" si="24"/>
        <v>#DIV/0!</v>
      </c>
      <c r="F380" s="79" t="e">
        <f t="shared" ca="1" si="25"/>
        <v>#DIV/0!</v>
      </c>
      <c r="G380" s="78" t="e">
        <f t="shared" ca="1" si="26"/>
        <v>#DIV/0!</v>
      </c>
      <c r="H380" s="80" t="str">
        <f ca="1">IF(ISERROR(TTEST('Data pre-processing'!DC380:DV380,'Data pre-processing'!DY380:ER380,2,2)),"N/A",TTEST('Data pre-processing'!DC380:DV380,'Data pre-processing'!DY380:ER380,2,2))</f>
        <v>N/A</v>
      </c>
      <c r="I380" s="78" t="e">
        <f t="shared" ca="1" si="27"/>
        <v>#DIV/0!</v>
      </c>
      <c r="J380" s="19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</sheetData>
  <mergeCells count="3">
    <mergeCell ref="A1:B1"/>
    <mergeCell ref="C1:D1"/>
    <mergeCell ref="E1:F1"/>
  </mergeCells>
  <phoneticPr fontId="0" type="noConversion"/>
  <conditionalFormatting sqref="Q85 H3:H380">
    <cfRule type="cellIs" dxfId="10" priority="84" stopIfTrue="1" operator="lessThanOrEqual">
      <formula>0.05</formula>
    </cfRule>
  </conditionalFormatting>
  <conditionalFormatting sqref="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0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0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0"/>
  <sheetViews>
    <sheetView zoomScale="80" zoomScaleNormal="80" workbookViewId="0">
      <selection sqref="A1:A2"/>
    </sheetView>
  </sheetViews>
  <sheetFormatPr defaultColWidth="8" defaultRowHeight="12.75"/>
  <cols>
    <col min="1" max="1" width="17.25" style="36" customWidth="1"/>
    <col min="2" max="2" width="13.875" style="36" hidden="1" customWidth="1"/>
    <col min="3" max="3" width="5.25" style="36" bestFit="1" customWidth="1"/>
    <col min="4" max="4" width="15.25" style="36" customWidth="1"/>
    <col min="5" max="6" width="13.125" style="36" bestFit="1" customWidth="1"/>
    <col min="7" max="12" width="6.5" style="36" bestFit="1" customWidth="1"/>
    <col min="13" max="23" width="7.5" style="36" bestFit="1" customWidth="1"/>
    <col min="24" max="24" width="6.75" style="36" customWidth="1"/>
    <col min="25" max="25" width="15.75" style="36" customWidth="1"/>
    <col min="26" max="26" width="5.25" style="36" bestFit="1" customWidth="1"/>
    <col min="27" max="27" width="17.625" style="36" customWidth="1"/>
    <col min="28" max="28" width="13.125" style="36" bestFit="1" customWidth="1"/>
    <col min="29" max="29" width="12.5" style="36" bestFit="1" customWidth="1"/>
    <col min="30" max="35" width="6.5" style="36" bestFit="1" customWidth="1"/>
    <col min="36" max="46" width="7.5" style="36" bestFit="1" customWidth="1"/>
    <col min="47" max="48" width="8" style="36"/>
    <col min="49" max="49" width="23.75" style="36" bestFit="1" customWidth="1"/>
    <col min="50" max="50" width="12.5" style="36" bestFit="1" customWidth="1"/>
    <col min="51" max="51" width="13.125" style="36" bestFit="1" customWidth="1"/>
    <col min="52" max="54" width="12.5" style="36" bestFit="1" customWidth="1"/>
    <col min="55" max="16384" width="8" style="36"/>
  </cols>
  <sheetData>
    <row r="1" spans="1:54" s="19" customFormat="1">
      <c r="A1" s="217" t="s">
        <v>161</v>
      </c>
      <c r="B1" s="105"/>
      <c r="C1" s="205" t="s">
        <v>100</v>
      </c>
      <c r="D1" s="205" t="s">
        <v>101</v>
      </c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6"/>
      <c r="Y1" s="221" t="s">
        <v>120</v>
      </c>
      <c r="Z1" s="215" t="s">
        <v>100</v>
      </c>
      <c r="AA1" s="215" t="s">
        <v>119</v>
      </c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6"/>
      <c r="AW1" s="209" t="s">
        <v>120</v>
      </c>
      <c r="AX1" s="207" t="s">
        <v>121</v>
      </c>
      <c r="AY1" s="207" t="s">
        <v>122</v>
      </c>
      <c r="AZ1" s="207" t="s">
        <v>123</v>
      </c>
      <c r="BA1" s="61"/>
      <c r="BB1" s="61"/>
    </row>
    <row r="2" spans="1:54" s="19" customFormat="1">
      <c r="A2" s="218"/>
      <c r="B2" s="106"/>
      <c r="C2" s="219"/>
      <c r="D2" s="63">
        <v>1</v>
      </c>
      <c r="E2" s="63">
        <v>2</v>
      </c>
      <c r="F2" s="63">
        <v>3</v>
      </c>
      <c r="G2" s="63">
        <v>4</v>
      </c>
      <c r="H2" s="63">
        <v>5</v>
      </c>
      <c r="I2" s="63">
        <v>6</v>
      </c>
      <c r="J2" s="63">
        <v>7</v>
      </c>
      <c r="K2" s="63">
        <v>8</v>
      </c>
      <c r="L2" s="63">
        <v>9</v>
      </c>
      <c r="M2" s="63">
        <v>10</v>
      </c>
      <c r="N2" s="63">
        <v>11</v>
      </c>
      <c r="O2" s="63">
        <v>12</v>
      </c>
      <c r="P2" s="63">
        <v>13</v>
      </c>
      <c r="Q2" s="63">
        <v>14</v>
      </c>
      <c r="R2" s="63">
        <v>15</v>
      </c>
      <c r="S2" s="63">
        <v>16</v>
      </c>
      <c r="T2" s="63">
        <v>17</v>
      </c>
      <c r="U2" s="63">
        <v>18</v>
      </c>
      <c r="V2" s="63">
        <v>19</v>
      </c>
      <c r="W2" s="33">
        <v>20</v>
      </c>
      <c r="Y2" s="222"/>
      <c r="Z2" s="220"/>
      <c r="AA2" s="64">
        <v>1</v>
      </c>
      <c r="AB2" s="64">
        <v>2</v>
      </c>
      <c r="AC2" s="64">
        <v>3</v>
      </c>
      <c r="AD2" s="64">
        <v>4</v>
      </c>
      <c r="AE2" s="64">
        <v>5</v>
      </c>
      <c r="AF2" s="64">
        <v>6</v>
      </c>
      <c r="AG2" s="64">
        <v>7</v>
      </c>
      <c r="AH2" s="64">
        <v>8</v>
      </c>
      <c r="AI2" s="64">
        <v>9</v>
      </c>
      <c r="AJ2" s="64">
        <v>10</v>
      </c>
      <c r="AK2" s="64">
        <v>11</v>
      </c>
      <c r="AL2" s="64">
        <v>12</v>
      </c>
      <c r="AM2" s="64">
        <v>13</v>
      </c>
      <c r="AN2" s="64">
        <v>14</v>
      </c>
      <c r="AO2" s="64">
        <v>15</v>
      </c>
      <c r="AP2" s="64">
        <v>16</v>
      </c>
      <c r="AQ2" s="64">
        <v>17</v>
      </c>
      <c r="AR2" s="64">
        <v>18</v>
      </c>
      <c r="AS2" s="64">
        <v>19</v>
      </c>
      <c r="AT2" s="39">
        <v>20</v>
      </c>
      <c r="AW2" s="210"/>
      <c r="AX2" s="208"/>
      <c r="AY2" s="208"/>
      <c r="AZ2" s="208"/>
      <c r="BA2" s="62"/>
      <c r="BB2" s="62"/>
    </row>
    <row r="3" spans="1:54">
      <c r="A3" s="34" t="s">
        <v>719</v>
      </c>
      <c r="B3" s="107"/>
      <c r="C3" s="108" t="str">
        <f>IF($A3="","",IF(VLOOKUP($A3,'Test Sample Data'!$A$3:$L$386,2,FALSE)=0,"",VLOOKUP($A3,'Test Sample Data'!$A$3:$L$386,2,FALSE)))</f>
        <v>P13</v>
      </c>
      <c r="D3" s="109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109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109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109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109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109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109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109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109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109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109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109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109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109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109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109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109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109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109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109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40" t="s">
        <v>2136</v>
      </c>
      <c r="Z3" s="110" t="str">
        <f>IF('Choose Housekeeping Genes'!C3=0,"",'Choose Housekeeping Genes'!C3)</f>
        <v>P13</v>
      </c>
      <c r="AA3" s="109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109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109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109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109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109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109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109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109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109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109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109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109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109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109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109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109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109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109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109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111" t="str">
        <f>A3</f>
        <v>ACTB</v>
      </c>
      <c r="AX3" s="112" t="e">
        <f>AVERAGE(D3:W3)-AVERAGE(AA3:AT3)</f>
        <v>#DIV/0!</v>
      </c>
      <c r="AY3" s="112" t="e">
        <f>STDEV(D3:W3)/AVERAGE(D3:W3)-STDEV(AA3:AT3)/AVERAGE(AA3:AT3)</f>
        <v>#DIV/0!</v>
      </c>
      <c r="AZ3" s="112" t="str">
        <f>IF(ISERROR(TTEST('Choose Housekeeping Genes'!D3:W3,'Choose Housekeeping Genes'!AA3:AT3,2,2)),"N/A",TTEST('Choose Housekeeping Genes'!D3:W3,'Choose Housekeeping Genes'!AA3:AT3,2,2))</f>
        <v>N/A</v>
      </c>
      <c r="BA3" s="112" t="e">
        <f ca="1">IF($AW3=$A$14,"",AZ3)</f>
        <v>#NUM!</v>
      </c>
      <c r="BB3" s="112" t="e">
        <f ca="1">IF(OR($AW3=$A$15,$AW3=$A$14),"",AZ3)</f>
        <v>#NUM!</v>
      </c>
    </row>
    <row r="4" spans="1:54">
      <c r="A4" s="34" t="s">
        <v>721</v>
      </c>
      <c r="B4" s="107"/>
      <c r="C4" s="108" t="str">
        <f>IF($A4="","",IF(VLOOKUP($A4,'Test Sample Data'!$A$3:$L$386,2,FALSE)=0,"",VLOOKUP($A4,'Test Sample Data'!$A$3:$L$386,2,FALSE)))</f>
        <v>P14</v>
      </c>
      <c r="D4" s="109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109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109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109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109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109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109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109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109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109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109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109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109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109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109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109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109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109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109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109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40" t="s">
        <v>2137</v>
      </c>
      <c r="Z4" s="110" t="str">
        <f>IF('Choose Housekeeping Genes'!C4=0,"",'Choose Housekeeping Genes'!C4)</f>
        <v>P14</v>
      </c>
      <c r="AA4" s="109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109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109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109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109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109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109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109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109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109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109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109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109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109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109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109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109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109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109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109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111" t="str">
        <f t="shared" ref="AW4:AW8" si="0">A4</f>
        <v>B2M</v>
      </c>
      <c r="AX4" s="112" t="e">
        <f t="shared" ref="AX4:AX8" si="1">AVERAGE(D4:W4)-AVERAGE(AA4:AT4)</f>
        <v>#DIV/0!</v>
      </c>
      <c r="AY4" s="112" t="e">
        <f t="shared" ref="AY4:AY8" si="2">STDEV(D4:W4)/AVERAGE(D4:W4)-STDEV(AA4:AT4)/AVERAGE(AA4:AT4)</f>
        <v>#DIV/0!</v>
      </c>
      <c r="AZ4" s="112" t="str">
        <f>IF(ISERROR(TTEST('Choose Housekeeping Genes'!D4:W4,'Choose Housekeeping Genes'!AA4:AT4,2,2)),"N/A",TTEST('Choose Housekeeping Genes'!D4:W4,'Choose Housekeeping Genes'!AA4:AT4,2,2))</f>
        <v>N/A</v>
      </c>
      <c r="BA4" s="112" t="e">
        <f t="shared" ref="BA4:BA8" ca="1" si="3">IF($AW4=$A$14,"",AZ4)</f>
        <v>#NUM!</v>
      </c>
      <c r="BB4" s="112" t="e">
        <f t="shared" ref="BB4:BB8" ca="1" si="4">IF(OR($AW4=$A$15,$AW4=$A$14),"",AZ4)</f>
        <v>#NUM!</v>
      </c>
    </row>
    <row r="5" spans="1:54">
      <c r="A5" s="34" t="s">
        <v>722</v>
      </c>
      <c r="B5" s="107"/>
      <c r="C5" s="108" t="str">
        <f>IF($A5="","",IF(VLOOKUP($A5,'Test Sample Data'!$A$3:$L$386,2,FALSE)=0,"",VLOOKUP($A5,'Test Sample Data'!$A$3:$L$386,2,FALSE)))</f>
        <v>P15</v>
      </c>
      <c r="D5" s="109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109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109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109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109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109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109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109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109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109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109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109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109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109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109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109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109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109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109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109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40" t="s">
        <v>2138</v>
      </c>
      <c r="Z5" s="110" t="str">
        <f>IF('Choose Housekeeping Genes'!C5=0,"",'Choose Housekeeping Genes'!C5)</f>
        <v>P15</v>
      </c>
      <c r="AA5" s="109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109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109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109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109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109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109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109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109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109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109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109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109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109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109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109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109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109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109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109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111" t="str">
        <f t="shared" si="0"/>
        <v>Gusb</v>
      </c>
      <c r="AX5" s="112" t="e">
        <f t="shared" si="1"/>
        <v>#DIV/0!</v>
      </c>
      <c r="AY5" s="112" t="e">
        <f t="shared" si="2"/>
        <v>#DIV/0!</v>
      </c>
      <c r="AZ5" s="112" t="str">
        <f>IF(ISERROR(TTEST('Choose Housekeeping Genes'!D5:W5,'Choose Housekeeping Genes'!AA5:AT5,2,2)),"N/A",TTEST('Choose Housekeeping Genes'!D5:W5,'Choose Housekeeping Genes'!AA5:AT5,2,2))</f>
        <v>N/A</v>
      </c>
      <c r="BA5" s="112" t="e">
        <f t="shared" ca="1" si="3"/>
        <v>#NUM!</v>
      </c>
      <c r="BB5" s="112" t="e">
        <f t="shared" ca="1" si="4"/>
        <v>#NUM!</v>
      </c>
    </row>
    <row r="6" spans="1:54">
      <c r="A6" s="34" t="s">
        <v>723</v>
      </c>
      <c r="B6" s="107"/>
      <c r="C6" s="108" t="str">
        <f>IF($A6="","",IF(VLOOKUP($A6,'Test Sample Data'!$A$3:$L$386,2,FALSE)=0,"",VLOOKUP($A6,'Test Sample Data'!$A$3:$L$386,2,FALSE)))</f>
        <v>P16</v>
      </c>
      <c r="D6" s="109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109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109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109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109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109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109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109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109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109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109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109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109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109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109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109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109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109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109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109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40" t="s">
        <v>2139</v>
      </c>
      <c r="Z6" s="110" t="str">
        <f>IF('Choose Housekeeping Genes'!C6=0,"",'Choose Housekeeping Genes'!C6)</f>
        <v>P16</v>
      </c>
      <c r="AA6" s="109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109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109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109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109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109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109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109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109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109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109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109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109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109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109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109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109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109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109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109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111" t="str">
        <f t="shared" si="0"/>
        <v>Hsp90ab1</v>
      </c>
      <c r="AX6" s="112" t="e">
        <f t="shared" si="1"/>
        <v>#DIV/0!</v>
      </c>
      <c r="AY6" s="112" t="e">
        <f t="shared" si="2"/>
        <v>#DIV/0!</v>
      </c>
      <c r="AZ6" s="112" t="str">
        <f>IF(ISERROR(TTEST('Choose Housekeeping Genes'!D6:W6,'Choose Housekeeping Genes'!AA6:AT6,2,2)),"N/A",TTEST('Choose Housekeeping Genes'!D6:W6,'Choose Housekeeping Genes'!AA6:AT6,2,2))</f>
        <v>N/A</v>
      </c>
      <c r="BA6" s="112" t="e">
        <f t="shared" ca="1" si="3"/>
        <v>#NUM!</v>
      </c>
      <c r="BB6" s="112" t="e">
        <f t="shared" ca="1" si="4"/>
        <v>#NUM!</v>
      </c>
    </row>
    <row r="7" spans="1:54">
      <c r="A7" s="34" t="s">
        <v>1785</v>
      </c>
      <c r="B7" s="107"/>
      <c r="C7" s="108" t="str">
        <f>IF($A7="","",IF(VLOOKUP($A7,'Test Sample Data'!$A$3:$L$386,2,FALSE)=0,"",VLOOKUP($A7,'Test Sample Data'!$A$3:$L$386,2,FALSE)))</f>
        <v>P17</v>
      </c>
      <c r="D7" s="109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109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109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109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109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109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109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109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109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109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109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109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109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109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109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109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109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109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109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109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40" t="s">
        <v>1785</v>
      </c>
      <c r="Z7" s="110" t="str">
        <f>IF('Choose Housekeeping Genes'!C7=0,"",'Choose Housekeeping Genes'!C7)</f>
        <v>P17</v>
      </c>
      <c r="AA7" s="109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109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109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109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109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109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109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109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109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109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109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109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109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109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109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109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109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109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109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109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111" t="str">
        <f t="shared" si="0"/>
        <v>GAPDH</v>
      </c>
      <c r="AX7" s="112" t="e">
        <f t="shared" si="1"/>
        <v>#DIV/0!</v>
      </c>
      <c r="AY7" s="112" t="e">
        <f t="shared" si="2"/>
        <v>#DIV/0!</v>
      </c>
      <c r="AZ7" s="112" t="str">
        <f>IF(ISERROR(TTEST('Choose Housekeeping Genes'!D7:W7,'Choose Housekeeping Genes'!AA7:AT7,2,2)),"N/A",TTEST('Choose Housekeeping Genes'!D7:W7,'Choose Housekeeping Genes'!AA7:AT7,2,2))</f>
        <v>N/A</v>
      </c>
      <c r="BA7" s="112" t="e">
        <f t="shared" ca="1" si="3"/>
        <v>#NUM!</v>
      </c>
      <c r="BB7" s="112" t="e">
        <f t="shared" ca="1" si="4"/>
        <v>#NUM!</v>
      </c>
    </row>
    <row r="8" spans="1:54">
      <c r="A8" s="49" t="s">
        <v>1786</v>
      </c>
      <c r="B8" s="107"/>
      <c r="C8" s="108" t="str">
        <f>IF($A8="","",IF(VLOOKUP($A8,'Test Sample Data'!$A$3:$L$386,2,FALSE)=0,"",VLOOKUP($A8,'Test Sample Data'!$A$3:$L$386,2,FALSE)))</f>
        <v>P18</v>
      </c>
      <c r="D8" s="109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109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109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109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109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109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109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109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109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109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109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109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109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109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109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109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109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109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109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109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52" t="s">
        <v>1786</v>
      </c>
      <c r="Z8" s="113" t="str">
        <f>IF('Choose Housekeeping Genes'!C8=0,"",'Choose Housekeeping Genes'!C8)</f>
        <v>P18</v>
      </c>
      <c r="AA8" s="109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109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109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109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109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109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109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109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109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109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109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109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109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109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109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109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109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109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109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109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111" t="str">
        <f t="shared" si="0"/>
        <v>18S RNA</v>
      </c>
      <c r="AX8" s="112" t="e">
        <f t="shared" si="1"/>
        <v>#DIV/0!</v>
      </c>
      <c r="AY8" s="112" t="e">
        <f t="shared" si="2"/>
        <v>#DIV/0!</v>
      </c>
      <c r="AZ8" s="112" t="str">
        <f>IF(ISERROR(TTEST('Choose Housekeeping Genes'!D8:W8,'Choose Housekeeping Genes'!AA8:AT8,2,2)),"N/A",TTEST('Choose Housekeeping Genes'!D8:W8,'Choose Housekeeping Genes'!AA8:AT8,2,2))</f>
        <v>N/A</v>
      </c>
      <c r="BA8" s="112" t="e">
        <f t="shared" ca="1" si="3"/>
        <v>#NUM!</v>
      </c>
      <c r="BB8" s="112" t="e">
        <f t="shared" ca="1" si="4"/>
        <v>#NUM!</v>
      </c>
    </row>
    <row r="9" spans="1:54">
      <c r="A9" s="5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Y9" s="50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5"/>
      <c r="AW9" s="111"/>
      <c r="AX9" s="112"/>
      <c r="AY9" s="112"/>
      <c r="AZ9" s="112"/>
      <c r="BA9" s="112"/>
      <c r="BB9" s="112"/>
    </row>
    <row r="10" spans="1:54">
      <c r="A10" s="51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7"/>
      <c r="Y10" s="51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7"/>
      <c r="AW10" s="111"/>
      <c r="AX10" s="112"/>
      <c r="AY10" s="112"/>
      <c r="AZ10" s="112"/>
      <c r="BA10" s="112"/>
      <c r="BB10" s="112"/>
    </row>
    <row r="11" spans="1:54">
      <c r="A11" s="225" t="s">
        <v>162</v>
      </c>
      <c r="B11" s="107"/>
      <c r="C11" s="118"/>
      <c r="D11" s="227" t="s">
        <v>163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9"/>
      <c r="Y11" s="211" t="s">
        <v>164</v>
      </c>
      <c r="Z11" s="41"/>
      <c r="AA11" s="202" t="s">
        <v>160</v>
      </c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4"/>
    </row>
    <row r="12" spans="1:54">
      <c r="A12" s="225"/>
      <c r="B12" s="107"/>
      <c r="C12" s="118"/>
      <c r="D12" s="230" t="s">
        <v>101</v>
      </c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2"/>
      <c r="Y12" s="211"/>
      <c r="Z12" s="41"/>
      <c r="AA12" s="212" t="s">
        <v>119</v>
      </c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4"/>
    </row>
    <row r="13" spans="1:54">
      <c r="A13" s="226"/>
      <c r="B13" s="107"/>
      <c r="C13" s="45"/>
      <c r="D13" s="119">
        <v>1</v>
      </c>
      <c r="E13" s="119">
        <v>2</v>
      </c>
      <c r="F13" s="119">
        <v>3</v>
      </c>
      <c r="G13" s="119">
        <v>4</v>
      </c>
      <c r="H13" s="119">
        <v>5</v>
      </c>
      <c r="I13" s="119">
        <v>6</v>
      </c>
      <c r="J13" s="119">
        <v>7</v>
      </c>
      <c r="K13" s="119">
        <v>8</v>
      </c>
      <c r="L13" s="119">
        <v>9</v>
      </c>
      <c r="M13" s="119">
        <v>10</v>
      </c>
      <c r="N13" s="119">
        <v>11</v>
      </c>
      <c r="O13" s="119">
        <v>12</v>
      </c>
      <c r="P13" s="119">
        <v>13</v>
      </c>
      <c r="Q13" s="119">
        <v>14</v>
      </c>
      <c r="R13" s="119">
        <v>15</v>
      </c>
      <c r="S13" s="119">
        <v>16</v>
      </c>
      <c r="T13" s="119">
        <v>17</v>
      </c>
      <c r="U13" s="119">
        <v>18</v>
      </c>
      <c r="V13" s="119">
        <v>19</v>
      </c>
      <c r="W13" s="119">
        <v>20</v>
      </c>
      <c r="Y13" s="211"/>
      <c r="Z13" s="41"/>
      <c r="AA13" s="120">
        <v>1</v>
      </c>
      <c r="AB13" s="120">
        <v>2</v>
      </c>
      <c r="AC13" s="120">
        <v>3</v>
      </c>
      <c r="AD13" s="120">
        <v>4</v>
      </c>
      <c r="AE13" s="120">
        <v>5</v>
      </c>
      <c r="AF13" s="120">
        <v>6</v>
      </c>
      <c r="AG13" s="120">
        <v>7</v>
      </c>
      <c r="AH13" s="120">
        <v>8</v>
      </c>
      <c r="AI13" s="120">
        <v>9</v>
      </c>
      <c r="AJ13" s="120">
        <v>10</v>
      </c>
      <c r="AK13" s="120">
        <v>11</v>
      </c>
      <c r="AL13" s="120">
        <v>12</v>
      </c>
      <c r="AM13" s="120">
        <v>13</v>
      </c>
      <c r="AN13" s="120">
        <v>14</v>
      </c>
      <c r="AO13" s="120">
        <v>15</v>
      </c>
      <c r="AP13" s="120">
        <v>16</v>
      </c>
      <c r="AQ13" s="120">
        <v>17</v>
      </c>
      <c r="AR13" s="120">
        <v>18</v>
      </c>
      <c r="AS13" s="120">
        <v>19</v>
      </c>
      <c r="AT13" s="120">
        <v>20</v>
      </c>
    </row>
    <row r="14" spans="1:54">
      <c r="A14" s="121" t="e">
        <f t="array" aca="1" ref="A14" ca="1">INDIRECT("AW"&amp;MIN(IF(AZ$3:AZ$10=LARGE($AZ$3:$AZ$10,1),ROW($AZ$3:$AZ$10),"")))</f>
        <v>#NUM!</v>
      </c>
      <c r="B14" s="107"/>
      <c r="C14" s="118"/>
      <c r="D14" s="122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122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122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122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122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122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122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122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122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122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122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122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122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122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122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122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122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122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122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122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23" t="e">
        <f ca="1">A14</f>
        <v>#NUM!</v>
      </c>
      <c r="Z14" s="41"/>
      <c r="AA14" s="122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122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122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122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122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122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122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122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122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122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122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122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122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122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122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122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122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122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122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122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</row>
    <row r="15" spans="1:54">
      <c r="A15" s="121" t="e">
        <f t="array" aca="1" ref="A15" ca="1">INDIRECT("AW"&amp;MIN(IF(BA$3:BA$10=LARGE($BA$3:$BA$10,1),ROW($BA$3:$BA$10),"")))</f>
        <v>#NUM!</v>
      </c>
      <c r="B15" s="107"/>
      <c r="C15" s="118"/>
      <c r="D15" s="122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122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122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122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122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122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122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122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122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122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122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122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122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122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122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122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122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122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122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122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23" t="e">
        <f ca="1">A15</f>
        <v>#NUM!</v>
      </c>
      <c r="Z15" s="124"/>
      <c r="AA15" s="122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122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122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122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122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122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122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122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122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122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122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122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122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122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122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122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122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122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122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122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</row>
    <row r="16" spans="1:54">
      <c r="A16" s="121" t="e">
        <f t="array" aca="1" ref="A16" ca="1">INDIRECT("AW"&amp;MIN(IF(BB$3:BB$10=LARGE($BB$3:$BB$10,1),ROW($AW$3:$AW$10),"")))</f>
        <v>#NUM!</v>
      </c>
      <c r="B16" s="125"/>
      <c r="C16" s="118"/>
      <c r="D16" s="122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122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122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122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122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122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122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122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122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122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122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122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122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122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122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122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122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122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122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122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23" t="e">
        <f ca="1">A16</f>
        <v>#NUM!</v>
      </c>
      <c r="Z16" s="124"/>
      <c r="AA16" s="122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122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122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122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122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122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122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122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122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122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122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122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122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122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122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122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122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122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122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122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</row>
    <row r="17" spans="1:48">
      <c r="A17" s="126" t="s">
        <v>102</v>
      </c>
      <c r="B17" s="44"/>
      <c r="C17" s="46"/>
      <c r="D17" s="121" t="str">
        <f t="shared" ref="D17:W17" ca="1" si="5">IF(ISERROR(AVERAGE(D14:D16)),"",AVERAGE(D14:D16))</f>
        <v/>
      </c>
      <c r="E17" s="121" t="str">
        <f t="shared" ca="1" si="5"/>
        <v/>
      </c>
      <c r="F17" s="121" t="str">
        <f t="shared" ca="1" si="5"/>
        <v/>
      </c>
      <c r="G17" s="121" t="str">
        <f t="shared" ca="1" si="5"/>
        <v/>
      </c>
      <c r="H17" s="121" t="str">
        <f t="shared" ca="1" si="5"/>
        <v/>
      </c>
      <c r="I17" s="121" t="str">
        <f t="shared" ca="1" si="5"/>
        <v/>
      </c>
      <c r="J17" s="121" t="str">
        <f t="shared" ca="1" si="5"/>
        <v/>
      </c>
      <c r="K17" s="121" t="str">
        <f t="shared" ca="1" si="5"/>
        <v/>
      </c>
      <c r="L17" s="121" t="str">
        <f t="shared" ca="1" si="5"/>
        <v/>
      </c>
      <c r="M17" s="121" t="str">
        <f t="shared" ca="1" si="5"/>
        <v/>
      </c>
      <c r="N17" s="121" t="str">
        <f t="shared" ca="1" si="5"/>
        <v/>
      </c>
      <c r="O17" s="121" t="str">
        <f t="shared" ca="1" si="5"/>
        <v/>
      </c>
      <c r="P17" s="121" t="str">
        <f t="shared" ca="1" si="5"/>
        <v/>
      </c>
      <c r="Q17" s="121" t="str">
        <f t="shared" ca="1" si="5"/>
        <v/>
      </c>
      <c r="R17" s="121" t="str">
        <f t="shared" ca="1" si="5"/>
        <v/>
      </c>
      <c r="S17" s="121" t="str">
        <f t="shared" ca="1" si="5"/>
        <v/>
      </c>
      <c r="T17" s="121" t="str">
        <f t="shared" ca="1" si="5"/>
        <v/>
      </c>
      <c r="U17" s="121" t="str">
        <f t="shared" ca="1" si="5"/>
        <v/>
      </c>
      <c r="V17" s="121" t="str">
        <f t="shared" ca="1" si="5"/>
        <v/>
      </c>
      <c r="W17" s="121" t="str">
        <f t="shared" ca="1" si="5"/>
        <v/>
      </c>
      <c r="Y17" s="127" t="s">
        <v>102</v>
      </c>
      <c r="Z17" s="53"/>
      <c r="AA17" s="123" t="str">
        <f t="shared" ref="AA17:AT17" ca="1" si="6">IF(ISERROR(AVERAGE(AA14:AA16)),"",AVERAGE(AA14:AA16))</f>
        <v/>
      </c>
      <c r="AB17" s="123" t="str">
        <f t="shared" ca="1" si="6"/>
        <v/>
      </c>
      <c r="AC17" s="123" t="str">
        <f t="shared" ca="1" si="6"/>
        <v/>
      </c>
      <c r="AD17" s="123" t="str">
        <f t="shared" ca="1" si="6"/>
        <v/>
      </c>
      <c r="AE17" s="123" t="str">
        <f t="shared" ca="1" si="6"/>
        <v/>
      </c>
      <c r="AF17" s="123" t="str">
        <f t="shared" ca="1" si="6"/>
        <v/>
      </c>
      <c r="AG17" s="123" t="str">
        <f t="shared" ca="1" si="6"/>
        <v/>
      </c>
      <c r="AH17" s="123" t="str">
        <f t="shared" ca="1" si="6"/>
        <v/>
      </c>
      <c r="AI17" s="123" t="str">
        <f t="shared" ca="1" si="6"/>
        <v/>
      </c>
      <c r="AJ17" s="123" t="str">
        <f t="shared" ca="1" si="6"/>
        <v/>
      </c>
      <c r="AK17" s="123" t="str">
        <f t="shared" ca="1" si="6"/>
        <v/>
      </c>
      <c r="AL17" s="123" t="str">
        <f t="shared" ca="1" si="6"/>
        <v/>
      </c>
      <c r="AM17" s="123" t="str">
        <f t="shared" ca="1" si="6"/>
        <v/>
      </c>
      <c r="AN17" s="123" t="str">
        <f t="shared" ca="1" si="6"/>
        <v/>
      </c>
      <c r="AO17" s="123" t="str">
        <f t="shared" ca="1" si="6"/>
        <v/>
      </c>
      <c r="AP17" s="123" t="str">
        <f t="shared" ca="1" si="6"/>
        <v/>
      </c>
      <c r="AQ17" s="123" t="str">
        <f t="shared" ca="1" si="6"/>
        <v/>
      </c>
      <c r="AR17" s="123" t="str">
        <f t="shared" ca="1" si="6"/>
        <v/>
      </c>
      <c r="AS17" s="123" t="str">
        <f t="shared" ca="1" si="6"/>
        <v/>
      </c>
      <c r="AT17" s="123" t="str">
        <f t="shared" ca="1" si="6"/>
        <v/>
      </c>
    </row>
    <row r="18" spans="1:48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8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8">
      <c r="A20" s="233" t="s">
        <v>98</v>
      </c>
      <c r="B20" s="105"/>
      <c r="C20" s="205" t="s">
        <v>100</v>
      </c>
      <c r="D20" s="205" t="s">
        <v>101</v>
      </c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6"/>
      <c r="Y20" s="223" t="s">
        <v>98</v>
      </c>
      <c r="Z20" s="215" t="s">
        <v>100</v>
      </c>
      <c r="AA20" s="215" t="s">
        <v>119</v>
      </c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6"/>
    </row>
    <row r="21" spans="1:48">
      <c r="A21" s="234"/>
      <c r="B21" s="106"/>
      <c r="C21" s="219"/>
      <c r="D21" s="63">
        <v>1</v>
      </c>
      <c r="E21" s="63">
        <v>2</v>
      </c>
      <c r="F21" s="63">
        <v>3</v>
      </c>
      <c r="G21" s="63">
        <v>4</v>
      </c>
      <c r="H21" s="63">
        <v>5</v>
      </c>
      <c r="I21" s="63">
        <v>6</v>
      </c>
      <c r="J21" s="63">
        <v>7</v>
      </c>
      <c r="K21" s="63">
        <v>8</v>
      </c>
      <c r="L21" s="63">
        <v>9</v>
      </c>
      <c r="M21" s="63">
        <v>10</v>
      </c>
      <c r="N21" s="63">
        <v>11</v>
      </c>
      <c r="O21" s="63">
        <v>12</v>
      </c>
      <c r="P21" s="63">
        <v>13</v>
      </c>
      <c r="Q21" s="63">
        <v>14</v>
      </c>
      <c r="R21" s="63">
        <v>15</v>
      </c>
      <c r="S21" s="63">
        <v>16</v>
      </c>
      <c r="T21" s="63">
        <v>17</v>
      </c>
      <c r="U21" s="63">
        <v>18</v>
      </c>
      <c r="V21" s="63">
        <v>19</v>
      </c>
      <c r="W21" s="33">
        <v>20</v>
      </c>
      <c r="Y21" s="224"/>
      <c r="Z21" s="220"/>
      <c r="AA21" s="64">
        <v>1</v>
      </c>
      <c r="AB21" s="64">
        <v>2</v>
      </c>
      <c r="AC21" s="64">
        <v>3</v>
      </c>
      <c r="AD21" s="64">
        <v>4</v>
      </c>
      <c r="AE21" s="64">
        <v>5</v>
      </c>
      <c r="AF21" s="64">
        <v>6</v>
      </c>
      <c r="AG21" s="64">
        <v>7</v>
      </c>
      <c r="AH21" s="64">
        <v>8</v>
      </c>
      <c r="AI21" s="64">
        <v>9</v>
      </c>
      <c r="AJ21" s="64">
        <v>10</v>
      </c>
      <c r="AK21" s="64">
        <v>11</v>
      </c>
      <c r="AL21" s="64">
        <v>12</v>
      </c>
      <c r="AM21" s="64">
        <v>13</v>
      </c>
      <c r="AN21" s="64">
        <v>14</v>
      </c>
      <c r="AO21" s="64">
        <v>15</v>
      </c>
      <c r="AP21" s="64">
        <v>16</v>
      </c>
      <c r="AQ21" s="64">
        <v>17</v>
      </c>
      <c r="AR21" s="64">
        <v>18</v>
      </c>
      <c r="AS21" s="64">
        <v>19</v>
      </c>
      <c r="AT21" s="39">
        <v>20</v>
      </c>
    </row>
    <row r="22" spans="1:48">
      <c r="A22" s="128" t="s">
        <v>169</v>
      </c>
      <c r="B22" s="107"/>
      <c r="C22" s="108" t="str">
        <f>IF($A22="","",IF(VLOOKUP($A22,'Test Sample Data'!$A$3:$L$386,2,FALSE)=0,"",VLOOKUP($A22,'Test Sample Data'!$A$3:$L$386,2,FALSE)))</f>
        <v>P20</v>
      </c>
      <c r="D22" s="109" t="str">
        <f>IF($A22="","",IF(VLOOKUP($A22,'Test Sample Data'!$A$3:$V$386,D$21+2,FALSE)=0,"",VLOOKUP($A22,'Test Sample Data'!$A$3:$V$386,D$21+2,FALSE)))</f>
        <v/>
      </c>
      <c r="E22" s="109" t="str">
        <f>IF($A22="","",IF(VLOOKUP($A22,'Test Sample Data'!$A$3:$V$386,E$21+2,FALSE)=0,"",VLOOKUP($A22,'Test Sample Data'!$A$3:$V$386,E$21+2,FALSE)))</f>
        <v/>
      </c>
      <c r="F22" s="109" t="str">
        <f>IF($A22="","",IF(VLOOKUP($A22,'Test Sample Data'!$A$3:$V$386,F$21+2,FALSE)=0,"",VLOOKUP($A22,'Test Sample Data'!$A$3:$V$386,F$21+2,FALSE)))</f>
        <v/>
      </c>
      <c r="G22" s="109" t="str">
        <f>IF($A22="","",IF(VLOOKUP($A22,'Test Sample Data'!$A$3:$V$386,G$21+2,FALSE)=0,"",VLOOKUP($A22,'Test Sample Data'!$A$3:$V$386,G$21+2,FALSE)))</f>
        <v/>
      </c>
      <c r="H22" s="109" t="str">
        <f>IF($A22="","",IF(VLOOKUP($A22,'Test Sample Data'!$A$3:$V$386,H$21+2,FALSE)=0,"",VLOOKUP($A22,'Test Sample Data'!$A$3:$V$386,H$21+2,FALSE)))</f>
        <v/>
      </c>
      <c r="I22" s="109" t="str">
        <f>IF($A22="","",IF(VLOOKUP($A22,'Test Sample Data'!$A$3:$V$386,I$21+2,FALSE)=0,"",VLOOKUP($A22,'Test Sample Data'!$A$3:$V$386,I$21+2,FALSE)))</f>
        <v/>
      </c>
      <c r="J22" s="109" t="str">
        <f>IF($A22="","",IF(VLOOKUP($A22,'Test Sample Data'!$A$3:$V$386,J$21+2,FALSE)=0,"",VLOOKUP($A22,'Test Sample Data'!$A$3:$V$386,J$21+2,FALSE)))</f>
        <v/>
      </c>
      <c r="K22" s="109" t="str">
        <f>IF($A22="","",IF(VLOOKUP($A22,'Test Sample Data'!$A$3:$V$386,K$21+2,FALSE)=0,"",VLOOKUP($A22,'Test Sample Data'!$A$3:$V$386,K$21+2,FALSE)))</f>
        <v/>
      </c>
      <c r="L22" s="109" t="str">
        <f>IF($A22="","",IF(VLOOKUP($A22,'Test Sample Data'!$A$3:$V$386,L$21+2,FALSE)=0,"",VLOOKUP($A22,'Test Sample Data'!$A$3:$V$386,L$21+2,FALSE)))</f>
        <v/>
      </c>
      <c r="M22" s="109" t="str">
        <f>IF($A22="","",IF(VLOOKUP($A22,'Test Sample Data'!$A$3:$V$386,M$21+2,FALSE)=0,"",VLOOKUP($A22,'Test Sample Data'!$A$3:$V$386,M$21+2,FALSE)))</f>
        <v/>
      </c>
      <c r="N22" s="109" t="str">
        <f>IF($A22="","",IF(VLOOKUP($A22,'Test Sample Data'!$A$3:$V$386,N$21+2,FALSE)=0,"",VLOOKUP($A22,'Test Sample Data'!$A$3:$V$386,N$21+2,FALSE)))</f>
        <v/>
      </c>
      <c r="O22" s="109" t="str">
        <f>IF($A22="","",IF(VLOOKUP($A22,'Test Sample Data'!$A$3:$V$386,O$21+2,FALSE)=0,"",VLOOKUP($A22,'Test Sample Data'!$A$3:$V$386,O$21+2,FALSE)))</f>
        <v/>
      </c>
      <c r="P22" s="109" t="str">
        <f>IF($A22="","",IF(VLOOKUP($A22,'Test Sample Data'!$A$3:$V$386,P$21+2,FALSE)=0,"",VLOOKUP($A22,'Test Sample Data'!$A$3:$V$386,P$21+2,FALSE)))</f>
        <v/>
      </c>
      <c r="Q22" s="109" t="str">
        <f>IF($A22="","",IF(VLOOKUP($A22,'Test Sample Data'!$A$3:$V$386,Q$21+2,FALSE)=0,"",VLOOKUP($A22,'Test Sample Data'!$A$3:$V$386,Q$21+2,FALSE)))</f>
        <v/>
      </c>
      <c r="R22" s="109" t="str">
        <f>IF($A22="","",IF(VLOOKUP($A22,'Test Sample Data'!$A$3:$V$386,R$21+2,FALSE)=0,"",VLOOKUP($A22,'Test Sample Data'!$A$3:$V$386,R$21+2,FALSE)))</f>
        <v/>
      </c>
      <c r="S22" s="109" t="str">
        <f>IF($A22="","",IF(VLOOKUP($A22,'Test Sample Data'!$A$3:$V$386,S$21+2,FALSE)=0,"",VLOOKUP($A22,'Test Sample Data'!$A$3:$V$386,S$21+2,FALSE)))</f>
        <v/>
      </c>
      <c r="T22" s="109" t="str">
        <f>IF($A22="","",IF(VLOOKUP($A22,'Test Sample Data'!$A$3:$V$386,T$21+2,FALSE)=0,"",VLOOKUP($A22,'Test Sample Data'!$A$3:$V$386,T$21+2,FALSE)))</f>
        <v/>
      </c>
      <c r="U22" s="109" t="str">
        <f>IF($A22="","",IF(VLOOKUP($A22,'Test Sample Data'!$A$3:$V$386,U$21+2,FALSE)=0,"",VLOOKUP($A22,'Test Sample Data'!$A$3:$V$386,U$21+2,FALSE)))</f>
        <v/>
      </c>
      <c r="V22" s="109" t="str">
        <f>IF($A22="","",IF(VLOOKUP($A22,'Test Sample Data'!$A$3:$V$386,V$21+2,FALSE)=0,"",VLOOKUP($A22,'Test Sample Data'!$A$3:$V$386,V$21+2,FALSE)))</f>
        <v/>
      </c>
      <c r="W22" s="109" t="str">
        <f>IF($A22="","",IF(VLOOKUP($A22,'Test Sample Data'!$A$3:$V$386,W$21+2,FALSE)=0,"",VLOOKUP($A22,'Test Sample Data'!$A$3:$V$386,W$21+2,FALSE)))</f>
        <v/>
      </c>
      <c r="Y22" s="129" t="s">
        <v>169</v>
      </c>
      <c r="Z22" s="110" t="str">
        <f>IF('Choose Housekeeping Genes'!C22=0,"",'Choose Housekeeping Genes'!C22)</f>
        <v>P20</v>
      </c>
      <c r="AA22" s="109" t="str">
        <f>IF($A22="","",IF(VLOOKUP($A22,'Control Sample Data'!$A$3:$V$386,D$21+2,FALSE)=0,"",VLOOKUP($A22,'Control Sample Data'!$A$3:$V$386,D$21+2,FALSE)))</f>
        <v/>
      </c>
      <c r="AB22" s="109" t="str">
        <f>IF($A22="","",IF(VLOOKUP($A22,'Control Sample Data'!$A$3:$V$386,E$21+2,FALSE)=0,"",VLOOKUP($A22,'Control Sample Data'!$A$3:$V$386,E$21+2,FALSE)))</f>
        <v/>
      </c>
      <c r="AC22" s="109" t="str">
        <f>IF($A22="","",IF(VLOOKUP($A22,'Control Sample Data'!$A$3:$V$386,F$21+2,FALSE)=0,"",VLOOKUP($A22,'Control Sample Data'!$A$3:$V$386,F$21+2,FALSE)))</f>
        <v/>
      </c>
      <c r="AD22" s="109" t="str">
        <f>IF($A22="","",IF(VLOOKUP($A22,'Control Sample Data'!$A$3:$V$386,G$21+2,FALSE)=0,"",VLOOKUP($A22,'Control Sample Data'!$A$3:$V$386,G$21+2,FALSE)))</f>
        <v/>
      </c>
      <c r="AE22" s="109" t="str">
        <f>IF($A22="","",IF(VLOOKUP($A22,'Control Sample Data'!$A$3:$V$386,H$21+2,FALSE)=0,"",VLOOKUP($A22,'Control Sample Data'!$A$3:$V$386,H$21+2,FALSE)))</f>
        <v/>
      </c>
      <c r="AF22" s="109" t="str">
        <f>IF($A22="","",IF(VLOOKUP($A22,'Control Sample Data'!$A$3:$V$386,I$21+2,FALSE)=0,"",VLOOKUP($A22,'Control Sample Data'!$A$3:$V$386,I$21+2,FALSE)))</f>
        <v/>
      </c>
      <c r="AG22" s="109" t="str">
        <f>IF($A22="","",IF(VLOOKUP($A22,'Control Sample Data'!$A$3:$V$386,J$21+2,FALSE)=0,"",VLOOKUP($A22,'Control Sample Data'!$A$3:$V$386,J$21+2,FALSE)))</f>
        <v/>
      </c>
      <c r="AH22" s="109" t="str">
        <f>IF($A22="","",IF(VLOOKUP($A22,'Control Sample Data'!$A$3:$V$386,K$21+2,FALSE)=0,"",VLOOKUP($A22,'Control Sample Data'!$A$3:$V$386,K$21+2,FALSE)))</f>
        <v/>
      </c>
      <c r="AI22" s="109" t="str">
        <f>IF($A22="","",IF(VLOOKUP($A22,'Control Sample Data'!$A$3:$V$386,L$21+2,FALSE)=0,"",VLOOKUP($A22,'Control Sample Data'!$A$3:$V$386,L$21+2,FALSE)))</f>
        <v/>
      </c>
      <c r="AJ22" s="109" t="str">
        <f>IF($A22="","",IF(VLOOKUP($A22,'Control Sample Data'!$A$3:$V$386,M$21+2,FALSE)=0,"",VLOOKUP($A22,'Control Sample Data'!$A$3:$V$386,M$21+2,FALSE)))</f>
        <v/>
      </c>
      <c r="AK22" s="109" t="str">
        <f>IF($A22="","",IF(VLOOKUP($A22,'Control Sample Data'!$A$3:$V$386,N$21+2,FALSE)=0,"",VLOOKUP($A22,'Control Sample Data'!$A$3:$V$386,N$21+2,FALSE)))</f>
        <v/>
      </c>
      <c r="AL22" s="109" t="str">
        <f>IF($A22="","",IF(VLOOKUP($A22,'Control Sample Data'!$A$3:$V$386,O$21+2,FALSE)=0,"",VLOOKUP($A22,'Control Sample Data'!$A$3:$V$386,O$21+2,FALSE)))</f>
        <v/>
      </c>
      <c r="AM22" s="109" t="str">
        <f>IF($A22="","",IF(VLOOKUP($A22,'Control Sample Data'!$A$3:$V$386,P$21+2,FALSE)=0,"",VLOOKUP($A22,'Control Sample Data'!$A$3:$V$386,P$21+2,FALSE)))</f>
        <v/>
      </c>
      <c r="AN22" s="109" t="str">
        <f>IF($A22="","",IF(VLOOKUP($A22,'Control Sample Data'!$A$3:$V$386,Q$21+2,FALSE)=0,"",VLOOKUP($A22,'Control Sample Data'!$A$3:$V$386,Q$21+2,FALSE)))</f>
        <v/>
      </c>
      <c r="AO22" s="109" t="str">
        <f>IF($A22="","",IF(VLOOKUP($A22,'Control Sample Data'!$A$3:$V$386,R$21+2,FALSE)=0,"",VLOOKUP($A22,'Control Sample Data'!$A$3:$V$386,R$21+2,FALSE)))</f>
        <v/>
      </c>
      <c r="AP22" s="109" t="str">
        <f>IF($A22="","",IF(VLOOKUP($A22,'Control Sample Data'!$A$3:$V$386,S$21+2,FALSE)=0,"",VLOOKUP($A22,'Control Sample Data'!$A$3:$V$386,S$21+2,FALSE)))</f>
        <v/>
      </c>
      <c r="AQ22" s="109" t="str">
        <f>IF($A22="","",IF(VLOOKUP($A22,'Control Sample Data'!$A$3:$V$386,T$21+2,FALSE)=0,"",VLOOKUP($A22,'Control Sample Data'!$A$3:$V$386,T$21+2,FALSE)))</f>
        <v/>
      </c>
      <c r="AR22" s="109" t="str">
        <f>IF($A22="","",IF(VLOOKUP($A22,'Control Sample Data'!$A$3:$V$386,U$21+2,FALSE)=0,"",VLOOKUP($A22,'Control Sample Data'!$A$3:$V$386,U$21+2,FALSE)))</f>
        <v/>
      </c>
      <c r="AS22" s="109" t="str">
        <f>IF($A22="","",IF(VLOOKUP($A22,'Control Sample Data'!$A$3:$V$386,V$21+2,FALSE)=0,"",VLOOKUP($A22,'Control Sample Data'!$A$3:$V$386,V$21+2,FALSE)))</f>
        <v/>
      </c>
      <c r="AT22" s="109" t="str">
        <f>IF($A22="","",IF(VLOOKUP($A22,'Control Sample Data'!$A$3:$V$386,W$21+2,FALSE)=0,"",VLOOKUP($A22,'Control Sample Data'!$A$3:$V$386,W$21+2,FALSE)))</f>
        <v/>
      </c>
    </row>
    <row r="23" spans="1:48">
      <c r="A23" s="128" t="s">
        <v>168</v>
      </c>
      <c r="B23" s="107"/>
      <c r="C23" s="108" t="str">
        <f>IF($A23="","",IF(VLOOKUP($A23,'Test Sample Data'!$A$3:$L$386,2,FALSE)=0,"",VLOOKUP($A23,'Test Sample Data'!$A$3:$L$386,2,FALSE)))</f>
        <v>P21</v>
      </c>
      <c r="D23" s="109" t="str">
        <f>IF($A23="","",IF(VLOOKUP($A23,'Test Sample Data'!$A$3:$V$386,D$21+2,FALSE)=0,"",VLOOKUP($A23,'Test Sample Data'!$A$3:$V$386,D$21+2,FALSE)))</f>
        <v/>
      </c>
      <c r="E23" s="109" t="str">
        <f>IF($A23="","",IF(VLOOKUP($A23,'Test Sample Data'!$A$3:$V$386,E$21+2,FALSE)=0,"",VLOOKUP($A23,'Test Sample Data'!$A$3:$V$386,E$21+2,FALSE)))</f>
        <v/>
      </c>
      <c r="F23" s="109" t="str">
        <f>IF($A23="","",IF(VLOOKUP($A23,'Test Sample Data'!$A$3:$V$386,F$21+2,FALSE)=0,"",VLOOKUP($A23,'Test Sample Data'!$A$3:$V$386,F$21+2,FALSE)))</f>
        <v/>
      </c>
      <c r="G23" s="109" t="str">
        <f>IF($A23="","",IF(VLOOKUP($A23,'Test Sample Data'!$A$3:$V$386,G$21+2,FALSE)=0,"",VLOOKUP($A23,'Test Sample Data'!$A$3:$V$386,G$21+2,FALSE)))</f>
        <v/>
      </c>
      <c r="H23" s="109" t="str">
        <f>IF($A23="","",IF(VLOOKUP($A23,'Test Sample Data'!$A$3:$V$386,H$21+2,FALSE)=0,"",VLOOKUP($A23,'Test Sample Data'!$A$3:$V$386,H$21+2,FALSE)))</f>
        <v/>
      </c>
      <c r="I23" s="109" t="str">
        <f>IF($A23="","",IF(VLOOKUP($A23,'Test Sample Data'!$A$3:$V$386,I$21+2,FALSE)=0,"",VLOOKUP($A23,'Test Sample Data'!$A$3:$V$386,I$21+2,FALSE)))</f>
        <v/>
      </c>
      <c r="J23" s="109" t="str">
        <f>IF($A23="","",IF(VLOOKUP($A23,'Test Sample Data'!$A$3:$V$386,J$21+2,FALSE)=0,"",VLOOKUP($A23,'Test Sample Data'!$A$3:$V$386,J$21+2,FALSE)))</f>
        <v/>
      </c>
      <c r="K23" s="109" t="str">
        <f>IF($A23="","",IF(VLOOKUP($A23,'Test Sample Data'!$A$3:$V$386,K$21+2,FALSE)=0,"",VLOOKUP($A23,'Test Sample Data'!$A$3:$V$386,K$21+2,FALSE)))</f>
        <v/>
      </c>
      <c r="L23" s="109" t="str">
        <f>IF($A23="","",IF(VLOOKUP($A23,'Test Sample Data'!$A$3:$V$386,L$21+2,FALSE)=0,"",VLOOKUP($A23,'Test Sample Data'!$A$3:$V$386,L$21+2,FALSE)))</f>
        <v/>
      </c>
      <c r="M23" s="109" t="str">
        <f>IF($A23="","",IF(VLOOKUP($A23,'Test Sample Data'!$A$3:$V$386,M$21+2,FALSE)=0,"",VLOOKUP($A23,'Test Sample Data'!$A$3:$V$386,M$21+2,FALSE)))</f>
        <v/>
      </c>
      <c r="N23" s="109" t="str">
        <f>IF($A23="","",IF(VLOOKUP($A23,'Test Sample Data'!$A$3:$V$386,N$21+2,FALSE)=0,"",VLOOKUP($A23,'Test Sample Data'!$A$3:$V$386,N$21+2,FALSE)))</f>
        <v/>
      </c>
      <c r="O23" s="109" t="str">
        <f>IF($A23="","",IF(VLOOKUP($A23,'Test Sample Data'!$A$3:$V$386,O$21+2,FALSE)=0,"",VLOOKUP($A23,'Test Sample Data'!$A$3:$V$386,O$21+2,FALSE)))</f>
        <v/>
      </c>
      <c r="P23" s="109" t="str">
        <f>IF($A23="","",IF(VLOOKUP($A23,'Test Sample Data'!$A$3:$V$386,P$21+2,FALSE)=0,"",VLOOKUP($A23,'Test Sample Data'!$A$3:$V$386,P$21+2,FALSE)))</f>
        <v/>
      </c>
      <c r="Q23" s="109" t="str">
        <f>IF($A23="","",IF(VLOOKUP($A23,'Test Sample Data'!$A$3:$V$386,Q$21+2,FALSE)=0,"",VLOOKUP($A23,'Test Sample Data'!$A$3:$V$386,Q$21+2,FALSE)))</f>
        <v/>
      </c>
      <c r="R23" s="109" t="str">
        <f>IF($A23="","",IF(VLOOKUP($A23,'Test Sample Data'!$A$3:$V$386,R$21+2,FALSE)=0,"",VLOOKUP($A23,'Test Sample Data'!$A$3:$V$386,R$21+2,FALSE)))</f>
        <v/>
      </c>
      <c r="S23" s="109" t="str">
        <f>IF($A23="","",IF(VLOOKUP($A23,'Test Sample Data'!$A$3:$V$386,S$21+2,FALSE)=0,"",VLOOKUP($A23,'Test Sample Data'!$A$3:$V$386,S$21+2,FALSE)))</f>
        <v/>
      </c>
      <c r="T23" s="109" t="str">
        <f>IF($A23="","",IF(VLOOKUP($A23,'Test Sample Data'!$A$3:$V$386,T$21+2,FALSE)=0,"",VLOOKUP($A23,'Test Sample Data'!$A$3:$V$386,T$21+2,FALSE)))</f>
        <v/>
      </c>
      <c r="U23" s="109" t="str">
        <f>IF($A23="","",IF(VLOOKUP($A23,'Test Sample Data'!$A$3:$V$386,U$21+2,FALSE)=0,"",VLOOKUP($A23,'Test Sample Data'!$A$3:$V$386,U$21+2,FALSE)))</f>
        <v/>
      </c>
      <c r="V23" s="109" t="str">
        <f>IF($A23="","",IF(VLOOKUP($A23,'Test Sample Data'!$A$3:$V$386,V$21+2,FALSE)=0,"",VLOOKUP($A23,'Test Sample Data'!$A$3:$V$386,V$21+2,FALSE)))</f>
        <v/>
      </c>
      <c r="W23" s="109" t="str">
        <f>IF($A23="","",IF(VLOOKUP($A23,'Test Sample Data'!$A$3:$V$386,W$21+2,FALSE)=0,"",VLOOKUP($A23,'Test Sample Data'!$A$3:$V$386,W$21+2,FALSE)))</f>
        <v/>
      </c>
      <c r="Y23" s="129" t="s">
        <v>168</v>
      </c>
      <c r="Z23" s="110" t="str">
        <f>IF('Choose Housekeeping Genes'!C23=0,"",'Choose Housekeeping Genes'!C23)</f>
        <v>P21</v>
      </c>
      <c r="AA23" s="109" t="str">
        <f>IF($A23="","",IF(VLOOKUP($A23,'Control Sample Data'!$A$3:$V$386,D$21+2,FALSE)=0,"",VLOOKUP($A23,'Control Sample Data'!$A$3:$V$386,D$21+2,FALSE)))</f>
        <v/>
      </c>
      <c r="AB23" s="109" t="str">
        <f>IF($A23="","",IF(VLOOKUP($A23,'Control Sample Data'!$A$3:$V$386,E$21+2,FALSE)=0,"",VLOOKUP($A23,'Control Sample Data'!$A$3:$V$386,E$21+2,FALSE)))</f>
        <v/>
      </c>
      <c r="AC23" s="109" t="str">
        <f>IF($A23="","",IF(VLOOKUP($A23,'Control Sample Data'!$A$3:$V$386,F$21+2,FALSE)=0,"",VLOOKUP($A23,'Control Sample Data'!$A$3:$V$386,F$21+2,FALSE)))</f>
        <v/>
      </c>
      <c r="AD23" s="109" t="str">
        <f>IF($A23="","",IF(VLOOKUP($A23,'Control Sample Data'!$A$3:$V$386,G$21+2,FALSE)=0,"",VLOOKUP($A23,'Control Sample Data'!$A$3:$V$386,G$21+2,FALSE)))</f>
        <v/>
      </c>
      <c r="AE23" s="109" t="str">
        <f>IF($A23="","",IF(VLOOKUP($A23,'Control Sample Data'!$A$3:$V$386,H$21+2,FALSE)=0,"",VLOOKUP($A23,'Control Sample Data'!$A$3:$V$386,H$21+2,FALSE)))</f>
        <v/>
      </c>
      <c r="AF23" s="109" t="str">
        <f>IF($A23="","",IF(VLOOKUP($A23,'Control Sample Data'!$A$3:$V$386,I$21+2,FALSE)=0,"",VLOOKUP($A23,'Control Sample Data'!$A$3:$V$386,I$21+2,FALSE)))</f>
        <v/>
      </c>
      <c r="AG23" s="109" t="str">
        <f>IF($A23="","",IF(VLOOKUP($A23,'Control Sample Data'!$A$3:$V$386,J$21+2,FALSE)=0,"",VLOOKUP($A23,'Control Sample Data'!$A$3:$V$386,J$21+2,FALSE)))</f>
        <v/>
      </c>
      <c r="AH23" s="109" t="str">
        <f>IF($A23="","",IF(VLOOKUP($A23,'Control Sample Data'!$A$3:$V$386,K$21+2,FALSE)=0,"",VLOOKUP($A23,'Control Sample Data'!$A$3:$V$386,K$21+2,FALSE)))</f>
        <v/>
      </c>
      <c r="AI23" s="109" t="str">
        <f>IF($A23="","",IF(VLOOKUP($A23,'Control Sample Data'!$A$3:$V$386,L$21+2,FALSE)=0,"",VLOOKUP($A23,'Control Sample Data'!$A$3:$V$386,L$21+2,FALSE)))</f>
        <v/>
      </c>
      <c r="AJ23" s="109" t="str">
        <f>IF($A23="","",IF(VLOOKUP($A23,'Control Sample Data'!$A$3:$V$386,M$21+2,FALSE)=0,"",VLOOKUP($A23,'Control Sample Data'!$A$3:$V$386,M$21+2,FALSE)))</f>
        <v/>
      </c>
      <c r="AK23" s="109" t="str">
        <f>IF($A23="","",IF(VLOOKUP($A23,'Control Sample Data'!$A$3:$V$386,N$21+2,FALSE)=0,"",VLOOKUP($A23,'Control Sample Data'!$A$3:$V$386,N$21+2,FALSE)))</f>
        <v/>
      </c>
      <c r="AL23" s="109" t="str">
        <f>IF($A23="","",IF(VLOOKUP($A23,'Control Sample Data'!$A$3:$V$386,O$21+2,FALSE)=0,"",VLOOKUP($A23,'Control Sample Data'!$A$3:$V$386,O$21+2,FALSE)))</f>
        <v/>
      </c>
      <c r="AM23" s="109" t="str">
        <f>IF($A23="","",IF(VLOOKUP($A23,'Control Sample Data'!$A$3:$V$386,P$21+2,FALSE)=0,"",VLOOKUP($A23,'Control Sample Data'!$A$3:$V$386,P$21+2,FALSE)))</f>
        <v/>
      </c>
      <c r="AN23" s="109" t="str">
        <f>IF($A23="","",IF(VLOOKUP($A23,'Control Sample Data'!$A$3:$V$386,Q$21+2,FALSE)=0,"",VLOOKUP($A23,'Control Sample Data'!$A$3:$V$386,Q$21+2,FALSE)))</f>
        <v/>
      </c>
      <c r="AO23" s="109" t="str">
        <f>IF($A23="","",IF(VLOOKUP($A23,'Control Sample Data'!$A$3:$V$386,R$21+2,FALSE)=0,"",VLOOKUP($A23,'Control Sample Data'!$A$3:$V$386,R$21+2,FALSE)))</f>
        <v/>
      </c>
      <c r="AP23" s="109" t="str">
        <f>IF($A23="","",IF(VLOOKUP($A23,'Control Sample Data'!$A$3:$V$386,S$21+2,FALSE)=0,"",VLOOKUP($A23,'Control Sample Data'!$A$3:$V$386,S$21+2,FALSE)))</f>
        <v/>
      </c>
      <c r="AQ23" s="109" t="str">
        <f>IF($A23="","",IF(VLOOKUP($A23,'Control Sample Data'!$A$3:$V$386,T$21+2,FALSE)=0,"",VLOOKUP($A23,'Control Sample Data'!$A$3:$V$386,T$21+2,FALSE)))</f>
        <v/>
      </c>
      <c r="AR23" s="109" t="str">
        <f>IF($A23="","",IF(VLOOKUP($A23,'Control Sample Data'!$A$3:$V$386,U$21+2,FALSE)=0,"",VLOOKUP($A23,'Control Sample Data'!$A$3:$V$386,U$21+2,FALSE)))</f>
        <v/>
      </c>
      <c r="AS23" s="109" t="str">
        <f>IF($A23="","",IF(VLOOKUP($A23,'Control Sample Data'!$A$3:$V$386,V$21+2,FALSE)=0,"",VLOOKUP($A23,'Control Sample Data'!$A$3:$V$386,V$21+2,FALSE)))</f>
        <v/>
      </c>
      <c r="AT23" s="109" t="str">
        <f>IF($A23="","",IF(VLOOKUP($A23,'Control Sample Data'!$A$3:$V$386,W$21+2,FALSE)=0,"",VLOOKUP($A23,'Control Sample Data'!$A$3:$V$386,W$21+2,FALSE)))</f>
        <v/>
      </c>
    </row>
    <row r="24" spans="1:48">
      <c r="A24" s="128" t="s">
        <v>445</v>
      </c>
      <c r="B24" s="107"/>
      <c r="C24" s="108" t="str">
        <f>IF($A24="","",IF(VLOOKUP($A24,'Test Sample Data'!$A$3:$L$386,2,FALSE)=0,"",VLOOKUP($A24,'Test Sample Data'!$A$3:$L$386,2,FALSE)))</f>
        <v>P22</v>
      </c>
      <c r="D24" s="109" t="str">
        <f>IF($A24="","",IF(VLOOKUP($A24,'Test Sample Data'!$A$3:$V$386,D$21+2,FALSE)=0,"",VLOOKUP($A24,'Test Sample Data'!$A$3:$V$386,D$21+2,FALSE)))</f>
        <v/>
      </c>
      <c r="E24" s="109" t="str">
        <f>IF($A24="","",IF(VLOOKUP($A24,'Test Sample Data'!$A$3:$V$386,E$21+2,FALSE)=0,"",VLOOKUP($A24,'Test Sample Data'!$A$3:$V$386,E$21+2,FALSE)))</f>
        <v/>
      </c>
      <c r="F24" s="109" t="str">
        <f>IF($A24="","",IF(VLOOKUP($A24,'Test Sample Data'!$A$3:$V$386,F$21+2,FALSE)=0,"",VLOOKUP($A24,'Test Sample Data'!$A$3:$V$386,F$21+2,FALSE)))</f>
        <v/>
      </c>
      <c r="G24" s="109" t="str">
        <f>IF($A24="","",IF(VLOOKUP($A24,'Test Sample Data'!$A$3:$V$386,G$21+2,FALSE)=0,"",VLOOKUP($A24,'Test Sample Data'!$A$3:$V$386,G$21+2,FALSE)))</f>
        <v/>
      </c>
      <c r="H24" s="109" t="str">
        <f>IF($A24="","",IF(VLOOKUP($A24,'Test Sample Data'!$A$3:$V$386,H$21+2,FALSE)=0,"",VLOOKUP($A24,'Test Sample Data'!$A$3:$V$386,H$21+2,FALSE)))</f>
        <v/>
      </c>
      <c r="I24" s="109" t="str">
        <f>IF($A24="","",IF(VLOOKUP($A24,'Test Sample Data'!$A$3:$V$386,I$21+2,FALSE)=0,"",VLOOKUP($A24,'Test Sample Data'!$A$3:$V$386,I$21+2,FALSE)))</f>
        <v/>
      </c>
      <c r="J24" s="109" t="str">
        <f>IF($A24="","",IF(VLOOKUP($A24,'Test Sample Data'!$A$3:$V$386,J$21+2,FALSE)=0,"",VLOOKUP($A24,'Test Sample Data'!$A$3:$V$386,J$21+2,FALSE)))</f>
        <v/>
      </c>
      <c r="K24" s="109" t="str">
        <f>IF($A24="","",IF(VLOOKUP($A24,'Test Sample Data'!$A$3:$V$386,K$21+2,FALSE)=0,"",VLOOKUP($A24,'Test Sample Data'!$A$3:$V$386,K$21+2,FALSE)))</f>
        <v/>
      </c>
      <c r="L24" s="109" t="str">
        <f>IF($A24="","",IF(VLOOKUP($A24,'Test Sample Data'!$A$3:$V$386,L$21+2,FALSE)=0,"",VLOOKUP($A24,'Test Sample Data'!$A$3:$V$386,L$21+2,FALSE)))</f>
        <v/>
      </c>
      <c r="M24" s="109" t="str">
        <f>IF($A24="","",IF(VLOOKUP($A24,'Test Sample Data'!$A$3:$V$386,M$21+2,FALSE)=0,"",VLOOKUP($A24,'Test Sample Data'!$A$3:$V$386,M$21+2,FALSE)))</f>
        <v/>
      </c>
      <c r="N24" s="109" t="str">
        <f>IF($A24="","",IF(VLOOKUP($A24,'Test Sample Data'!$A$3:$V$386,N$21+2,FALSE)=0,"",VLOOKUP($A24,'Test Sample Data'!$A$3:$V$386,N$21+2,FALSE)))</f>
        <v/>
      </c>
      <c r="O24" s="109" t="str">
        <f>IF($A24="","",IF(VLOOKUP($A24,'Test Sample Data'!$A$3:$V$386,O$21+2,FALSE)=0,"",VLOOKUP($A24,'Test Sample Data'!$A$3:$V$386,O$21+2,FALSE)))</f>
        <v/>
      </c>
      <c r="P24" s="109" t="str">
        <f>IF($A24="","",IF(VLOOKUP($A24,'Test Sample Data'!$A$3:$V$386,P$21+2,FALSE)=0,"",VLOOKUP($A24,'Test Sample Data'!$A$3:$V$386,P$21+2,FALSE)))</f>
        <v/>
      </c>
      <c r="Q24" s="109" t="str">
        <f>IF($A24="","",IF(VLOOKUP($A24,'Test Sample Data'!$A$3:$V$386,Q$21+2,FALSE)=0,"",VLOOKUP($A24,'Test Sample Data'!$A$3:$V$386,Q$21+2,FALSE)))</f>
        <v/>
      </c>
      <c r="R24" s="109" t="str">
        <f>IF($A24="","",IF(VLOOKUP($A24,'Test Sample Data'!$A$3:$V$386,R$21+2,FALSE)=0,"",VLOOKUP($A24,'Test Sample Data'!$A$3:$V$386,R$21+2,FALSE)))</f>
        <v/>
      </c>
      <c r="S24" s="109" t="str">
        <f>IF($A24="","",IF(VLOOKUP($A24,'Test Sample Data'!$A$3:$V$386,S$21+2,FALSE)=0,"",VLOOKUP($A24,'Test Sample Data'!$A$3:$V$386,S$21+2,FALSE)))</f>
        <v/>
      </c>
      <c r="T24" s="109" t="str">
        <f>IF($A24="","",IF(VLOOKUP($A24,'Test Sample Data'!$A$3:$V$386,T$21+2,FALSE)=0,"",VLOOKUP($A24,'Test Sample Data'!$A$3:$V$386,T$21+2,FALSE)))</f>
        <v/>
      </c>
      <c r="U24" s="109" t="str">
        <f>IF($A24="","",IF(VLOOKUP($A24,'Test Sample Data'!$A$3:$V$386,U$21+2,FALSE)=0,"",VLOOKUP($A24,'Test Sample Data'!$A$3:$V$386,U$21+2,FALSE)))</f>
        <v/>
      </c>
      <c r="V24" s="109" t="str">
        <f>IF($A24="","",IF(VLOOKUP($A24,'Test Sample Data'!$A$3:$V$386,V$21+2,FALSE)=0,"",VLOOKUP($A24,'Test Sample Data'!$A$3:$V$386,V$21+2,FALSE)))</f>
        <v/>
      </c>
      <c r="W24" s="109" t="str">
        <f>IF($A24="","",IF(VLOOKUP($A24,'Test Sample Data'!$A$3:$V$386,W$21+2,FALSE)=0,"",VLOOKUP($A24,'Test Sample Data'!$A$3:$V$386,W$21+2,FALSE)))</f>
        <v/>
      </c>
      <c r="Y24" s="129" t="s">
        <v>445</v>
      </c>
      <c r="Z24" s="110" t="str">
        <f>IF('Choose Housekeeping Genes'!C24=0,"",'Choose Housekeeping Genes'!C24)</f>
        <v>P22</v>
      </c>
      <c r="AA24" s="109" t="str">
        <f>IF($A24="","",IF(VLOOKUP($A24,'Control Sample Data'!$A$3:$V$386,D$21+2,FALSE)=0,"",VLOOKUP($A24,'Control Sample Data'!$A$3:$V$386,D$21+2,FALSE)))</f>
        <v/>
      </c>
      <c r="AB24" s="109" t="str">
        <f>IF($A24="","",IF(VLOOKUP($A24,'Control Sample Data'!$A$3:$V$386,E$21+2,FALSE)=0,"",VLOOKUP($A24,'Control Sample Data'!$A$3:$V$386,E$21+2,FALSE)))</f>
        <v/>
      </c>
      <c r="AC24" s="109" t="str">
        <f>IF($A24="","",IF(VLOOKUP($A24,'Control Sample Data'!$A$3:$V$386,F$21+2,FALSE)=0,"",VLOOKUP($A24,'Control Sample Data'!$A$3:$V$386,F$21+2,FALSE)))</f>
        <v/>
      </c>
      <c r="AD24" s="109" t="str">
        <f>IF($A24="","",IF(VLOOKUP($A24,'Control Sample Data'!$A$3:$V$386,G$21+2,FALSE)=0,"",VLOOKUP($A24,'Control Sample Data'!$A$3:$V$386,G$21+2,FALSE)))</f>
        <v/>
      </c>
      <c r="AE24" s="109" t="str">
        <f>IF($A24="","",IF(VLOOKUP($A24,'Control Sample Data'!$A$3:$V$386,H$21+2,FALSE)=0,"",VLOOKUP($A24,'Control Sample Data'!$A$3:$V$386,H$21+2,FALSE)))</f>
        <v/>
      </c>
      <c r="AF24" s="109" t="str">
        <f>IF($A24="","",IF(VLOOKUP($A24,'Control Sample Data'!$A$3:$V$386,I$21+2,FALSE)=0,"",VLOOKUP($A24,'Control Sample Data'!$A$3:$V$386,I$21+2,FALSE)))</f>
        <v/>
      </c>
      <c r="AG24" s="109" t="str">
        <f>IF($A24="","",IF(VLOOKUP($A24,'Control Sample Data'!$A$3:$V$386,J$21+2,FALSE)=0,"",VLOOKUP($A24,'Control Sample Data'!$A$3:$V$386,J$21+2,FALSE)))</f>
        <v/>
      </c>
      <c r="AH24" s="109" t="str">
        <f>IF($A24="","",IF(VLOOKUP($A24,'Control Sample Data'!$A$3:$V$386,K$21+2,FALSE)=0,"",VLOOKUP($A24,'Control Sample Data'!$A$3:$V$386,K$21+2,FALSE)))</f>
        <v/>
      </c>
      <c r="AI24" s="109" t="str">
        <f>IF($A24="","",IF(VLOOKUP($A24,'Control Sample Data'!$A$3:$V$386,L$21+2,FALSE)=0,"",VLOOKUP($A24,'Control Sample Data'!$A$3:$V$386,L$21+2,FALSE)))</f>
        <v/>
      </c>
      <c r="AJ24" s="109" t="str">
        <f>IF($A24="","",IF(VLOOKUP($A24,'Control Sample Data'!$A$3:$V$386,M$21+2,FALSE)=0,"",VLOOKUP($A24,'Control Sample Data'!$A$3:$V$386,M$21+2,FALSE)))</f>
        <v/>
      </c>
      <c r="AK24" s="109" t="str">
        <f>IF($A24="","",IF(VLOOKUP($A24,'Control Sample Data'!$A$3:$V$386,N$21+2,FALSE)=0,"",VLOOKUP($A24,'Control Sample Data'!$A$3:$V$386,N$21+2,FALSE)))</f>
        <v/>
      </c>
      <c r="AL24" s="109" t="str">
        <f>IF($A24="","",IF(VLOOKUP($A24,'Control Sample Data'!$A$3:$V$386,O$21+2,FALSE)=0,"",VLOOKUP($A24,'Control Sample Data'!$A$3:$V$386,O$21+2,FALSE)))</f>
        <v/>
      </c>
      <c r="AM24" s="109" t="str">
        <f>IF($A24="","",IF(VLOOKUP($A24,'Control Sample Data'!$A$3:$V$386,P$21+2,FALSE)=0,"",VLOOKUP($A24,'Control Sample Data'!$A$3:$V$386,P$21+2,FALSE)))</f>
        <v/>
      </c>
      <c r="AN24" s="109" t="str">
        <f>IF($A24="","",IF(VLOOKUP($A24,'Control Sample Data'!$A$3:$V$386,Q$21+2,FALSE)=0,"",VLOOKUP($A24,'Control Sample Data'!$A$3:$V$386,Q$21+2,FALSE)))</f>
        <v/>
      </c>
      <c r="AO24" s="109" t="str">
        <f>IF($A24="","",IF(VLOOKUP($A24,'Control Sample Data'!$A$3:$V$386,R$21+2,FALSE)=0,"",VLOOKUP($A24,'Control Sample Data'!$A$3:$V$386,R$21+2,FALSE)))</f>
        <v/>
      </c>
      <c r="AP24" s="109" t="str">
        <f>IF($A24="","",IF(VLOOKUP($A24,'Control Sample Data'!$A$3:$V$386,S$21+2,FALSE)=0,"",VLOOKUP($A24,'Control Sample Data'!$A$3:$V$386,S$21+2,FALSE)))</f>
        <v/>
      </c>
      <c r="AQ24" s="109" t="str">
        <f>IF($A24="","",IF(VLOOKUP($A24,'Control Sample Data'!$A$3:$V$386,T$21+2,FALSE)=0,"",VLOOKUP($A24,'Control Sample Data'!$A$3:$V$386,T$21+2,FALSE)))</f>
        <v/>
      </c>
      <c r="AR24" s="109" t="str">
        <f>IF($A24="","",IF(VLOOKUP($A24,'Control Sample Data'!$A$3:$V$386,U$21+2,FALSE)=0,"",VLOOKUP($A24,'Control Sample Data'!$A$3:$V$386,U$21+2,FALSE)))</f>
        <v/>
      </c>
      <c r="AS24" s="109" t="str">
        <f>IF($A24="","",IF(VLOOKUP($A24,'Control Sample Data'!$A$3:$V$386,V$21+2,FALSE)=0,"",VLOOKUP($A24,'Control Sample Data'!$A$3:$V$386,V$21+2,FALSE)))</f>
        <v/>
      </c>
      <c r="AT24" s="109" t="str">
        <f>IF($A24="","",IF(VLOOKUP($A24,'Control Sample Data'!$A$3:$V$386,W$21+2,FALSE)=0,"",VLOOKUP($A24,'Control Sample Data'!$A$3:$V$386,W$21+2,FALSE)))</f>
        <v/>
      </c>
    </row>
    <row r="25" spans="1:48">
      <c r="A25" s="47" t="s">
        <v>124</v>
      </c>
      <c r="B25" s="107"/>
      <c r="C25" s="107"/>
      <c r="D25" s="122" t="str">
        <f>IF(ISERROR(AVERAGE('Choose Housekeeping Genes'!D$22:D$24)),"",AVERAGE('Choose Housekeeping Genes'!D$22:D$24))</f>
        <v/>
      </c>
      <c r="E25" s="122" t="str">
        <f>IF(ISERROR(AVERAGE('Choose Housekeeping Genes'!E$22:E$24)),"",AVERAGE('Choose Housekeeping Genes'!E$22:E$24))</f>
        <v/>
      </c>
      <c r="F25" s="122" t="str">
        <f>IF(ISERROR(AVERAGE('Choose Housekeeping Genes'!F$22:F$24)),"",AVERAGE('Choose Housekeeping Genes'!F$22:F$24))</f>
        <v/>
      </c>
      <c r="G25" s="122" t="str">
        <f>IF(ISERROR(AVERAGE('Choose Housekeeping Genes'!G$22:G$24)),"",AVERAGE('Choose Housekeeping Genes'!G$22:G$24))</f>
        <v/>
      </c>
      <c r="H25" s="122" t="str">
        <f>IF(ISERROR(AVERAGE('Choose Housekeeping Genes'!H$22:H$24)),"",AVERAGE('Choose Housekeeping Genes'!H$22:H$24))</f>
        <v/>
      </c>
      <c r="I25" s="122" t="str">
        <f>IF(ISERROR(AVERAGE('Choose Housekeeping Genes'!I$22:I$24)),"",AVERAGE('Choose Housekeeping Genes'!I$22:I$24))</f>
        <v/>
      </c>
      <c r="J25" s="122" t="str">
        <f>IF(ISERROR(AVERAGE('Choose Housekeeping Genes'!J$22:J$24)),"",AVERAGE('Choose Housekeeping Genes'!J$22:J$24))</f>
        <v/>
      </c>
      <c r="K25" s="122" t="str">
        <f>IF(ISERROR(AVERAGE('Choose Housekeeping Genes'!K$22:K$24)),"",AVERAGE('Choose Housekeeping Genes'!K$22:K$24))</f>
        <v/>
      </c>
      <c r="L25" s="122" t="str">
        <f>IF(ISERROR(AVERAGE('Choose Housekeeping Genes'!L$22:L$24)),"",AVERAGE('Choose Housekeeping Genes'!L$22:L$24))</f>
        <v/>
      </c>
      <c r="M25" s="122" t="str">
        <f>IF(ISERROR(AVERAGE('Choose Housekeeping Genes'!M$22:M$24)),"",AVERAGE('Choose Housekeeping Genes'!M$22:M$24))</f>
        <v/>
      </c>
      <c r="N25" s="122" t="str">
        <f>IF(ISERROR(AVERAGE('Choose Housekeeping Genes'!N$22:N$24)),"",AVERAGE('Choose Housekeeping Genes'!N$22:N$24))</f>
        <v/>
      </c>
      <c r="O25" s="122" t="str">
        <f>IF(ISERROR(AVERAGE('Choose Housekeeping Genes'!O$22:O$24)),"",AVERAGE('Choose Housekeeping Genes'!O$22:O$24))</f>
        <v/>
      </c>
      <c r="P25" s="122" t="str">
        <f>IF(ISERROR(AVERAGE('Choose Housekeeping Genes'!P$22:P$24)),"",AVERAGE('Choose Housekeeping Genes'!P$22:P$24))</f>
        <v/>
      </c>
      <c r="Q25" s="122" t="str">
        <f>IF(ISERROR(AVERAGE('Choose Housekeeping Genes'!Q$22:Q$24)),"",AVERAGE('Choose Housekeeping Genes'!Q$22:Q$24))</f>
        <v/>
      </c>
      <c r="R25" s="122" t="str">
        <f>IF(ISERROR(AVERAGE('Choose Housekeeping Genes'!R$22:R$24)),"",AVERAGE('Choose Housekeeping Genes'!R$22:R$24))</f>
        <v/>
      </c>
      <c r="S25" s="122" t="str">
        <f>IF(ISERROR(AVERAGE('Choose Housekeeping Genes'!S$22:S$24)),"",AVERAGE('Choose Housekeeping Genes'!S$22:S$24))</f>
        <v/>
      </c>
      <c r="T25" s="122" t="str">
        <f>IF(ISERROR(AVERAGE('Choose Housekeeping Genes'!T$22:T$24)),"",AVERAGE('Choose Housekeeping Genes'!T$22:T$24))</f>
        <v/>
      </c>
      <c r="U25" s="122" t="str">
        <f>IF(ISERROR(AVERAGE('Choose Housekeeping Genes'!U$22:U$24)),"",AVERAGE('Choose Housekeeping Genes'!U$22:U$24))</f>
        <v/>
      </c>
      <c r="V25" s="122" t="str">
        <f>IF(ISERROR(AVERAGE('Choose Housekeeping Genes'!V$22:V$24)),"",AVERAGE('Choose Housekeeping Genes'!V$22:V$24))</f>
        <v/>
      </c>
      <c r="W25" s="122" t="str">
        <f>IF(ISERROR(AVERAGE('Choose Housekeeping Genes'!W$22:W$24)),"",AVERAGE('Choose Housekeeping Genes'!W$22:W$24))</f>
        <v/>
      </c>
      <c r="Y25" s="42" t="s">
        <v>124</v>
      </c>
      <c r="Z25" s="124"/>
      <c r="AA25" s="122" t="str">
        <f>IF(ISERROR(AVERAGE('Choose Housekeeping Genes'!AA$22:AA$24)),"",AVERAGE('Choose Housekeeping Genes'!AA$22:AA$24))</f>
        <v/>
      </c>
      <c r="AB25" s="122" t="str">
        <f>IF(ISERROR(AVERAGE('Choose Housekeeping Genes'!AB$22:AB$24)),"",AVERAGE('Choose Housekeeping Genes'!AB$22:AB$24))</f>
        <v/>
      </c>
      <c r="AC25" s="122" t="str">
        <f>IF(ISERROR(AVERAGE('Choose Housekeeping Genes'!AC$22:AC$24)),"",AVERAGE('Choose Housekeeping Genes'!AC$22:AC$24))</f>
        <v/>
      </c>
      <c r="AD25" s="122" t="str">
        <f>IF(ISERROR(AVERAGE('Choose Housekeeping Genes'!AD$22:AD$24)),"",AVERAGE('Choose Housekeeping Genes'!AD$22:AD$24))</f>
        <v/>
      </c>
      <c r="AE25" s="122" t="str">
        <f>IF(ISERROR(AVERAGE('Choose Housekeeping Genes'!AE$22:AE$24)),"",AVERAGE('Choose Housekeeping Genes'!AE$22:AE$24))</f>
        <v/>
      </c>
      <c r="AF25" s="122" t="str">
        <f>IF(ISERROR(AVERAGE('Choose Housekeeping Genes'!AF$22:AF$24)),"",AVERAGE('Choose Housekeeping Genes'!AF$22:AF$24))</f>
        <v/>
      </c>
      <c r="AG25" s="122" t="str">
        <f>IF(ISERROR(AVERAGE('Choose Housekeeping Genes'!AG$22:AG$24)),"",AVERAGE('Choose Housekeeping Genes'!AG$22:AG$24))</f>
        <v/>
      </c>
      <c r="AH25" s="122" t="str">
        <f>IF(ISERROR(AVERAGE('Choose Housekeeping Genes'!AH$22:AH$24)),"",AVERAGE('Choose Housekeeping Genes'!AH$22:AH$24))</f>
        <v/>
      </c>
      <c r="AI25" s="122" t="str">
        <f>IF(ISERROR(AVERAGE('Choose Housekeeping Genes'!AI$22:AI$24)),"",AVERAGE('Choose Housekeeping Genes'!AI$22:AI$24))</f>
        <v/>
      </c>
      <c r="AJ25" s="122" t="str">
        <f>IF(ISERROR(AVERAGE('Choose Housekeeping Genes'!AJ$22:AJ$24)),"",AVERAGE('Choose Housekeeping Genes'!AJ$22:AJ$24))</f>
        <v/>
      </c>
      <c r="AK25" s="122" t="str">
        <f>IF(ISERROR(AVERAGE('Choose Housekeeping Genes'!AK$22:AK$24)),"",AVERAGE('Choose Housekeeping Genes'!AK$22:AK$24))</f>
        <v/>
      </c>
      <c r="AL25" s="122" t="str">
        <f>IF(ISERROR(AVERAGE('Choose Housekeeping Genes'!AL$22:AL$24)),"",AVERAGE('Choose Housekeeping Genes'!AL$22:AL$24))</f>
        <v/>
      </c>
      <c r="AM25" s="122" t="str">
        <f>IF(ISERROR(AVERAGE('Choose Housekeeping Genes'!AM$22:AM$24)),"",AVERAGE('Choose Housekeeping Genes'!AM$22:AM$24))</f>
        <v/>
      </c>
      <c r="AN25" s="122" t="str">
        <f>IF(ISERROR(AVERAGE('Choose Housekeeping Genes'!AN$22:AN$24)),"",AVERAGE('Choose Housekeeping Genes'!AN$22:AN$24))</f>
        <v/>
      </c>
      <c r="AO25" s="122" t="str">
        <f>IF(ISERROR(AVERAGE('Choose Housekeeping Genes'!AO$22:AO$24)),"",AVERAGE('Choose Housekeeping Genes'!AO$22:AO$24))</f>
        <v/>
      </c>
      <c r="AP25" s="122" t="str">
        <f>IF(ISERROR(AVERAGE('Choose Housekeeping Genes'!AP$22:AP$24)),"",AVERAGE('Choose Housekeeping Genes'!AP$22:AP$24))</f>
        <v/>
      </c>
      <c r="AQ25" s="122" t="str">
        <f>IF(ISERROR(AVERAGE('Choose Housekeeping Genes'!AQ$22:AQ$24)),"",AVERAGE('Choose Housekeeping Genes'!AQ$22:AQ$24))</f>
        <v/>
      </c>
      <c r="AR25" s="122" t="str">
        <f>IF(ISERROR(AVERAGE('Choose Housekeeping Genes'!AR$22:AR$24)),"",AVERAGE('Choose Housekeeping Genes'!AR$22:AR$24))</f>
        <v/>
      </c>
      <c r="AS25" s="122" t="str">
        <f>IF(ISERROR(AVERAGE('Choose Housekeeping Genes'!AS$22:AS$24)),"",AVERAGE('Choose Housekeeping Genes'!AS$22:AS$24))</f>
        <v/>
      </c>
      <c r="AT25" s="122" t="str">
        <f>IF(ISERROR(AVERAGE('Choose Housekeeping Genes'!AT$22:AT$24)),"",AVERAGE('Choose Housekeeping Genes'!AT$22:AT$24))</f>
        <v/>
      </c>
    </row>
    <row r="26" spans="1:48">
      <c r="A26" s="47" t="s">
        <v>125</v>
      </c>
      <c r="B26" s="107"/>
      <c r="C26" s="107"/>
      <c r="D26" s="122" t="str">
        <f>IF(ISNUMBER(D25),AVERAGE('Choose Housekeeping Genes'!$D$25:$W$25,'Choose Housekeeping Genes'!$AA$25:$AT$25),"")</f>
        <v/>
      </c>
      <c r="E26" s="122" t="str">
        <f>IF(ISNUMBER(E25),AVERAGE('Choose Housekeeping Genes'!$D$25:$W$25,'Choose Housekeeping Genes'!$AA$25:$AT$25),"")</f>
        <v/>
      </c>
      <c r="F26" s="122" t="str">
        <f>IF(ISNUMBER(F25),AVERAGE('Choose Housekeeping Genes'!$D$25:$W$25,'Choose Housekeeping Genes'!$AA$25:$AT$25),"")</f>
        <v/>
      </c>
      <c r="G26" s="122" t="str">
        <f>IF(ISNUMBER(G25),AVERAGE('Choose Housekeeping Genes'!$D$25:$W$25,'Choose Housekeeping Genes'!$AA$25:$AT$25),"")</f>
        <v/>
      </c>
      <c r="H26" s="122" t="str">
        <f>IF(ISNUMBER(H25),AVERAGE('Choose Housekeeping Genes'!$D$25:$W$25,'Choose Housekeeping Genes'!$AA$25:$AT$25),"")</f>
        <v/>
      </c>
      <c r="I26" s="122" t="str">
        <f>IF(ISNUMBER(I25),AVERAGE('Choose Housekeeping Genes'!$D$25:$W$25,'Choose Housekeeping Genes'!$AA$25:$AT$25),"")</f>
        <v/>
      </c>
      <c r="J26" s="122" t="str">
        <f>IF(ISNUMBER(J25),AVERAGE('Choose Housekeeping Genes'!$D$25:$W$25,'Choose Housekeeping Genes'!$AA$25:$AT$25),"")</f>
        <v/>
      </c>
      <c r="K26" s="122" t="str">
        <f>IF(ISNUMBER(K25),AVERAGE('Choose Housekeeping Genes'!$D$25:$W$25,'Choose Housekeeping Genes'!$AA$25:$AT$25),"")</f>
        <v/>
      </c>
      <c r="L26" s="122" t="str">
        <f>IF(ISNUMBER(L25),AVERAGE('Choose Housekeeping Genes'!$D$25:$W$25,'Choose Housekeeping Genes'!$AA$25:$AT$25),"")</f>
        <v/>
      </c>
      <c r="M26" s="122" t="str">
        <f>IF(ISNUMBER(M25),AVERAGE('Choose Housekeeping Genes'!$D$25:$W$25,'Choose Housekeeping Genes'!$AA$25:$AT$25),"")</f>
        <v/>
      </c>
      <c r="N26" s="122" t="str">
        <f>IF(ISNUMBER(N25),AVERAGE('Choose Housekeeping Genes'!$D$25:$W$25,'Choose Housekeeping Genes'!$AA$25:$AT$25),"")</f>
        <v/>
      </c>
      <c r="O26" s="122" t="str">
        <f>IF(ISNUMBER(O25),AVERAGE('Choose Housekeeping Genes'!$D$25:$W$25,'Choose Housekeeping Genes'!$AA$25:$AT$25),"")</f>
        <v/>
      </c>
      <c r="P26" s="122" t="str">
        <f>IF(ISNUMBER(P25),AVERAGE('Choose Housekeeping Genes'!$D$25:$W$25,'Choose Housekeeping Genes'!$AA$25:$AT$25),"")</f>
        <v/>
      </c>
      <c r="Q26" s="122" t="str">
        <f>IF(ISNUMBER(Q25),AVERAGE('Choose Housekeeping Genes'!$D$25:$W$25,'Choose Housekeeping Genes'!$AA$25:$AT$25),"")</f>
        <v/>
      </c>
      <c r="R26" s="122" t="str">
        <f>IF(ISNUMBER(R25),AVERAGE('Choose Housekeeping Genes'!$D$25:$W$25,'Choose Housekeeping Genes'!$AA$25:$AT$25),"")</f>
        <v/>
      </c>
      <c r="S26" s="122" t="str">
        <f>IF(ISNUMBER(S25),AVERAGE('Choose Housekeeping Genes'!$D$25:$W$25,'Choose Housekeeping Genes'!$AA$25:$AT$25),"")</f>
        <v/>
      </c>
      <c r="T26" s="122" t="str">
        <f>IF(ISNUMBER(T25),AVERAGE('Choose Housekeeping Genes'!$D$25:$W$25,'Choose Housekeeping Genes'!$AA$25:$AT$25),"")</f>
        <v/>
      </c>
      <c r="U26" s="122" t="str">
        <f>IF(ISNUMBER(U25),AVERAGE('Choose Housekeeping Genes'!$D$25:$W$25,'Choose Housekeeping Genes'!$AA$25:$AT$25),"")</f>
        <v/>
      </c>
      <c r="V26" s="122" t="str">
        <f>IF(ISNUMBER(V25),AVERAGE('Choose Housekeeping Genes'!$D$25:$W$25,'Choose Housekeeping Genes'!$AA$25:$AT$25),"")</f>
        <v/>
      </c>
      <c r="W26" s="122" t="str">
        <f>IF(ISNUMBER(W25),AVERAGE('Choose Housekeeping Genes'!$D$25:$W$25,'Choose Housekeeping Genes'!$AA$25:$AT$25),"")</f>
        <v/>
      </c>
      <c r="Y26" s="42" t="s">
        <v>125</v>
      </c>
      <c r="Z26" s="124"/>
      <c r="AA26" s="122" t="str">
        <f>IF(ISNUMBER(AA25),AVERAGE('Choose Housekeeping Genes'!$D$25:$W$25,'Choose Housekeeping Genes'!$AA$25:$AT$25),"")</f>
        <v/>
      </c>
      <c r="AB26" s="122" t="str">
        <f>IF(ISNUMBER(AB25),AVERAGE('Choose Housekeeping Genes'!$D$25:$W$25,'Choose Housekeeping Genes'!$AA$25:$AT$25),"")</f>
        <v/>
      </c>
      <c r="AC26" s="122" t="str">
        <f>IF(ISNUMBER(AC25),AVERAGE('Choose Housekeeping Genes'!$D$25:$W$25,'Choose Housekeeping Genes'!$AA$25:$AT$25),"")</f>
        <v/>
      </c>
      <c r="AD26" s="122" t="str">
        <f>IF(ISNUMBER(AD25),AVERAGE('Choose Housekeeping Genes'!$D$25:$W$25,'Choose Housekeeping Genes'!$AA$25:$AT$25),"")</f>
        <v/>
      </c>
      <c r="AE26" s="122" t="str">
        <f>IF(ISNUMBER(AE25),AVERAGE('Choose Housekeeping Genes'!$D$25:$W$25,'Choose Housekeeping Genes'!$AA$25:$AT$25),"")</f>
        <v/>
      </c>
      <c r="AF26" s="122" t="str">
        <f>IF(ISNUMBER(AF25),AVERAGE('Choose Housekeeping Genes'!$D$25:$W$25,'Choose Housekeeping Genes'!$AA$25:$AT$25),"")</f>
        <v/>
      </c>
      <c r="AG26" s="122" t="str">
        <f>IF(ISNUMBER(AG25),AVERAGE('Choose Housekeeping Genes'!$D$25:$W$25,'Choose Housekeeping Genes'!$AA$25:$AT$25),"")</f>
        <v/>
      </c>
      <c r="AH26" s="122" t="str">
        <f>IF(ISNUMBER(AH25),AVERAGE('Choose Housekeeping Genes'!$D$25:$W$25,'Choose Housekeeping Genes'!$AA$25:$AT$25),"")</f>
        <v/>
      </c>
      <c r="AI26" s="122" t="str">
        <f>IF(ISNUMBER(AI25),AVERAGE('Choose Housekeeping Genes'!$D$25:$W$25,'Choose Housekeeping Genes'!$AA$25:$AT$25),"")</f>
        <v/>
      </c>
      <c r="AJ26" s="122" t="str">
        <f>IF(ISNUMBER(AJ25),AVERAGE('Choose Housekeeping Genes'!$D$25:$W$25,'Choose Housekeeping Genes'!$AA$25:$AT$25),"")</f>
        <v/>
      </c>
      <c r="AK26" s="122" t="str">
        <f>IF(ISNUMBER(AK25),AVERAGE('Choose Housekeeping Genes'!$D$25:$W$25,'Choose Housekeeping Genes'!$AA$25:$AT$25),"")</f>
        <v/>
      </c>
      <c r="AL26" s="122" t="str">
        <f>IF(ISNUMBER(AL25),AVERAGE('Choose Housekeeping Genes'!$D$25:$W$25,'Choose Housekeeping Genes'!$AA$25:$AT$25),"")</f>
        <v/>
      </c>
      <c r="AM26" s="122" t="str">
        <f>IF(ISNUMBER(AM25),AVERAGE('Choose Housekeeping Genes'!$D$25:$W$25,'Choose Housekeeping Genes'!$AA$25:$AT$25),"")</f>
        <v/>
      </c>
      <c r="AN26" s="122" t="str">
        <f>IF(ISNUMBER(AN25),AVERAGE('Choose Housekeeping Genes'!$D$25:$W$25,'Choose Housekeeping Genes'!$AA$25:$AT$25),"")</f>
        <v/>
      </c>
      <c r="AO26" s="122" t="str">
        <f>IF(ISNUMBER(AO25),AVERAGE('Choose Housekeeping Genes'!$D$25:$W$25,'Choose Housekeeping Genes'!$AA$25:$AT$25),"")</f>
        <v/>
      </c>
      <c r="AP26" s="122" t="str">
        <f>IF(ISNUMBER(AP25),AVERAGE('Choose Housekeeping Genes'!$D$25:$W$25,'Choose Housekeeping Genes'!$AA$25:$AT$25),"")</f>
        <v/>
      </c>
      <c r="AQ26" s="122" t="str">
        <f>IF(ISNUMBER(AQ25),AVERAGE('Choose Housekeeping Genes'!$D$25:$W$25,'Choose Housekeeping Genes'!$AA$25:$AT$25),"")</f>
        <v/>
      </c>
      <c r="AR26" s="122" t="str">
        <f>IF(ISNUMBER(AR25),AVERAGE('Choose Housekeeping Genes'!$D$25:$W$25,'Choose Housekeeping Genes'!$AA$25:$AT$25),"")</f>
        <v/>
      </c>
      <c r="AS26" s="122" t="str">
        <f>IF(ISNUMBER(AS25),AVERAGE('Choose Housekeeping Genes'!$D$25:$W$25,'Choose Housekeeping Genes'!$AA$25:$AT$25),"")</f>
        <v/>
      </c>
      <c r="AT26" s="122" t="str">
        <f>IF(ISNUMBER(AT25),AVERAGE('Choose Housekeeping Genes'!$D$25:$W$25,'Choose Housekeeping Genes'!$AA$25:$AT$25),"")</f>
        <v/>
      </c>
    </row>
    <row r="27" spans="1:48">
      <c r="A27" s="48" t="s">
        <v>126</v>
      </c>
      <c r="B27" s="125"/>
      <c r="C27" s="125"/>
      <c r="D27" s="122" t="str">
        <f>IF(ISNUMBER('Choose Housekeeping Genes'!D$25-'Choose Housekeeping Genes'!D$26),'Choose Housekeeping Genes'!D$25-'Choose Housekeeping Genes'!D$26,"")</f>
        <v/>
      </c>
      <c r="E27" s="122" t="str">
        <f>IF(ISNUMBER('Choose Housekeeping Genes'!E$25-'Choose Housekeeping Genes'!E$26),'Choose Housekeeping Genes'!E$25-'Choose Housekeeping Genes'!E$26,"")</f>
        <v/>
      </c>
      <c r="F27" s="122" t="str">
        <f>IF(ISNUMBER('Choose Housekeeping Genes'!F$25-'Choose Housekeeping Genes'!F$26),'Choose Housekeeping Genes'!F$25-'Choose Housekeeping Genes'!F$26,"")</f>
        <v/>
      </c>
      <c r="G27" s="122" t="str">
        <f>IF(ISNUMBER('Choose Housekeeping Genes'!G$25-'Choose Housekeeping Genes'!G$26),'Choose Housekeeping Genes'!G$25-'Choose Housekeeping Genes'!G$26,"")</f>
        <v/>
      </c>
      <c r="H27" s="122" t="str">
        <f>IF(ISNUMBER('Choose Housekeeping Genes'!H$25-'Choose Housekeeping Genes'!H$26),'Choose Housekeeping Genes'!H$25-'Choose Housekeeping Genes'!H$26,"")</f>
        <v/>
      </c>
      <c r="I27" s="122" t="str">
        <f>IF(ISNUMBER('Choose Housekeeping Genes'!I$25-'Choose Housekeeping Genes'!I$26),'Choose Housekeeping Genes'!I$25-'Choose Housekeeping Genes'!I$26,"")</f>
        <v/>
      </c>
      <c r="J27" s="122" t="str">
        <f>IF(ISNUMBER('Choose Housekeeping Genes'!J$25-'Choose Housekeeping Genes'!J$26),'Choose Housekeeping Genes'!J$25-'Choose Housekeeping Genes'!J$26,"")</f>
        <v/>
      </c>
      <c r="K27" s="122" t="str">
        <f>IF(ISNUMBER('Choose Housekeeping Genes'!K$25-'Choose Housekeeping Genes'!K$26),'Choose Housekeeping Genes'!K$25-'Choose Housekeeping Genes'!K$26,"")</f>
        <v/>
      </c>
      <c r="L27" s="122" t="str">
        <f>IF(ISNUMBER('Choose Housekeeping Genes'!L$25-'Choose Housekeeping Genes'!L$26),'Choose Housekeeping Genes'!L$25-'Choose Housekeeping Genes'!L$26,"")</f>
        <v/>
      </c>
      <c r="M27" s="122" t="str">
        <f>IF(ISNUMBER('Choose Housekeeping Genes'!M$25-'Choose Housekeeping Genes'!M$26),'Choose Housekeeping Genes'!M$25-'Choose Housekeeping Genes'!M$26,"")</f>
        <v/>
      </c>
      <c r="N27" s="122" t="str">
        <f>IF(ISNUMBER('Choose Housekeeping Genes'!N$25-'Choose Housekeeping Genes'!N$26),'Choose Housekeeping Genes'!N$25-'Choose Housekeeping Genes'!N$26,"")</f>
        <v/>
      </c>
      <c r="O27" s="122" t="str">
        <f>IF(ISNUMBER('Choose Housekeeping Genes'!O$25-'Choose Housekeeping Genes'!O$26),'Choose Housekeeping Genes'!O$25-'Choose Housekeeping Genes'!O$26,"")</f>
        <v/>
      </c>
      <c r="P27" s="122" t="str">
        <f>IF(ISNUMBER('Choose Housekeeping Genes'!P$25-'Choose Housekeeping Genes'!P$26),'Choose Housekeeping Genes'!P$25-'Choose Housekeeping Genes'!P$26,"")</f>
        <v/>
      </c>
      <c r="Q27" s="122" t="str">
        <f>IF(ISNUMBER('Choose Housekeeping Genes'!Q$25-'Choose Housekeeping Genes'!Q$26),'Choose Housekeeping Genes'!Q$25-'Choose Housekeeping Genes'!Q$26,"")</f>
        <v/>
      </c>
      <c r="R27" s="122" t="str">
        <f>IF(ISNUMBER('Choose Housekeeping Genes'!R$25-'Choose Housekeeping Genes'!R$26),'Choose Housekeeping Genes'!R$25-'Choose Housekeeping Genes'!R$26,"")</f>
        <v/>
      </c>
      <c r="S27" s="122" t="str">
        <f>IF(ISNUMBER('Choose Housekeeping Genes'!S$25-'Choose Housekeeping Genes'!S$26),'Choose Housekeeping Genes'!S$25-'Choose Housekeeping Genes'!S$26,"")</f>
        <v/>
      </c>
      <c r="T27" s="122" t="str">
        <f>IF(ISNUMBER('Choose Housekeeping Genes'!T$25-'Choose Housekeeping Genes'!T$26),'Choose Housekeeping Genes'!T$25-'Choose Housekeeping Genes'!T$26,"")</f>
        <v/>
      </c>
      <c r="U27" s="122" t="str">
        <f>IF(ISNUMBER('Choose Housekeeping Genes'!U$25-'Choose Housekeeping Genes'!U$26),'Choose Housekeeping Genes'!U$25-'Choose Housekeeping Genes'!U$26,"")</f>
        <v/>
      </c>
      <c r="V27" s="122" t="str">
        <f>IF(ISNUMBER('Choose Housekeeping Genes'!V$25-'Choose Housekeeping Genes'!V$26),'Choose Housekeeping Genes'!V$25-'Choose Housekeeping Genes'!V$26,"")</f>
        <v/>
      </c>
      <c r="W27" s="122" t="str">
        <f>IF(ISNUMBER('Choose Housekeeping Genes'!W$25-'Choose Housekeeping Genes'!W$26),'Choose Housekeeping Genes'!W$25-'Choose Housekeeping Genes'!W$26,"")</f>
        <v/>
      </c>
      <c r="Y27" s="43" t="s">
        <v>126</v>
      </c>
      <c r="Z27" s="53"/>
      <c r="AA27" s="122" t="str">
        <f>IF(ISNUMBER('Choose Housekeeping Genes'!AA$25-'Choose Housekeeping Genes'!AA$26),'Choose Housekeeping Genes'!AA$25-'Choose Housekeeping Genes'!AA$26,"")</f>
        <v/>
      </c>
      <c r="AB27" s="122" t="str">
        <f>IF(ISNUMBER('Choose Housekeeping Genes'!AB$25-'Choose Housekeeping Genes'!AB$26),'Choose Housekeeping Genes'!AB$25-'Choose Housekeeping Genes'!AB$26,"")</f>
        <v/>
      </c>
      <c r="AC27" s="122" t="str">
        <f>IF(ISNUMBER('Choose Housekeeping Genes'!AC$25-'Choose Housekeeping Genes'!AC$26),'Choose Housekeeping Genes'!AC$25-'Choose Housekeeping Genes'!AC$26,"")</f>
        <v/>
      </c>
      <c r="AD27" s="122" t="str">
        <f>IF(ISNUMBER('Choose Housekeeping Genes'!AD$25-'Choose Housekeeping Genes'!AD$26),'Choose Housekeeping Genes'!AD$25-'Choose Housekeeping Genes'!AD$26,"")</f>
        <v/>
      </c>
      <c r="AE27" s="122" t="str">
        <f>IF(ISNUMBER('Choose Housekeeping Genes'!AE$25-'Choose Housekeeping Genes'!AE$26),'Choose Housekeeping Genes'!AE$25-'Choose Housekeeping Genes'!AE$26,"")</f>
        <v/>
      </c>
      <c r="AF27" s="122" t="str">
        <f>IF(ISNUMBER('Choose Housekeeping Genes'!AF$25-'Choose Housekeeping Genes'!AF$26),'Choose Housekeeping Genes'!AF$25-'Choose Housekeeping Genes'!AF$26,"")</f>
        <v/>
      </c>
      <c r="AG27" s="122" t="str">
        <f>IF(ISNUMBER('Choose Housekeeping Genes'!AG$25-'Choose Housekeeping Genes'!AG$26),'Choose Housekeeping Genes'!AG$25-'Choose Housekeeping Genes'!AG$26,"")</f>
        <v/>
      </c>
      <c r="AH27" s="122" t="str">
        <f>IF(ISNUMBER('Choose Housekeeping Genes'!AH$25-'Choose Housekeeping Genes'!AH$26),'Choose Housekeeping Genes'!AH$25-'Choose Housekeeping Genes'!AH$26,"")</f>
        <v/>
      </c>
      <c r="AI27" s="122" t="str">
        <f>IF(ISNUMBER('Choose Housekeeping Genes'!AI$25-'Choose Housekeeping Genes'!AI$26),'Choose Housekeeping Genes'!AI$25-'Choose Housekeeping Genes'!AI$26,"")</f>
        <v/>
      </c>
      <c r="AJ27" s="122" t="str">
        <f>IF(ISNUMBER('Choose Housekeeping Genes'!AJ$25-'Choose Housekeeping Genes'!AJ$26),'Choose Housekeeping Genes'!AJ$25-'Choose Housekeeping Genes'!AJ$26,"")</f>
        <v/>
      </c>
      <c r="AK27" s="122" t="str">
        <f>IF(ISNUMBER('Choose Housekeeping Genes'!AK$25-'Choose Housekeeping Genes'!AK$26),'Choose Housekeeping Genes'!AK$25-'Choose Housekeeping Genes'!AK$26,"")</f>
        <v/>
      </c>
      <c r="AL27" s="122" t="str">
        <f>IF(ISNUMBER('Choose Housekeeping Genes'!AL$25-'Choose Housekeeping Genes'!AL$26),'Choose Housekeeping Genes'!AL$25-'Choose Housekeeping Genes'!AL$26,"")</f>
        <v/>
      </c>
      <c r="AM27" s="122" t="str">
        <f>IF(ISNUMBER('Choose Housekeeping Genes'!AM$25-'Choose Housekeeping Genes'!AM$26),'Choose Housekeeping Genes'!AM$25-'Choose Housekeeping Genes'!AM$26,"")</f>
        <v/>
      </c>
      <c r="AN27" s="122" t="str">
        <f>IF(ISNUMBER('Choose Housekeeping Genes'!AN$25-'Choose Housekeeping Genes'!AN$26),'Choose Housekeeping Genes'!AN$25-'Choose Housekeeping Genes'!AN$26,"")</f>
        <v/>
      </c>
      <c r="AO27" s="122" t="str">
        <f>IF(ISNUMBER('Choose Housekeeping Genes'!AO$25-'Choose Housekeeping Genes'!AO$26),'Choose Housekeeping Genes'!AO$25-'Choose Housekeeping Genes'!AO$26,"")</f>
        <v/>
      </c>
      <c r="AP27" s="122" t="str">
        <f>IF(ISNUMBER('Choose Housekeeping Genes'!AP$25-'Choose Housekeeping Genes'!AP$26),'Choose Housekeeping Genes'!AP$25-'Choose Housekeeping Genes'!AP$26,"")</f>
        <v/>
      </c>
      <c r="AQ27" s="122" t="str">
        <f>IF(ISNUMBER('Choose Housekeeping Genes'!AQ$25-'Choose Housekeeping Genes'!AQ$26),'Choose Housekeeping Genes'!AQ$25-'Choose Housekeeping Genes'!AQ$26,"")</f>
        <v/>
      </c>
      <c r="AR27" s="122" t="str">
        <f>IF(ISNUMBER('Choose Housekeeping Genes'!AR$25-'Choose Housekeeping Genes'!AR$26),'Choose Housekeeping Genes'!AR$25-'Choose Housekeeping Genes'!AR$26,"")</f>
        <v/>
      </c>
      <c r="AS27" s="122" t="str">
        <f>IF(ISNUMBER('Choose Housekeeping Genes'!AS$25-'Choose Housekeeping Genes'!AS$26),'Choose Housekeeping Genes'!AS$25-'Choose Housekeeping Genes'!AS$26,"")</f>
        <v/>
      </c>
      <c r="AT27" s="122" t="str">
        <f>IF(ISNUMBER('Choose Housekeeping Genes'!AT$25-'Choose Housekeeping Genes'!AT$26),'Choose Housekeeping Genes'!AT$25-'Choose Housekeeping Genes'!AT$26,"")</f>
        <v/>
      </c>
    </row>
    <row r="28" spans="1:48">
      <c r="D28" s="36" t="s">
        <v>127</v>
      </c>
      <c r="AA28" s="36" t="s">
        <v>127</v>
      </c>
    </row>
    <row r="30" spans="1:48" ht="13.5">
      <c r="AU30" s="38"/>
      <c r="AV30" s="38"/>
    </row>
  </sheetData>
  <mergeCells count="22">
    <mergeCell ref="C20:C21"/>
    <mergeCell ref="Z20:Z21"/>
    <mergeCell ref="Y20:Y21"/>
    <mergeCell ref="A11:A13"/>
    <mergeCell ref="D11:W11"/>
    <mergeCell ref="D12:W12"/>
    <mergeCell ref="A20:A21"/>
    <mergeCell ref="A1:A2"/>
    <mergeCell ref="C1:C2"/>
    <mergeCell ref="Z1:Z2"/>
    <mergeCell ref="Y1:Y2"/>
    <mergeCell ref="D1:W1"/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9"/>
  <sheetViews>
    <sheetView zoomScale="80" zoomScaleNormal="80" workbookViewId="0"/>
  </sheetViews>
  <sheetFormatPr defaultColWidth="0" defaultRowHeight="15" zeroHeight="1"/>
  <cols>
    <col min="1" max="1" width="9.375" style="12" customWidth="1"/>
    <col min="2" max="2" width="11.125" style="12" customWidth="1"/>
    <col min="3" max="4" width="13.75" style="12" customWidth="1"/>
    <col min="5" max="8" width="7.625" style="12" customWidth="1"/>
    <col min="9" max="9" width="4.625" style="12" customWidth="1"/>
    <col min="10" max="10" width="7.625" style="12" customWidth="1"/>
    <col min="11" max="11" width="11.125" style="12" customWidth="1"/>
    <col min="12" max="13" width="7.625" style="12" customWidth="1"/>
    <col min="14" max="14" width="11.125" style="12" customWidth="1"/>
    <col min="15" max="15" width="11.125" style="12" hidden="1"/>
    <col min="16" max="17" width="13.75" style="12" hidden="1"/>
    <col min="18" max="16383" width="0" style="12" hidden="1"/>
    <col min="16384" max="16384" width="8" style="13" hidden="1"/>
  </cols>
  <sheetData>
    <row r="1" spans="1:256" ht="15" customHeight="1">
      <c r="A1" s="21">
        <v>2</v>
      </c>
      <c r="B1" s="22"/>
      <c r="C1" s="22"/>
      <c r="D1" s="22"/>
      <c r="E1" s="22"/>
      <c r="G1" s="22"/>
      <c r="H1" s="22"/>
      <c r="I1" s="22"/>
      <c r="J1" s="22"/>
    </row>
    <row r="2" spans="1:256" ht="48" customHeight="1">
      <c r="A2" s="242" t="s">
        <v>737</v>
      </c>
      <c r="B2" s="243"/>
      <c r="C2" s="243"/>
      <c r="D2" s="243"/>
      <c r="E2" s="243"/>
      <c r="F2" s="243"/>
      <c r="G2" s="243"/>
      <c r="H2" s="244"/>
      <c r="J2" s="22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47" t="s">
        <v>135</v>
      </c>
      <c r="K4" s="248"/>
      <c r="L4" s="248"/>
      <c r="M4" s="249"/>
      <c r="IS4" s="235" t="s">
        <v>135</v>
      </c>
      <c r="IT4" s="236"/>
      <c r="IU4" s="236"/>
      <c r="IV4" s="237"/>
    </row>
    <row r="5" spans="1:256" ht="15" customHeight="1">
      <c r="J5" s="250" t="s">
        <v>100</v>
      </c>
      <c r="K5" s="250" t="s">
        <v>99</v>
      </c>
      <c r="L5" s="245" t="s">
        <v>148</v>
      </c>
      <c r="M5" s="246"/>
      <c r="IS5" s="238" t="s">
        <v>100</v>
      </c>
      <c r="IT5" s="238" t="s">
        <v>99</v>
      </c>
      <c r="IU5" s="240" t="s">
        <v>136</v>
      </c>
      <c r="IV5" s="241"/>
    </row>
    <row r="6" spans="1:256" ht="21.75" customHeight="1">
      <c r="J6" s="251"/>
      <c r="K6" s="251"/>
      <c r="L6" s="67" t="str">
        <f>'All expressed genes'!C2</f>
        <v>Test</v>
      </c>
      <c r="M6" s="67" t="str">
        <f>'All expressed genes'!D2</f>
        <v>Control</v>
      </c>
      <c r="IS6" s="239"/>
      <c r="IT6" s="239"/>
      <c r="IU6" s="23" t="str">
        <f>'All expressed genes'!$C2</f>
        <v>Test</v>
      </c>
      <c r="IV6" s="23" t="str">
        <f>'All expressed genes'!$D2</f>
        <v>Control</v>
      </c>
    </row>
    <row r="7" spans="1:256" ht="15" customHeight="1">
      <c r="J7" s="68" t="s">
        <v>2</v>
      </c>
      <c r="K7" s="68" t="str">
        <f>'All expressed genes'!A3</f>
        <v>AB073614</v>
      </c>
      <c r="L7" s="57" t="e">
        <f ca="1">'All expressed genes'!E3</f>
        <v>#DIV/0!</v>
      </c>
      <c r="M7" s="57" t="e">
        <f ca="1">'All expressed genes'!F3</f>
        <v>#DIV/0!</v>
      </c>
      <c r="IS7" s="14" t="e">
        <f>#REF!</f>
        <v>#REF!</v>
      </c>
      <c r="IT7" s="14" t="e">
        <f>#REF!</f>
        <v>#REF!</v>
      </c>
      <c r="IU7" s="24" t="str">
        <f t="shared" ref="IU7:IU38" ca="1" si="0">IF(ISNUMBER(L7),L7,"")</f>
        <v/>
      </c>
      <c r="IV7" s="24" t="str">
        <f t="shared" ref="IV7:IV70" ca="1" si="1">IF(ISNUMBER(M7),M7,"")</f>
        <v/>
      </c>
    </row>
    <row r="8" spans="1:256" ht="15" customHeight="1">
      <c r="J8" s="68" t="s">
        <v>3</v>
      </c>
      <c r="K8" s="68" t="str">
        <f>'All expressed genes'!A4</f>
        <v>AF339813</v>
      </c>
      <c r="L8" s="57" t="e">
        <f ca="1">'All expressed genes'!E4</f>
        <v>#DIV/0!</v>
      </c>
      <c r="M8" s="57" t="e">
        <f ca="1">'All expressed genes'!F4</f>
        <v>#DIV/0!</v>
      </c>
      <c r="IS8" s="14" t="e">
        <f>#REF!</f>
        <v>#REF!</v>
      </c>
      <c r="IT8" s="14" t="e">
        <f>#REF!</f>
        <v>#REF!</v>
      </c>
      <c r="IU8" s="24" t="str">
        <f t="shared" ca="1" si="0"/>
        <v/>
      </c>
      <c r="IV8" s="24" t="str">
        <f t="shared" ca="1" si="1"/>
        <v/>
      </c>
    </row>
    <row r="9" spans="1:256" ht="15" customHeight="1">
      <c r="J9" s="68" t="s">
        <v>4</v>
      </c>
      <c r="K9" s="68" t="str">
        <f>'All expressed genes'!A5</f>
        <v>CILinc01</v>
      </c>
      <c r="L9" s="57" t="e">
        <f ca="1">'All expressed genes'!E5</f>
        <v>#DIV/0!</v>
      </c>
      <c r="M9" s="57" t="e">
        <f ca="1">'All expressed genes'!F5</f>
        <v>#DIV/0!</v>
      </c>
      <c r="IS9" s="14" t="e">
        <f>#REF!</f>
        <v>#REF!</v>
      </c>
      <c r="IT9" s="14" t="e">
        <f>#REF!</f>
        <v>#REF!</v>
      </c>
      <c r="IU9" s="24" t="str">
        <f t="shared" ca="1" si="0"/>
        <v/>
      </c>
      <c r="IV9" s="24" t="str">
        <f t="shared" ca="1" si="1"/>
        <v/>
      </c>
    </row>
    <row r="10" spans="1:256" ht="15" customHeight="1">
      <c r="J10" s="68" t="s">
        <v>5</v>
      </c>
      <c r="K10" s="68" t="str">
        <f>'All expressed genes'!A6</f>
        <v>CILinc02</v>
      </c>
      <c r="L10" s="57" t="e">
        <f ca="1">'All expressed genes'!E6</f>
        <v>#DIV/0!</v>
      </c>
      <c r="M10" s="57" t="e">
        <f ca="1">'All expressed genes'!F6</f>
        <v>#DIV/0!</v>
      </c>
      <c r="IS10" s="14" t="e">
        <f>#REF!</f>
        <v>#REF!</v>
      </c>
      <c r="IT10" s="14" t="e">
        <f>#REF!</f>
        <v>#REF!</v>
      </c>
      <c r="IU10" s="24" t="str">
        <f t="shared" ca="1" si="0"/>
        <v/>
      </c>
      <c r="IV10" s="24" t="str">
        <f t="shared" ca="1" si="1"/>
        <v/>
      </c>
    </row>
    <row r="11" spans="1:256" ht="15" customHeight="1">
      <c r="J11" s="68" t="s">
        <v>6</v>
      </c>
      <c r="K11" s="68" t="str">
        <f>'All expressed genes'!A7</f>
        <v>ENST00000456816</v>
      </c>
      <c r="L11" s="57" t="e">
        <f ca="1">'All expressed genes'!E7</f>
        <v>#DIV/0!</v>
      </c>
      <c r="M11" s="57" t="e">
        <f ca="1">'All expressed genes'!F7</f>
        <v>#DIV/0!</v>
      </c>
      <c r="IS11" s="14" t="e">
        <f>#REF!</f>
        <v>#REF!</v>
      </c>
      <c r="IT11" s="14" t="e">
        <f>#REF!</f>
        <v>#REF!</v>
      </c>
      <c r="IU11" s="24" t="str">
        <f t="shared" ca="1" si="0"/>
        <v/>
      </c>
      <c r="IV11" s="24" t="str">
        <f t="shared" ca="1" si="1"/>
        <v/>
      </c>
    </row>
    <row r="12" spans="1:256" ht="15" customHeight="1">
      <c r="B12" s="25" t="e">
        <f ca="1">IF(MIN(L7:M378)&gt;1,10^(2+INT(LOG(MIN(L7:M378)))),10^(INT(LOG(MIN(L7:M378)))))</f>
        <v>#DIV/0!</v>
      </c>
      <c r="C12" s="26" t="e">
        <f ca="1">B12*'Scatter Plot'!A1</f>
        <v>#DIV/0!</v>
      </c>
      <c r="D12" s="26" t="e">
        <f ca="1">C12</f>
        <v>#DIV/0!</v>
      </c>
      <c r="E12" s="26" t="e">
        <f ca="1">B12</f>
        <v>#DIV/0!</v>
      </c>
      <c r="F12" s="27" t="e">
        <f ca="1">B12</f>
        <v>#DIV/0!</v>
      </c>
      <c r="J12" s="68" t="s">
        <v>7</v>
      </c>
      <c r="K12" s="68" t="str">
        <f>'All expressed genes'!A8</f>
        <v>ENST00000434223</v>
      </c>
      <c r="L12" s="57" t="e">
        <f ca="1">'All expressed genes'!E8</f>
        <v>#DIV/0!</v>
      </c>
      <c r="M12" s="57" t="e">
        <f ca="1">'All expressed genes'!F8</f>
        <v>#DIV/0!</v>
      </c>
      <c r="IS12" s="14" t="e">
        <f>#REF!</f>
        <v>#REF!</v>
      </c>
      <c r="IT12" s="14" t="e">
        <f>#REF!</f>
        <v>#REF!</v>
      </c>
      <c r="IU12" s="24" t="str">
        <f t="shared" ca="1" si="0"/>
        <v/>
      </c>
      <c r="IV12" s="24" t="str">
        <f t="shared" ca="1" si="1"/>
        <v/>
      </c>
    </row>
    <row r="13" spans="1:256" ht="15" customHeight="1">
      <c r="B13" s="28" t="e">
        <f ca="1">IF(MAX(L7:M378)&gt;1,10^(2+INT(LOG(MAX(L7:M378)))),10^(INT(LOG(MAX(L7:M378)))+1))</f>
        <v>#DIV/0!</v>
      </c>
      <c r="C13" s="29" t="e">
        <f ca="1">B13*'Scatter Plot'!A1</f>
        <v>#DIV/0!</v>
      </c>
      <c r="D13" s="29" t="e">
        <f ca="1">C13</f>
        <v>#DIV/0!</v>
      </c>
      <c r="E13" s="29" t="e">
        <f ca="1">B13</f>
        <v>#DIV/0!</v>
      </c>
      <c r="F13" s="30" t="e">
        <f ca="1">B13</f>
        <v>#DIV/0!</v>
      </c>
      <c r="J13" s="68" t="s">
        <v>8</v>
      </c>
      <c r="K13" s="68" t="str">
        <f>'All expressed genes'!A9</f>
        <v>CTB-89H12.4</v>
      </c>
      <c r="L13" s="57" t="e">
        <f ca="1">'All expressed genes'!E9</f>
        <v>#DIV/0!</v>
      </c>
      <c r="M13" s="57" t="e">
        <f ca="1">'All expressed genes'!F9</f>
        <v>#DIV/0!</v>
      </c>
      <c r="IS13" s="14" t="e">
        <f>#REF!</f>
        <v>#REF!</v>
      </c>
      <c r="IT13" s="14" t="e">
        <f>#REF!</f>
        <v>#REF!</v>
      </c>
      <c r="IU13" s="24" t="str">
        <f t="shared" ca="1" si="0"/>
        <v/>
      </c>
      <c r="IV13" s="24" t="str">
        <f t="shared" ca="1" si="1"/>
        <v/>
      </c>
    </row>
    <row r="14" spans="1:256" ht="15" customHeight="1">
      <c r="J14" s="68" t="s">
        <v>9</v>
      </c>
      <c r="K14" s="68" t="str">
        <f>'All expressed genes'!A10</f>
        <v>CHL1-AS2</v>
      </c>
      <c r="L14" s="57" t="e">
        <f ca="1">'All expressed genes'!E10</f>
        <v>#DIV/0!</v>
      </c>
      <c r="M14" s="57" t="e">
        <f ca="1">'All expressed genes'!F10</f>
        <v>#DIV/0!</v>
      </c>
      <c r="IS14" s="14" t="e">
        <f>#REF!</f>
        <v>#REF!</v>
      </c>
      <c r="IT14" s="14" t="e">
        <f>#REF!</f>
        <v>#REF!</v>
      </c>
      <c r="IU14" s="24" t="str">
        <f t="shared" ca="1" si="0"/>
        <v/>
      </c>
      <c r="IV14" s="24" t="str">
        <f t="shared" ca="1" si="1"/>
        <v/>
      </c>
    </row>
    <row r="15" spans="1:256" ht="15" customHeight="1">
      <c r="J15" s="68" t="s">
        <v>10</v>
      </c>
      <c r="K15" s="68" t="str">
        <f>'All expressed genes'!A11</f>
        <v>KRT7-AS</v>
      </c>
      <c r="L15" s="57" t="e">
        <f ca="1">'All expressed genes'!E11</f>
        <v>#DIV/0!</v>
      </c>
      <c r="M15" s="57" t="e">
        <f ca="1">'All expressed genes'!F11</f>
        <v>#DIV/0!</v>
      </c>
      <c r="IS15" s="14" t="e">
        <f>#REF!</f>
        <v>#REF!</v>
      </c>
      <c r="IT15" s="14" t="e">
        <f>#REF!</f>
        <v>#REF!</v>
      </c>
      <c r="IU15" s="24" t="str">
        <f t="shared" ca="1" si="0"/>
        <v/>
      </c>
      <c r="IV15" s="24" t="str">
        <f t="shared" ca="1" si="1"/>
        <v/>
      </c>
    </row>
    <row r="16" spans="1:256" ht="15" customHeight="1">
      <c r="J16" s="68" t="s">
        <v>11</v>
      </c>
      <c r="K16" s="68" t="str">
        <f>'All expressed genes'!A12</f>
        <v>LINC00237</v>
      </c>
      <c r="L16" s="57" t="e">
        <f ca="1">'All expressed genes'!E12</f>
        <v>#DIV/0!</v>
      </c>
      <c r="M16" s="57" t="e">
        <f ca="1">'All expressed genes'!F12</f>
        <v>#DIV/0!</v>
      </c>
      <c r="IS16" s="14" t="e">
        <f>#REF!</f>
        <v>#REF!</v>
      </c>
      <c r="IT16" s="14" t="e">
        <f>#REF!</f>
        <v>#REF!</v>
      </c>
      <c r="IU16" s="24" t="str">
        <f t="shared" ca="1" si="0"/>
        <v/>
      </c>
      <c r="IV16" s="24" t="str">
        <f t="shared" ca="1" si="1"/>
        <v/>
      </c>
    </row>
    <row r="17" spans="10:256" ht="15" customHeight="1">
      <c r="J17" s="68" t="s">
        <v>12</v>
      </c>
      <c r="K17" s="68" t="str">
        <f>'All expressed genes'!A13</f>
        <v>KRASP1</v>
      </c>
      <c r="L17" s="57" t="e">
        <f ca="1">'All expressed genes'!E13</f>
        <v>#DIV/0!</v>
      </c>
      <c r="M17" s="57" t="e">
        <f ca="1">'All expressed genes'!F13</f>
        <v>#DIV/0!</v>
      </c>
      <c r="IS17" s="14" t="e">
        <f>#REF!</f>
        <v>#REF!</v>
      </c>
      <c r="IT17" s="14" t="e">
        <f>#REF!</f>
        <v>#REF!</v>
      </c>
      <c r="IU17" s="24" t="str">
        <f t="shared" ca="1" si="0"/>
        <v/>
      </c>
      <c r="IV17" s="24" t="str">
        <f t="shared" ca="1" si="1"/>
        <v/>
      </c>
    </row>
    <row r="18" spans="10:256" ht="15" customHeight="1">
      <c r="J18" s="68" t="s">
        <v>13</v>
      </c>
      <c r="K18" s="68" t="str">
        <f>'All expressed genes'!A14</f>
        <v>anti-NOS2A</v>
      </c>
      <c r="L18" s="57" t="e">
        <f ca="1">'All expressed genes'!E14</f>
        <v>#DIV/0!</v>
      </c>
      <c r="M18" s="57" t="e">
        <f ca="1">'All expressed genes'!F14</f>
        <v>#DIV/0!</v>
      </c>
      <c r="IS18" s="14" t="e">
        <f>#REF!</f>
        <v>#REF!</v>
      </c>
      <c r="IT18" s="14" t="e">
        <f>#REF!</f>
        <v>#REF!</v>
      </c>
      <c r="IU18" s="24" t="str">
        <f t="shared" ca="1" si="0"/>
        <v/>
      </c>
      <c r="IV18" s="24" t="str">
        <f t="shared" ca="1" si="1"/>
        <v/>
      </c>
    </row>
    <row r="19" spans="10:256" ht="15" customHeight="1">
      <c r="J19" s="68" t="s">
        <v>433</v>
      </c>
      <c r="K19" s="68" t="str">
        <f>'All expressed genes'!A15</f>
        <v>BPESC1</v>
      </c>
      <c r="L19" s="57" t="e">
        <f ca="1">'All expressed genes'!E15</f>
        <v>#DIV/0!</v>
      </c>
      <c r="M19" s="57" t="e">
        <f ca="1">'All expressed genes'!F15</f>
        <v>#DIV/0!</v>
      </c>
      <c r="IS19" s="14" t="e">
        <f>#REF!</f>
        <v>#REF!</v>
      </c>
      <c r="IT19" s="14" t="e">
        <f>#REF!</f>
        <v>#REF!</v>
      </c>
      <c r="IU19" s="24" t="str">
        <f t="shared" ca="1" si="0"/>
        <v/>
      </c>
      <c r="IV19" s="24" t="str">
        <f t="shared" ca="1" si="1"/>
        <v/>
      </c>
    </row>
    <row r="20" spans="10:256" ht="15" customHeight="1">
      <c r="J20" s="68" t="s">
        <v>434</v>
      </c>
      <c r="K20" s="68" t="str">
        <f>'All expressed genes'!A16</f>
        <v>ABHD11-AS1</v>
      </c>
      <c r="L20" s="57" t="e">
        <f ca="1">'All expressed genes'!E16</f>
        <v>#DIV/0!</v>
      </c>
      <c r="M20" s="57" t="e">
        <f ca="1">'All expressed genes'!F16</f>
        <v>#DIV/0!</v>
      </c>
      <c r="IS20" s="14" t="e">
        <f>#REF!</f>
        <v>#REF!</v>
      </c>
      <c r="IT20" s="14" t="e">
        <f>#REF!</f>
        <v>#REF!</v>
      </c>
      <c r="IU20" s="24" t="str">
        <f t="shared" ca="1" si="0"/>
        <v/>
      </c>
      <c r="IV20" s="24" t="str">
        <f t="shared" ca="1" si="1"/>
        <v/>
      </c>
    </row>
    <row r="21" spans="10:256" ht="15" customHeight="1">
      <c r="J21" s="68" t="s">
        <v>435</v>
      </c>
      <c r="K21" s="68" t="str">
        <f>'All expressed genes'!A17</f>
        <v>EMX2OS</v>
      </c>
      <c r="L21" s="57" t="e">
        <f ca="1">'All expressed genes'!E17</f>
        <v>#DIV/0!</v>
      </c>
      <c r="M21" s="57" t="e">
        <f ca="1">'All expressed genes'!F17</f>
        <v>#DIV/0!</v>
      </c>
      <c r="IS21" s="14" t="e">
        <f>#REF!</f>
        <v>#REF!</v>
      </c>
      <c r="IT21" s="14" t="e">
        <f>#REF!</f>
        <v>#REF!</v>
      </c>
      <c r="IU21" s="24" t="str">
        <f t="shared" ca="1" si="0"/>
        <v/>
      </c>
      <c r="IV21" s="24" t="str">
        <f t="shared" ca="1" si="1"/>
        <v/>
      </c>
    </row>
    <row r="22" spans="10:256" ht="15" customHeight="1">
      <c r="J22" s="68" t="s">
        <v>436</v>
      </c>
      <c r="K22" s="68" t="str">
        <f>'All expressed genes'!A18</f>
        <v>FER1L4</v>
      </c>
      <c r="L22" s="57" t="e">
        <f ca="1">'All expressed genes'!E18</f>
        <v>#DIV/0!</v>
      </c>
      <c r="M22" s="57" t="e">
        <f ca="1">'All expressed genes'!F18</f>
        <v>#DIV/0!</v>
      </c>
      <c r="IS22" s="14" t="e">
        <f>#REF!</f>
        <v>#REF!</v>
      </c>
      <c r="IT22" s="14" t="e">
        <f>#REF!</f>
        <v>#REF!</v>
      </c>
      <c r="IU22" s="24" t="str">
        <f t="shared" ca="1" si="0"/>
        <v/>
      </c>
      <c r="IV22" s="24" t="str">
        <f t="shared" ca="1" si="1"/>
        <v/>
      </c>
    </row>
    <row r="23" spans="10:256" ht="15" customHeight="1">
      <c r="J23" s="68" t="s">
        <v>437</v>
      </c>
      <c r="K23" s="68" t="str">
        <f>'All expressed genes'!A19</f>
        <v xml:space="preserve">ATXN8OS </v>
      </c>
      <c r="L23" s="57" t="e">
        <f ca="1">'All expressed genes'!E19</f>
        <v>#DIV/0!</v>
      </c>
      <c r="M23" s="57" t="e">
        <f ca="1">'All expressed genes'!F19</f>
        <v>#DIV/0!</v>
      </c>
      <c r="IS23" s="14" t="e">
        <f>#REF!</f>
        <v>#REF!</v>
      </c>
      <c r="IT23" s="14" t="e">
        <f>#REF!</f>
        <v>#REF!</v>
      </c>
      <c r="IU23" s="24" t="str">
        <f t="shared" ca="1" si="0"/>
        <v/>
      </c>
      <c r="IV23" s="24" t="str">
        <f t="shared" ca="1" si="1"/>
        <v/>
      </c>
    </row>
    <row r="24" spans="10:256" ht="15" customHeight="1">
      <c r="J24" s="68" t="s">
        <v>438</v>
      </c>
      <c r="K24" s="68" t="str">
        <f>'All expressed genes'!A20</f>
        <v>HIF1A-AS1</v>
      </c>
      <c r="L24" s="57" t="e">
        <f ca="1">'All expressed genes'!E20</f>
        <v>#DIV/0!</v>
      </c>
      <c r="M24" s="57" t="e">
        <f ca="1">'All expressed genes'!F20</f>
        <v>#DIV/0!</v>
      </c>
      <c r="IS24" s="14" t="e">
        <f>#REF!</f>
        <v>#REF!</v>
      </c>
      <c r="IT24" s="14" t="e">
        <f>#REF!</f>
        <v>#REF!</v>
      </c>
      <c r="IU24" s="24" t="str">
        <f t="shared" ca="1" si="0"/>
        <v/>
      </c>
      <c r="IV24" s="24" t="str">
        <f t="shared" ca="1" si="1"/>
        <v/>
      </c>
    </row>
    <row r="25" spans="10:256" ht="15" customHeight="1">
      <c r="J25" s="68" t="s">
        <v>439</v>
      </c>
      <c r="K25" s="68" t="str">
        <f>'All expressed genes'!A21</f>
        <v>CECR3</v>
      </c>
      <c r="L25" s="57" t="e">
        <f ca="1">'All expressed genes'!E21</f>
        <v>#DIV/0!</v>
      </c>
      <c r="M25" s="57" t="e">
        <f ca="1">'All expressed genes'!F21</f>
        <v>#DIV/0!</v>
      </c>
      <c r="IS25" s="14" t="e">
        <f>#REF!</f>
        <v>#REF!</v>
      </c>
      <c r="IT25" s="14" t="e">
        <f>#REF!</f>
        <v>#REF!</v>
      </c>
      <c r="IU25" s="24" t="str">
        <f t="shared" ca="1" si="0"/>
        <v/>
      </c>
      <c r="IV25" s="24" t="str">
        <f t="shared" ca="1" si="1"/>
        <v/>
      </c>
    </row>
    <row r="26" spans="10:256" ht="15" customHeight="1">
      <c r="J26" s="68" t="s">
        <v>440</v>
      </c>
      <c r="K26" s="68" t="str">
        <f>'All expressed genes'!A22</f>
        <v xml:space="preserve">LINC00707 </v>
      </c>
      <c r="L26" s="57" t="e">
        <f ca="1">'All expressed genes'!E22</f>
        <v>#DIV/0!</v>
      </c>
      <c r="M26" s="57" t="e">
        <f ca="1">'All expressed genes'!F22</f>
        <v>#DIV/0!</v>
      </c>
      <c r="IS26" s="14" t="e">
        <f>#REF!</f>
        <v>#REF!</v>
      </c>
      <c r="IT26" s="14" t="e">
        <f>#REF!</f>
        <v>#REF!</v>
      </c>
      <c r="IU26" s="24" t="str">
        <f t="shared" ca="1" si="0"/>
        <v/>
      </c>
      <c r="IV26" s="24" t="str">
        <f t="shared" ca="1" si="1"/>
        <v/>
      </c>
    </row>
    <row r="27" spans="10:256" ht="15" customHeight="1">
      <c r="J27" s="68" t="s">
        <v>441</v>
      </c>
      <c r="K27" s="68" t="str">
        <f>'All expressed genes'!A23</f>
        <v>FAS-AS1 (SAF)</v>
      </c>
      <c r="L27" s="57" t="e">
        <f ca="1">'All expressed genes'!E23</f>
        <v>#DIV/0!</v>
      </c>
      <c r="M27" s="57" t="e">
        <f ca="1">'All expressed genes'!F23</f>
        <v>#DIV/0!</v>
      </c>
      <c r="IS27" s="14" t="e">
        <f>#REF!</f>
        <v>#REF!</v>
      </c>
      <c r="IT27" s="14" t="e">
        <f>#REF!</f>
        <v>#REF!</v>
      </c>
      <c r="IU27" s="24" t="str">
        <f t="shared" ca="1" si="0"/>
        <v/>
      </c>
      <c r="IV27" s="24" t="str">
        <f t="shared" ca="1" si="1"/>
        <v/>
      </c>
    </row>
    <row r="28" spans="10:256" ht="15" customHeight="1">
      <c r="J28" s="68" t="s">
        <v>442</v>
      </c>
      <c r="K28" s="68" t="str">
        <f>'All expressed genes'!A24</f>
        <v>BOK-AS1</v>
      </c>
      <c r="L28" s="57" t="e">
        <f ca="1">'All expressed genes'!E24</f>
        <v>#DIV/0!</v>
      </c>
      <c r="M28" s="57" t="e">
        <f ca="1">'All expressed genes'!F24</f>
        <v>#DIV/0!</v>
      </c>
      <c r="IS28" s="14" t="e">
        <f>#REF!</f>
        <v>#REF!</v>
      </c>
      <c r="IT28" s="14" t="e">
        <f>#REF!</f>
        <v>#REF!</v>
      </c>
      <c r="IU28" s="24" t="str">
        <f t="shared" ca="1" si="0"/>
        <v/>
      </c>
      <c r="IV28" s="24" t="str">
        <f t="shared" ca="1" si="1"/>
        <v/>
      </c>
    </row>
    <row r="29" spans="10:256" ht="15" customHeight="1">
      <c r="J29" s="68" t="s">
        <v>443</v>
      </c>
      <c r="K29" s="68" t="str">
        <f>'All expressed genes'!A25</f>
        <v>LINC00032</v>
      </c>
      <c r="L29" s="57" t="e">
        <f ca="1">'All expressed genes'!E25</f>
        <v>#DIV/0!</v>
      </c>
      <c r="M29" s="57" t="e">
        <f ca="1">'All expressed genes'!F25</f>
        <v>#DIV/0!</v>
      </c>
      <c r="IS29" s="14" t="e">
        <f>#REF!</f>
        <v>#REF!</v>
      </c>
      <c r="IT29" s="14" t="e">
        <f>#REF!</f>
        <v>#REF!</v>
      </c>
      <c r="IU29" s="24" t="str">
        <f t="shared" ca="1" si="0"/>
        <v/>
      </c>
      <c r="IV29" s="24" t="str">
        <f t="shared" ca="1" si="1"/>
        <v/>
      </c>
    </row>
    <row r="30" spans="10:256" ht="15" customHeight="1">
      <c r="J30" s="68" t="s">
        <v>444</v>
      </c>
      <c r="K30" s="68" t="str">
        <f>'All expressed genes'!A26</f>
        <v>DISC2</v>
      </c>
      <c r="L30" s="57" t="e">
        <f ca="1">'All expressed genes'!E26</f>
        <v>#DIV/0!</v>
      </c>
      <c r="M30" s="57" t="e">
        <f ca="1">'All expressed genes'!F26</f>
        <v>#DIV/0!</v>
      </c>
      <c r="IS30" s="14" t="e">
        <f>#REF!</f>
        <v>#REF!</v>
      </c>
      <c r="IT30" s="14" t="e">
        <f>#REF!</f>
        <v>#REF!</v>
      </c>
      <c r="IU30" s="24" t="str">
        <f t="shared" ca="1" si="0"/>
        <v/>
      </c>
      <c r="IV30" s="24" t="str">
        <f t="shared" ca="1" si="1"/>
        <v/>
      </c>
    </row>
    <row r="31" spans="10:256" ht="15" customHeight="1">
      <c r="J31" s="68" t="s">
        <v>14</v>
      </c>
      <c r="K31" s="68" t="str">
        <f>'All expressed genes'!A27</f>
        <v>DANCR</v>
      </c>
      <c r="L31" s="57" t="e">
        <f ca="1">'All expressed genes'!E27</f>
        <v>#DIV/0!</v>
      </c>
      <c r="M31" s="57" t="e">
        <f ca="1">'All expressed genes'!F27</f>
        <v>#DIV/0!</v>
      </c>
      <c r="IS31" s="14" t="e">
        <f>#REF!</f>
        <v>#REF!</v>
      </c>
      <c r="IT31" s="14" t="e">
        <f>#REF!</f>
        <v>#REF!</v>
      </c>
      <c r="IU31" s="24" t="str">
        <f t="shared" ca="1" si="0"/>
        <v/>
      </c>
      <c r="IV31" s="24" t="str">
        <f t="shared" ca="1" si="1"/>
        <v/>
      </c>
    </row>
    <row r="32" spans="10:256" ht="15" customHeight="1">
      <c r="J32" s="68" t="s">
        <v>15</v>
      </c>
      <c r="K32" s="68" t="str">
        <f>'All expressed genes'!A28</f>
        <v>HULC</v>
      </c>
      <c r="L32" s="57" t="e">
        <f ca="1">'All expressed genes'!E28</f>
        <v>#DIV/0!</v>
      </c>
      <c r="M32" s="57" t="e">
        <f ca="1">'All expressed genes'!F28</f>
        <v>#DIV/0!</v>
      </c>
      <c r="IS32" s="14" t="e">
        <f>#REF!</f>
        <v>#REF!</v>
      </c>
      <c r="IT32" s="14" t="e">
        <f>#REF!</f>
        <v>#REF!</v>
      </c>
      <c r="IU32" s="24" t="str">
        <f t="shared" ca="1" si="0"/>
        <v/>
      </c>
      <c r="IV32" s="24" t="str">
        <f t="shared" ca="1" si="1"/>
        <v/>
      </c>
    </row>
    <row r="33" spans="10:256" ht="15" customHeight="1">
      <c r="J33" s="68" t="s">
        <v>16</v>
      </c>
      <c r="K33" s="68" t="str">
        <f>'All expressed genes'!A29</f>
        <v>KCNIP4-IT1</v>
      </c>
      <c r="L33" s="57" t="e">
        <f ca="1">'All expressed genes'!E29</f>
        <v>#DIV/0!</v>
      </c>
      <c r="M33" s="57" t="e">
        <f ca="1">'All expressed genes'!F29</f>
        <v>#DIV/0!</v>
      </c>
      <c r="IS33" s="14" t="e">
        <f>#REF!</f>
        <v>#REF!</v>
      </c>
      <c r="IT33" s="14" t="e">
        <f>#REF!</f>
        <v>#REF!</v>
      </c>
      <c r="IU33" s="24" t="str">
        <f t="shared" ca="1" si="0"/>
        <v/>
      </c>
      <c r="IV33" s="24" t="str">
        <f t="shared" ca="1" si="1"/>
        <v/>
      </c>
    </row>
    <row r="34" spans="10:256" ht="15" customHeight="1">
      <c r="J34" s="68" t="s">
        <v>17</v>
      </c>
      <c r="K34" s="68" t="str">
        <f>'All expressed genes'!A30</f>
        <v>DIO3OS</v>
      </c>
      <c r="L34" s="57" t="e">
        <f ca="1">'All expressed genes'!E30</f>
        <v>#DIV/0!</v>
      </c>
      <c r="M34" s="57" t="e">
        <f ca="1">'All expressed genes'!F30</f>
        <v>#DIV/0!</v>
      </c>
      <c r="IS34" s="14" t="e">
        <f>#REF!</f>
        <v>#REF!</v>
      </c>
      <c r="IT34" s="14" t="e">
        <f>#REF!</f>
        <v>#REF!</v>
      </c>
      <c r="IU34" s="24" t="str">
        <f t="shared" ca="1" si="0"/>
        <v/>
      </c>
      <c r="IV34" s="24" t="str">
        <f t="shared" ca="1" si="1"/>
        <v/>
      </c>
    </row>
    <row r="35" spans="10:256" ht="15" customHeight="1">
      <c r="J35" s="68" t="s">
        <v>18</v>
      </c>
      <c r="K35" s="68" t="str">
        <f>'All expressed genes'!A31</f>
        <v>HOTTIP</v>
      </c>
      <c r="L35" s="57" t="e">
        <f ca="1">'All expressed genes'!E31</f>
        <v>#DIV/0!</v>
      </c>
      <c r="M35" s="57" t="e">
        <f ca="1">'All expressed genes'!F31</f>
        <v>#DIV/0!</v>
      </c>
      <c r="IS35" s="14" t="e">
        <f>#REF!</f>
        <v>#REF!</v>
      </c>
      <c r="IT35" s="14" t="e">
        <f>#REF!</f>
        <v>#REF!</v>
      </c>
      <c r="IU35" s="24" t="str">
        <f t="shared" ca="1" si="0"/>
        <v/>
      </c>
      <c r="IV35" s="24" t="str">
        <f t="shared" ca="1" si="1"/>
        <v/>
      </c>
    </row>
    <row r="36" spans="10:256" ht="15" customHeight="1">
      <c r="J36" s="68" t="s">
        <v>19</v>
      </c>
      <c r="K36" s="68" t="str">
        <f>'All expressed genes'!A32</f>
        <v>LINC00312</v>
      </c>
      <c r="L36" s="57" t="e">
        <f ca="1">'All expressed genes'!E32</f>
        <v>#DIV/0!</v>
      </c>
      <c r="M36" s="57" t="e">
        <f ca="1">'All expressed genes'!F32</f>
        <v>#DIV/0!</v>
      </c>
      <c r="IS36" s="14" t="e">
        <f>#REF!</f>
        <v>#REF!</v>
      </c>
      <c r="IT36" s="14" t="e">
        <f>#REF!</f>
        <v>#REF!</v>
      </c>
      <c r="IU36" s="24" t="str">
        <f t="shared" ca="1" si="0"/>
        <v/>
      </c>
      <c r="IV36" s="24" t="str">
        <f t="shared" ca="1" si="1"/>
        <v/>
      </c>
    </row>
    <row r="37" spans="10:256" ht="15" customHeight="1">
      <c r="J37" s="68" t="s">
        <v>20</v>
      </c>
      <c r="K37" s="68" t="str">
        <f>'All expressed genes'!A33</f>
        <v>HCP5</v>
      </c>
      <c r="L37" s="57" t="e">
        <f ca="1">'All expressed genes'!E33</f>
        <v>#DIV/0!</v>
      </c>
      <c r="M37" s="57" t="e">
        <f ca="1">'All expressed genes'!F33</f>
        <v>#DIV/0!</v>
      </c>
      <c r="IS37" s="14" t="e">
        <f>#REF!</f>
        <v>#REF!</v>
      </c>
      <c r="IT37" s="14" t="e">
        <f>#REF!</f>
        <v>#REF!</v>
      </c>
      <c r="IU37" s="24" t="str">
        <f t="shared" ca="1" si="0"/>
        <v/>
      </c>
      <c r="IV37" s="24" t="str">
        <f t="shared" ca="1" si="1"/>
        <v/>
      </c>
    </row>
    <row r="38" spans="10:256" ht="15" customHeight="1">
      <c r="J38" s="68" t="s">
        <v>21</v>
      </c>
      <c r="K38" s="68" t="str">
        <f>'All expressed genes'!A34</f>
        <v>GNAS-AS1</v>
      </c>
      <c r="L38" s="57" t="e">
        <f ca="1">'All expressed genes'!E34</f>
        <v>#DIV/0!</v>
      </c>
      <c r="M38" s="57" t="e">
        <f ca="1">'All expressed genes'!F34</f>
        <v>#DIV/0!</v>
      </c>
      <c r="IS38" s="14" t="e">
        <f>#REF!</f>
        <v>#REF!</v>
      </c>
      <c r="IT38" s="14" t="e">
        <f>#REF!</f>
        <v>#REF!</v>
      </c>
      <c r="IU38" s="24" t="str">
        <f t="shared" ca="1" si="0"/>
        <v/>
      </c>
      <c r="IV38" s="24" t="str">
        <f t="shared" ca="1" si="1"/>
        <v/>
      </c>
    </row>
    <row r="39" spans="10:256" ht="15" customHeight="1">
      <c r="J39" s="68" t="s">
        <v>22</v>
      </c>
      <c r="K39" s="68" t="str">
        <f>'All expressed genes'!A35</f>
        <v>IPW</v>
      </c>
      <c r="L39" s="57" t="e">
        <f ca="1">'All expressed genes'!E35</f>
        <v>#DIV/0!</v>
      </c>
      <c r="M39" s="57" t="e">
        <f ca="1">'All expressed genes'!F35</f>
        <v>#DIV/0!</v>
      </c>
      <c r="IS39" s="14" t="e">
        <f>#REF!</f>
        <v>#REF!</v>
      </c>
      <c r="IT39" s="14" t="e">
        <f>#REF!</f>
        <v>#REF!</v>
      </c>
      <c r="IU39" s="24" t="str">
        <f t="shared" ref="IU39:IU70" ca="1" si="2">IF(ISNUMBER(L39),L39,"")</f>
        <v/>
      </c>
      <c r="IV39" s="24" t="str">
        <f t="shared" ca="1" si="1"/>
        <v/>
      </c>
    </row>
    <row r="40" spans="10:256" ht="15" customHeight="1">
      <c r="J40" s="68" t="s">
        <v>23</v>
      </c>
      <c r="K40" s="68" t="str">
        <f>'All expressed genes'!A36</f>
        <v>HYMAI</v>
      </c>
      <c r="L40" s="57" t="e">
        <f ca="1">'All expressed genes'!E36</f>
        <v>#DIV/0!</v>
      </c>
      <c r="M40" s="57" t="e">
        <f ca="1">'All expressed genes'!F36</f>
        <v>#DIV/0!</v>
      </c>
      <c r="IS40" s="14" t="e">
        <f>#REF!</f>
        <v>#REF!</v>
      </c>
      <c r="IT40" s="14" t="e">
        <f>#REF!</f>
        <v>#REF!</v>
      </c>
      <c r="IU40" s="24" t="str">
        <f t="shared" ca="1" si="2"/>
        <v/>
      </c>
      <c r="IV40" s="24" t="str">
        <f t="shared" ca="1" si="1"/>
        <v/>
      </c>
    </row>
    <row r="41" spans="10:256" ht="15" customHeight="1">
      <c r="J41" s="68" t="s">
        <v>24</v>
      </c>
      <c r="K41" s="68" t="str">
        <f>'All expressed genes'!A37</f>
        <v>BANCR</v>
      </c>
      <c r="L41" s="57" t="e">
        <f ca="1">'All expressed genes'!E37</f>
        <v>#DIV/0!</v>
      </c>
      <c r="M41" s="57" t="e">
        <f ca="1">'All expressed genes'!F37</f>
        <v>#DIV/0!</v>
      </c>
      <c r="IS41" s="14" t="e">
        <f>#REF!</f>
        <v>#REF!</v>
      </c>
      <c r="IT41" s="14" t="e">
        <f>#REF!</f>
        <v>#REF!</v>
      </c>
      <c r="IU41" s="24" t="str">
        <f t="shared" ca="1" si="2"/>
        <v/>
      </c>
      <c r="IV41" s="24" t="str">
        <f t="shared" ca="1" si="1"/>
        <v/>
      </c>
    </row>
    <row r="42" spans="10:256" ht="15" customHeight="1">
      <c r="J42" s="68" t="s">
        <v>25</v>
      </c>
      <c r="K42" s="68" t="str">
        <f>'All expressed genes'!A38</f>
        <v xml:space="preserve">LINC00570 </v>
      </c>
      <c r="L42" s="57" t="e">
        <f ca="1">'All expressed genes'!E38</f>
        <v>#DIV/0!</v>
      </c>
      <c r="M42" s="57" t="e">
        <f ca="1">'All expressed genes'!F38</f>
        <v>#DIV/0!</v>
      </c>
      <c r="IS42" s="14" t="e">
        <f>#REF!</f>
        <v>#REF!</v>
      </c>
      <c r="IT42" s="14" t="e">
        <f>#REF!</f>
        <v>#REF!</v>
      </c>
      <c r="IU42" s="24" t="str">
        <f t="shared" ca="1" si="2"/>
        <v/>
      </c>
      <c r="IV42" s="24" t="str">
        <f t="shared" ca="1" si="1"/>
        <v/>
      </c>
    </row>
    <row r="43" spans="10:256" ht="15" customHeight="1">
      <c r="J43" s="68" t="s">
        <v>170</v>
      </c>
      <c r="K43" s="68" t="str">
        <f>'All expressed genes'!A39</f>
        <v>HAS2-AS1</v>
      </c>
      <c r="L43" s="57" t="e">
        <f ca="1">'All expressed genes'!E39</f>
        <v>#DIV/0!</v>
      </c>
      <c r="M43" s="57" t="e">
        <f ca="1">'All expressed genes'!F39</f>
        <v>#DIV/0!</v>
      </c>
      <c r="IS43" s="14" t="e">
        <f>#REF!</f>
        <v>#REF!</v>
      </c>
      <c r="IT43" s="14" t="e">
        <f>#REF!</f>
        <v>#REF!</v>
      </c>
      <c r="IU43" s="24" t="str">
        <f t="shared" ca="1" si="2"/>
        <v/>
      </c>
      <c r="IV43" s="24" t="str">
        <f t="shared" ca="1" si="1"/>
        <v/>
      </c>
    </row>
    <row r="44" spans="10:256" ht="15" customHeight="1">
      <c r="J44" s="68" t="s">
        <v>171</v>
      </c>
      <c r="K44" s="68" t="str">
        <f>'All expressed genes'!A40</f>
        <v>AFAP1-AS1</v>
      </c>
      <c r="L44" s="57" t="e">
        <f ca="1">'All expressed genes'!E40</f>
        <v>#DIV/0!</v>
      </c>
      <c r="M44" s="57" t="e">
        <f ca="1">'All expressed genes'!F40</f>
        <v>#DIV/0!</v>
      </c>
      <c r="IS44" s="14" t="e">
        <f>#REF!</f>
        <v>#REF!</v>
      </c>
      <c r="IT44" s="14" t="e">
        <f>#REF!</f>
        <v>#REF!</v>
      </c>
      <c r="IU44" s="24" t="str">
        <f t="shared" ca="1" si="2"/>
        <v/>
      </c>
      <c r="IV44" s="24" t="str">
        <f t="shared" ca="1" si="1"/>
        <v/>
      </c>
    </row>
    <row r="45" spans="10:256" ht="15" customHeight="1">
      <c r="J45" s="68" t="s">
        <v>172</v>
      </c>
      <c r="K45" s="68" t="str">
        <f>'All expressed genes'!A41</f>
        <v>LINC00271</v>
      </c>
      <c r="L45" s="57" t="e">
        <f ca="1">'All expressed genes'!E41</f>
        <v>#DIV/0!</v>
      </c>
      <c r="M45" s="57" t="e">
        <f ca="1">'All expressed genes'!F41</f>
        <v>#DIV/0!</v>
      </c>
      <c r="IS45" s="14" t="e">
        <f>#REF!</f>
        <v>#REF!</v>
      </c>
      <c r="IT45" s="14" t="e">
        <f>#REF!</f>
        <v>#REF!</v>
      </c>
      <c r="IU45" s="24" t="str">
        <f t="shared" ca="1" si="2"/>
        <v/>
      </c>
      <c r="IV45" s="24" t="str">
        <f t="shared" ca="1" si="1"/>
        <v/>
      </c>
    </row>
    <row r="46" spans="10:256" ht="15" customHeight="1">
      <c r="J46" s="68" t="s">
        <v>173</v>
      </c>
      <c r="K46" s="68" t="str">
        <f>'All expressed genes'!A42</f>
        <v>EGOT</v>
      </c>
      <c r="L46" s="57" t="e">
        <f ca="1">'All expressed genes'!E42</f>
        <v>#DIV/0!</v>
      </c>
      <c r="M46" s="57" t="e">
        <f ca="1">'All expressed genes'!F42</f>
        <v>#DIV/0!</v>
      </c>
      <c r="IS46" s="14" t="e">
        <f>#REF!</f>
        <v>#REF!</v>
      </c>
      <c r="IT46" s="14" t="e">
        <f>#REF!</f>
        <v>#REF!</v>
      </c>
      <c r="IU46" s="24" t="str">
        <f t="shared" ca="1" si="2"/>
        <v/>
      </c>
      <c r="IV46" s="24" t="str">
        <f t="shared" ca="1" si="1"/>
        <v/>
      </c>
    </row>
    <row r="47" spans="10:256" ht="15" customHeight="1">
      <c r="J47" s="68" t="s">
        <v>174</v>
      </c>
      <c r="K47" s="68" t="str">
        <f>'All expressed genes'!A43</f>
        <v>HIF1A-AS2</v>
      </c>
      <c r="L47" s="57" t="e">
        <f ca="1">'All expressed genes'!E43</f>
        <v>#DIV/0!</v>
      </c>
      <c r="M47" s="57" t="e">
        <f ca="1">'All expressed genes'!F43</f>
        <v>#DIV/0!</v>
      </c>
      <c r="IS47" s="14" t="e">
        <f>#REF!</f>
        <v>#REF!</v>
      </c>
      <c r="IT47" s="14" t="e">
        <f>#REF!</f>
        <v>#REF!</v>
      </c>
      <c r="IU47" s="24" t="str">
        <f t="shared" ca="1" si="2"/>
        <v/>
      </c>
      <c r="IV47" s="24" t="str">
        <f t="shared" ca="1" si="1"/>
        <v/>
      </c>
    </row>
    <row r="48" spans="10:256" ht="15" customHeight="1">
      <c r="J48" s="68" t="s">
        <v>175</v>
      </c>
      <c r="K48" s="68" t="str">
        <f>'All expressed genes'!A44</f>
        <v>GATA6-AS1</v>
      </c>
      <c r="L48" s="57" t="e">
        <f ca="1">'All expressed genes'!E44</f>
        <v>#DIV/0!</v>
      </c>
      <c r="M48" s="57" t="e">
        <f ca="1">'All expressed genes'!F44</f>
        <v>#DIV/0!</v>
      </c>
      <c r="IS48" s="14" t="e">
        <f>#REF!</f>
        <v>#REF!</v>
      </c>
      <c r="IT48" s="14" t="e">
        <f>#REF!</f>
        <v>#REF!</v>
      </c>
      <c r="IU48" s="24" t="str">
        <f t="shared" ca="1" si="2"/>
        <v/>
      </c>
      <c r="IV48" s="24" t="str">
        <f t="shared" ca="1" si="1"/>
        <v/>
      </c>
    </row>
    <row r="49" spans="10:256" ht="15" customHeight="1">
      <c r="J49" s="68" t="s">
        <v>176</v>
      </c>
      <c r="K49" s="68" t="str">
        <f>'All expressed genes'!A45</f>
        <v>KCNQ1DN</v>
      </c>
      <c r="L49" s="57" t="e">
        <f ca="1">'All expressed genes'!E45</f>
        <v>#DIV/0!</v>
      </c>
      <c r="M49" s="57" t="e">
        <f ca="1">'All expressed genes'!F45</f>
        <v>#DIV/0!</v>
      </c>
      <c r="IS49" s="14" t="e">
        <f>#REF!</f>
        <v>#REF!</v>
      </c>
      <c r="IT49" s="14" t="e">
        <f>#REF!</f>
        <v>#REF!</v>
      </c>
      <c r="IU49" s="24" t="str">
        <f t="shared" ca="1" si="2"/>
        <v/>
      </c>
      <c r="IV49" s="24" t="str">
        <f t="shared" ca="1" si="1"/>
        <v/>
      </c>
    </row>
    <row r="50" spans="10:256" ht="15" customHeight="1">
      <c r="J50" s="68" t="s">
        <v>177</v>
      </c>
      <c r="K50" s="68" t="str">
        <f>'All expressed genes'!A46</f>
        <v>DLX6-AS1</v>
      </c>
      <c r="L50" s="57" t="e">
        <f ca="1">'All expressed genes'!E46</f>
        <v>#DIV/0!</v>
      </c>
      <c r="M50" s="57" t="e">
        <f ca="1">'All expressed genes'!F46</f>
        <v>#DIV/0!</v>
      </c>
      <c r="IS50" s="14" t="e">
        <f>#REF!</f>
        <v>#REF!</v>
      </c>
      <c r="IT50" s="14" t="e">
        <f>#REF!</f>
        <v>#REF!</v>
      </c>
      <c r="IU50" s="24" t="str">
        <f t="shared" ca="1" si="2"/>
        <v/>
      </c>
      <c r="IV50" s="24" t="str">
        <f t="shared" ca="1" si="1"/>
        <v/>
      </c>
    </row>
    <row r="51" spans="10:256" ht="15" customHeight="1">
      <c r="J51" s="68" t="s">
        <v>178</v>
      </c>
      <c r="K51" s="68" t="str">
        <f>'All expressed genes'!A47</f>
        <v>HOXA11-AS</v>
      </c>
      <c r="L51" s="57" t="e">
        <f ca="1">'All expressed genes'!E47</f>
        <v>#DIV/0!</v>
      </c>
      <c r="M51" s="57" t="e">
        <f ca="1">'All expressed genes'!F47</f>
        <v>#DIV/0!</v>
      </c>
      <c r="IS51" s="14" t="e">
        <f>#REF!</f>
        <v>#REF!</v>
      </c>
      <c r="IT51" s="14" t="e">
        <f>#REF!</f>
        <v>#REF!</v>
      </c>
      <c r="IU51" s="24" t="str">
        <f t="shared" ca="1" si="2"/>
        <v/>
      </c>
      <c r="IV51" s="24" t="str">
        <f t="shared" ca="1" si="1"/>
        <v/>
      </c>
    </row>
    <row r="52" spans="10:256" ht="15" customHeight="1">
      <c r="J52" s="68" t="s">
        <v>179</v>
      </c>
      <c r="K52" s="68" t="str">
        <f>'All expressed genes'!A48</f>
        <v>HAR1B (HAR1R)</v>
      </c>
      <c r="L52" s="57" t="e">
        <f ca="1">'All expressed genes'!E48</f>
        <v>#DIV/0!</v>
      </c>
      <c r="M52" s="57" t="e">
        <f ca="1">'All expressed genes'!F48</f>
        <v>#DIV/0!</v>
      </c>
      <c r="IS52" s="14" t="e">
        <f>#REF!</f>
        <v>#REF!</v>
      </c>
      <c r="IT52" s="14" t="e">
        <f>#REF!</f>
        <v>#REF!</v>
      </c>
      <c r="IU52" s="24" t="str">
        <f t="shared" ca="1" si="2"/>
        <v/>
      </c>
      <c r="IV52" s="24" t="str">
        <f t="shared" ca="1" si="1"/>
        <v/>
      </c>
    </row>
    <row r="53" spans="10:256" ht="15" customHeight="1">
      <c r="J53" s="68" t="s">
        <v>180</v>
      </c>
      <c r="K53" s="68" t="str">
        <f>'All expressed genes'!A49</f>
        <v>LINC01133</v>
      </c>
      <c r="L53" s="57" t="e">
        <f ca="1">'All expressed genes'!E49</f>
        <v>#DIV/0!</v>
      </c>
      <c r="M53" s="57" t="e">
        <f ca="1">'All expressed genes'!F49</f>
        <v>#DIV/0!</v>
      </c>
      <c r="IS53" s="14" t="e">
        <f>#REF!</f>
        <v>#REF!</v>
      </c>
      <c r="IT53" s="14" t="e">
        <f>#REF!</f>
        <v>#REF!</v>
      </c>
      <c r="IU53" s="24" t="str">
        <f t="shared" ca="1" si="2"/>
        <v/>
      </c>
      <c r="IV53" s="24" t="str">
        <f t="shared" ca="1" si="1"/>
        <v/>
      </c>
    </row>
    <row r="54" spans="10:256" ht="15" customHeight="1">
      <c r="J54" s="68" t="s">
        <v>181</v>
      </c>
      <c r="K54" s="68" t="str">
        <f>'All expressed genes'!A50</f>
        <v>EPB41L4A-AS1</v>
      </c>
      <c r="L54" s="57" t="e">
        <f ca="1">'All expressed genes'!E50</f>
        <v>#DIV/0!</v>
      </c>
      <c r="M54" s="57" t="e">
        <f ca="1">'All expressed genes'!F50</f>
        <v>#DIV/0!</v>
      </c>
      <c r="IS54" s="14" t="e">
        <f>#REF!</f>
        <v>#REF!</v>
      </c>
      <c r="IT54" s="14" t="e">
        <f>#REF!</f>
        <v>#REF!</v>
      </c>
      <c r="IU54" s="24" t="str">
        <f t="shared" ca="1" si="2"/>
        <v/>
      </c>
      <c r="IV54" s="24" t="str">
        <f t="shared" ca="1" si="1"/>
        <v/>
      </c>
    </row>
    <row r="55" spans="10:256" ht="15" customHeight="1">
      <c r="J55" s="68" t="s">
        <v>26</v>
      </c>
      <c r="K55" s="68" t="str">
        <f>'All expressed genes'!A51</f>
        <v>DAOA-AS1</v>
      </c>
      <c r="L55" s="57" t="e">
        <f ca="1">'All expressed genes'!E51</f>
        <v>#DIV/0!</v>
      </c>
      <c r="M55" s="57" t="e">
        <f ca="1">'All expressed genes'!F51</f>
        <v>#DIV/0!</v>
      </c>
      <c r="IS55" s="14" t="e">
        <f>#REF!</f>
        <v>#REF!</v>
      </c>
      <c r="IT55" s="14" t="e">
        <f>#REF!</f>
        <v>#REF!</v>
      </c>
      <c r="IU55" s="24" t="str">
        <f t="shared" ca="1" si="2"/>
        <v/>
      </c>
      <c r="IV55" s="24" t="str">
        <f t="shared" ca="1" si="1"/>
        <v/>
      </c>
    </row>
    <row r="56" spans="10:256" ht="15" customHeight="1">
      <c r="J56" s="68" t="s">
        <v>27</v>
      </c>
      <c r="K56" s="68" t="str">
        <f>'All expressed genes'!A52</f>
        <v>FALEC</v>
      </c>
      <c r="L56" s="57" t="e">
        <f ca="1">'All expressed genes'!E52</f>
        <v>#DIV/0!</v>
      </c>
      <c r="M56" s="57" t="e">
        <f ca="1">'All expressed genes'!F52</f>
        <v>#DIV/0!</v>
      </c>
      <c r="IS56" s="14" t="e">
        <f>#REF!</f>
        <v>#REF!</v>
      </c>
      <c r="IT56" s="14" t="e">
        <f>#REF!</f>
        <v>#REF!</v>
      </c>
      <c r="IU56" s="24" t="str">
        <f t="shared" ca="1" si="2"/>
        <v/>
      </c>
      <c r="IV56" s="24" t="str">
        <f t="shared" ca="1" si="1"/>
        <v/>
      </c>
    </row>
    <row r="57" spans="10:256" ht="15" customHeight="1">
      <c r="J57" s="68" t="s">
        <v>28</v>
      </c>
      <c r="K57" s="68" t="str">
        <f>'All expressed genes'!A53</f>
        <v>EWSAT1</v>
      </c>
      <c r="L57" s="57" t="e">
        <f ca="1">'All expressed genes'!E53</f>
        <v>#DIV/0!</v>
      </c>
      <c r="M57" s="57" t="e">
        <f ca="1">'All expressed genes'!F53</f>
        <v>#DIV/0!</v>
      </c>
      <c r="IS57" s="14" t="e">
        <f>#REF!</f>
        <v>#REF!</v>
      </c>
      <c r="IT57" s="14" t="e">
        <f>#REF!</f>
        <v>#REF!</v>
      </c>
      <c r="IU57" s="24" t="str">
        <f t="shared" ca="1" si="2"/>
        <v/>
      </c>
      <c r="IV57" s="24" t="str">
        <f t="shared" ca="1" si="1"/>
        <v/>
      </c>
    </row>
    <row r="58" spans="10:256" ht="15" customHeight="1">
      <c r="J58" s="68" t="s">
        <v>29</v>
      </c>
      <c r="K58" s="68" t="str">
        <f>'All expressed genes'!A54</f>
        <v>FENDRR</v>
      </c>
      <c r="L58" s="57" t="e">
        <f ca="1">'All expressed genes'!E54</f>
        <v>#DIV/0!</v>
      </c>
      <c r="M58" s="57" t="e">
        <f ca="1">'All expressed genes'!F54</f>
        <v>#DIV/0!</v>
      </c>
      <c r="IS58" s="14" t="e">
        <f>#REF!</f>
        <v>#REF!</v>
      </c>
      <c r="IT58" s="14" t="e">
        <f>#REF!</f>
        <v>#REF!</v>
      </c>
      <c r="IU58" s="24" t="str">
        <f t="shared" ca="1" si="2"/>
        <v/>
      </c>
      <c r="IV58" s="24" t="str">
        <f t="shared" ca="1" si="1"/>
        <v/>
      </c>
    </row>
    <row r="59" spans="10:256" ht="15" customHeight="1">
      <c r="J59" s="68" t="s">
        <v>30</v>
      </c>
      <c r="K59" s="68" t="str">
        <f>'All expressed genes'!A55</f>
        <v>GHET1</v>
      </c>
      <c r="L59" s="57" t="e">
        <f ca="1">'All expressed genes'!E55</f>
        <v>#DIV/0!</v>
      </c>
      <c r="M59" s="57" t="e">
        <f ca="1">'All expressed genes'!F55</f>
        <v>#DIV/0!</v>
      </c>
      <c r="IS59" s="14" t="e">
        <f>#REF!</f>
        <v>#REF!</v>
      </c>
      <c r="IT59" s="14" t="e">
        <f>#REF!</f>
        <v>#REF!</v>
      </c>
      <c r="IU59" s="24" t="str">
        <f t="shared" ca="1" si="2"/>
        <v/>
      </c>
      <c r="IV59" s="24" t="str">
        <f t="shared" ca="1" si="1"/>
        <v/>
      </c>
    </row>
    <row r="60" spans="10:256" ht="15" customHeight="1">
      <c r="J60" s="68" t="s">
        <v>31</v>
      </c>
      <c r="K60" s="68" t="str">
        <f>'All expressed genes'!A56</f>
        <v>GACAT2</v>
      </c>
      <c r="L60" s="57" t="e">
        <f ca="1">'All expressed genes'!E56</f>
        <v>#DIV/0!</v>
      </c>
      <c r="M60" s="57" t="e">
        <f ca="1">'All expressed genes'!F56</f>
        <v>#DIV/0!</v>
      </c>
      <c r="IS60" s="14" t="e">
        <f>#REF!</f>
        <v>#REF!</v>
      </c>
      <c r="IT60" s="14" t="e">
        <f>#REF!</f>
        <v>#REF!</v>
      </c>
      <c r="IU60" s="24" t="str">
        <f t="shared" ca="1" si="2"/>
        <v/>
      </c>
      <c r="IV60" s="24" t="str">
        <f t="shared" ca="1" si="1"/>
        <v/>
      </c>
    </row>
    <row r="61" spans="10:256" ht="15" customHeight="1">
      <c r="J61" s="68" t="s">
        <v>32</v>
      </c>
      <c r="K61" s="68" t="str">
        <f>'All expressed genes'!A57</f>
        <v>GACAT3</v>
      </c>
      <c r="L61" s="57" t="e">
        <f ca="1">'All expressed genes'!E57</f>
        <v>#DIV/0!</v>
      </c>
      <c r="M61" s="57" t="e">
        <f ca="1">'All expressed genes'!F57</f>
        <v>#DIV/0!</v>
      </c>
      <c r="IS61" s="14" t="e">
        <f>#REF!</f>
        <v>#REF!</v>
      </c>
      <c r="IT61" s="14" t="e">
        <f>#REF!</f>
        <v>#REF!</v>
      </c>
      <c r="IU61" s="24" t="str">
        <f t="shared" ca="1" si="2"/>
        <v/>
      </c>
      <c r="IV61" s="24" t="str">
        <f t="shared" ca="1" si="1"/>
        <v/>
      </c>
    </row>
    <row r="62" spans="10:256" ht="15" customHeight="1">
      <c r="J62" s="68" t="s">
        <v>33</v>
      </c>
      <c r="K62" s="68" t="str">
        <f>'All expressed genes'!A58</f>
        <v>BACE1‑AS</v>
      </c>
      <c r="L62" s="57" t="e">
        <f ca="1">'All expressed genes'!E58</f>
        <v>#DIV/0!</v>
      </c>
      <c r="M62" s="57" t="e">
        <f ca="1">'All expressed genes'!F58</f>
        <v>#DIV/0!</v>
      </c>
      <c r="IS62" s="14" t="e">
        <f>#REF!</f>
        <v>#REF!</v>
      </c>
      <c r="IT62" s="14" t="e">
        <f>#REF!</f>
        <v>#REF!</v>
      </c>
      <c r="IU62" s="24" t="str">
        <f t="shared" ca="1" si="2"/>
        <v/>
      </c>
      <c r="IV62" s="24" t="str">
        <f t="shared" ca="1" si="1"/>
        <v/>
      </c>
    </row>
    <row r="63" spans="10:256" ht="15" customHeight="1">
      <c r="J63" s="68" t="s">
        <v>34</v>
      </c>
      <c r="K63" s="68" t="str">
        <f>'All expressed genes'!A59</f>
        <v>lincRNA-p21</v>
      </c>
      <c r="L63" s="57" t="e">
        <f ca="1">'All expressed genes'!E59</f>
        <v>#DIV/0!</v>
      </c>
      <c r="M63" s="57" t="e">
        <f ca="1">'All expressed genes'!F59</f>
        <v>#DIV/0!</v>
      </c>
      <c r="IS63" s="14" t="e">
        <f>#REF!</f>
        <v>#REF!</v>
      </c>
      <c r="IT63" s="14" t="e">
        <f>#REF!</f>
        <v>#REF!</v>
      </c>
      <c r="IU63" s="24" t="str">
        <f t="shared" ca="1" si="2"/>
        <v/>
      </c>
      <c r="IV63" s="24" t="str">
        <f t="shared" ca="1" si="1"/>
        <v/>
      </c>
    </row>
    <row r="64" spans="10:256" ht="15" customHeight="1">
      <c r="J64" s="68" t="s">
        <v>35</v>
      </c>
      <c r="K64" s="68" t="str">
        <f>'All expressed genes'!A60</f>
        <v>Centromeric alpha-satellite RNA</v>
      </c>
      <c r="L64" s="57" t="e">
        <f ca="1">'All expressed genes'!E60</f>
        <v>#DIV/0!</v>
      </c>
      <c r="M64" s="57" t="e">
        <f ca="1">'All expressed genes'!F60</f>
        <v>#DIV/0!</v>
      </c>
      <c r="IS64" s="14" t="e">
        <f>#REF!</f>
        <v>#REF!</v>
      </c>
      <c r="IT64" s="14" t="e">
        <f>#REF!</f>
        <v>#REF!</v>
      </c>
      <c r="IU64" s="24" t="str">
        <f t="shared" ca="1" si="2"/>
        <v/>
      </c>
      <c r="IV64" s="24" t="str">
        <f t="shared" ca="1" si="1"/>
        <v/>
      </c>
    </row>
    <row r="65" spans="10:256" ht="15" customHeight="1">
      <c r="J65" s="68" t="s">
        <v>36</v>
      </c>
      <c r="K65" s="68" t="str">
        <f>'All expressed genes'!A61</f>
        <v>AA174084</v>
      </c>
      <c r="L65" s="57" t="e">
        <f ca="1">'All expressed genes'!E61</f>
        <v>#DIV/0!</v>
      </c>
      <c r="M65" s="57" t="e">
        <f ca="1">'All expressed genes'!F61</f>
        <v>#DIV/0!</v>
      </c>
      <c r="IS65" s="14" t="e">
        <f>#REF!</f>
        <v>#REF!</v>
      </c>
      <c r="IT65" s="14" t="e">
        <f>#REF!</f>
        <v>#REF!</v>
      </c>
      <c r="IU65" s="24" t="str">
        <f t="shared" ca="1" si="2"/>
        <v/>
      </c>
      <c r="IV65" s="24" t="str">
        <f t="shared" ca="1" si="1"/>
        <v/>
      </c>
    </row>
    <row r="66" spans="10:256" ht="15" customHeight="1">
      <c r="J66" s="68" t="s">
        <v>37</v>
      </c>
      <c r="K66" s="68" t="str">
        <f>'All expressed genes'!A62</f>
        <v>DRAIC (LOC145837)</v>
      </c>
      <c r="L66" s="57" t="e">
        <f ca="1">'All expressed genes'!E62</f>
        <v>#DIV/0!</v>
      </c>
      <c r="M66" s="57" t="e">
        <f ca="1">'All expressed genes'!F62</f>
        <v>#DIV/0!</v>
      </c>
      <c r="IS66" s="14" t="e">
        <f>#REF!</f>
        <v>#REF!</v>
      </c>
      <c r="IT66" s="14" t="e">
        <f>#REF!</f>
        <v>#REF!</v>
      </c>
      <c r="IU66" s="24" t="str">
        <f t="shared" ca="1" si="2"/>
        <v/>
      </c>
      <c r="IV66" s="24" t="str">
        <f t="shared" ca="1" si="1"/>
        <v/>
      </c>
    </row>
    <row r="67" spans="10:256" ht="15" customHeight="1">
      <c r="J67" s="68" t="s">
        <v>524</v>
      </c>
      <c r="K67" s="68" t="str">
        <f>'All expressed genes'!A63</f>
        <v>FOXCUT</v>
      </c>
      <c r="L67" s="57" t="e">
        <f ca="1">'All expressed genes'!E63</f>
        <v>#DIV/0!</v>
      </c>
      <c r="M67" s="57" t="e">
        <f ca="1">'All expressed genes'!F63</f>
        <v>#DIV/0!</v>
      </c>
      <c r="IS67" s="14" t="e">
        <f>#REF!</f>
        <v>#REF!</v>
      </c>
      <c r="IT67" s="14" t="e">
        <f>#REF!</f>
        <v>#REF!</v>
      </c>
      <c r="IU67" s="24" t="str">
        <f t="shared" ca="1" si="2"/>
        <v/>
      </c>
      <c r="IV67" s="24" t="str">
        <f t="shared" ca="1" si="1"/>
        <v/>
      </c>
    </row>
    <row r="68" spans="10:256" ht="15" customHeight="1">
      <c r="J68" s="68" t="s">
        <v>526</v>
      </c>
      <c r="K68" s="68" t="str">
        <f>'All expressed genes'!A64</f>
        <v>ACTA2-AS1</v>
      </c>
      <c r="L68" s="57" t="e">
        <f ca="1">'All expressed genes'!E64</f>
        <v>#DIV/0!</v>
      </c>
      <c r="M68" s="57" t="e">
        <f ca="1">'All expressed genes'!F64</f>
        <v>#DIV/0!</v>
      </c>
      <c r="IS68" s="14" t="e">
        <f>#REF!</f>
        <v>#REF!</v>
      </c>
      <c r="IT68" s="14" t="e">
        <f>#REF!</f>
        <v>#REF!</v>
      </c>
      <c r="IU68" s="24" t="str">
        <f t="shared" ca="1" si="2"/>
        <v/>
      </c>
      <c r="IV68" s="24" t="str">
        <f t="shared" ca="1" si="1"/>
        <v/>
      </c>
    </row>
    <row r="69" spans="10:256" ht="15" customHeight="1">
      <c r="J69" s="68" t="s">
        <v>528</v>
      </c>
      <c r="K69" s="68" t="str">
        <f>'All expressed genes'!A65</f>
        <v>lincRNA-RoR</v>
      </c>
      <c r="L69" s="57" t="e">
        <f ca="1">'All expressed genes'!E65</f>
        <v>#DIV/0!</v>
      </c>
      <c r="M69" s="57" t="e">
        <f ca="1">'All expressed genes'!F65</f>
        <v>#DIV/0!</v>
      </c>
      <c r="IS69" s="14" t="e">
        <f>#REF!</f>
        <v>#REF!</v>
      </c>
      <c r="IT69" s="14" t="e">
        <f>#REF!</f>
        <v>#REF!</v>
      </c>
      <c r="IU69" s="24" t="str">
        <f t="shared" ca="1" si="2"/>
        <v/>
      </c>
      <c r="IV69" s="24" t="str">
        <f t="shared" ca="1" si="1"/>
        <v/>
      </c>
    </row>
    <row r="70" spans="10:256" ht="15" customHeight="1">
      <c r="J70" s="68" t="s">
        <v>530</v>
      </c>
      <c r="K70" s="68" t="str">
        <f>'All expressed genes'!A66</f>
        <v>HLX-AS1</v>
      </c>
      <c r="L70" s="57" t="e">
        <f ca="1">'All expressed genes'!E66</f>
        <v>#DIV/0!</v>
      </c>
      <c r="M70" s="57" t="e">
        <f ca="1">'All expressed genes'!F66</f>
        <v>#DIV/0!</v>
      </c>
      <c r="IS70" s="14" t="e">
        <f>#REF!</f>
        <v>#REF!</v>
      </c>
      <c r="IT70" s="14" t="e">
        <f>#REF!</f>
        <v>#REF!</v>
      </c>
      <c r="IU70" s="24" t="str">
        <f t="shared" ca="1" si="2"/>
        <v/>
      </c>
      <c r="IV70" s="24" t="str">
        <f t="shared" ca="1" si="1"/>
        <v/>
      </c>
    </row>
    <row r="71" spans="10:256" ht="15" customHeight="1">
      <c r="J71" s="68" t="s">
        <v>532</v>
      </c>
      <c r="K71" s="68" t="str">
        <f>'All expressed genes'!A67</f>
        <v>lincRNA-EPS</v>
      </c>
      <c r="L71" s="57" t="e">
        <f ca="1">'All expressed genes'!E67</f>
        <v>#DIV/0!</v>
      </c>
      <c r="M71" s="57" t="e">
        <f ca="1">'All expressed genes'!F67</f>
        <v>#DIV/0!</v>
      </c>
      <c r="IS71" s="14" t="e">
        <f>#REF!</f>
        <v>#REF!</v>
      </c>
      <c r="IT71" s="14" t="e">
        <f>#REF!</f>
        <v>#REF!</v>
      </c>
      <c r="IU71" s="24" t="str">
        <f t="shared" ref="IU71:IU94" ca="1" si="3">IF(ISNUMBER(L71),L71,"")</f>
        <v/>
      </c>
      <c r="IV71" s="24" t="str">
        <f t="shared" ref="IV71:IV94" ca="1" si="4">IF(ISNUMBER(M71),M71,"")</f>
        <v/>
      </c>
    </row>
    <row r="72" spans="10:256" ht="15" customHeight="1">
      <c r="J72" s="68" t="s">
        <v>533</v>
      </c>
      <c r="K72" s="68" t="str">
        <f>'All expressed genes'!A68</f>
        <v>LINC01262</v>
      </c>
      <c r="L72" s="57" t="e">
        <f ca="1">'All expressed genes'!E68</f>
        <v>#DIV/0!</v>
      </c>
      <c r="M72" s="57" t="e">
        <f ca="1">'All expressed genes'!F68</f>
        <v>#DIV/0!</v>
      </c>
      <c r="IS72" s="14" t="e">
        <f>#REF!</f>
        <v>#REF!</v>
      </c>
      <c r="IT72" s="14" t="e">
        <f>#REF!</f>
        <v>#REF!</v>
      </c>
      <c r="IU72" s="24" t="str">
        <f t="shared" ca="1" si="3"/>
        <v/>
      </c>
      <c r="IV72" s="24" t="str">
        <f t="shared" ca="1" si="4"/>
        <v/>
      </c>
    </row>
    <row r="73" spans="10:256" ht="15" customHeight="1">
      <c r="J73" s="68" t="s">
        <v>535</v>
      </c>
      <c r="K73" s="68" t="str">
        <f>'All expressed genes'!A69</f>
        <v>BGLT3</v>
      </c>
      <c r="L73" s="57" t="e">
        <f ca="1">'All expressed genes'!E69</f>
        <v>#DIV/0!</v>
      </c>
      <c r="M73" s="57" t="e">
        <f ca="1">'All expressed genes'!F69</f>
        <v>#DIV/0!</v>
      </c>
      <c r="IS73" s="14" t="e">
        <f>#REF!</f>
        <v>#REF!</v>
      </c>
      <c r="IT73" s="14" t="e">
        <f>#REF!</f>
        <v>#REF!</v>
      </c>
      <c r="IU73" s="24" t="str">
        <f t="shared" ca="1" si="3"/>
        <v/>
      </c>
      <c r="IV73" s="24" t="str">
        <f t="shared" ca="1" si="4"/>
        <v/>
      </c>
    </row>
    <row r="74" spans="10:256" ht="15" customHeight="1">
      <c r="J74" s="68" t="s">
        <v>537</v>
      </c>
      <c r="K74" s="68" t="str">
        <f>'All expressed genes'!A70</f>
        <v xml:space="preserve">LINC00901 </v>
      </c>
      <c r="L74" s="57" t="e">
        <f ca="1">'All expressed genes'!E70</f>
        <v>#DIV/0!</v>
      </c>
      <c r="M74" s="57" t="e">
        <f ca="1">'All expressed genes'!F70</f>
        <v>#DIV/0!</v>
      </c>
      <c r="IS74" s="14" t="e">
        <f>#REF!</f>
        <v>#REF!</v>
      </c>
      <c r="IT74" s="14" t="e">
        <f>#REF!</f>
        <v>#REF!</v>
      </c>
      <c r="IU74" s="24" t="str">
        <f t="shared" ca="1" si="3"/>
        <v/>
      </c>
      <c r="IV74" s="24" t="str">
        <f t="shared" ca="1" si="4"/>
        <v/>
      </c>
    </row>
    <row r="75" spans="10:256" ht="15" customHeight="1">
      <c r="J75" s="68" t="s">
        <v>538</v>
      </c>
      <c r="K75" s="68" t="str">
        <f>'All expressed genes'!A71</f>
        <v>CTBP1-AS</v>
      </c>
      <c r="L75" s="57" t="e">
        <f ca="1">'All expressed genes'!E71</f>
        <v>#DIV/0!</v>
      </c>
      <c r="M75" s="57" t="e">
        <f ca="1">'All expressed genes'!F71</f>
        <v>#DIV/0!</v>
      </c>
      <c r="IS75" s="14" t="e">
        <f>#REF!</f>
        <v>#REF!</v>
      </c>
      <c r="IT75" s="14" t="e">
        <f>#REF!</f>
        <v>#REF!</v>
      </c>
      <c r="IU75" s="24" t="str">
        <f t="shared" ca="1" si="3"/>
        <v/>
      </c>
      <c r="IV75" s="24" t="str">
        <f t="shared" ca="1" si="4"/>
        <v/>
      </c>
    </row>
    <row r="76" spans="10:256" ht="15" customHeight="1">
      <c r="J76" s="68" t="s">
        <v>540</v>
      </c>
      <c r="K76" s="68" t="str">
        <f>'All expressed genes'!A72</f>
        <v>LINC00970</v>
      </c>
      <c r="L76" s="57" t="e">
        <f ca="1">'All expressed genes'!E72</f>
        <v>#DIV/0!</v>
      </c>
      <c r="M76" s="57" t="e">
        <f ca="1">'All expressed genes'!F72</f>
        <v>#DIV/0!</v>
      </c>
      <c r="IS76" s="14" t="e">
        <f>#REF!</f>
        <v>#REF!</v>
      </c>
      <c r="IT76" s="14" t="e">
        <f>#REF!</f>
        <v>#REF!</v>
      </c>
      <c r="IU76" s="24" t="str">
        <f t="shared" ca="1" si="3"/>
        <v/>
      </c>
      <c r="IV76" s="24" t="str">
        <f t="shared" ca="1" si="4"/>
        <v/>
      </c>
    </row>
    <row r="77" spans="10:256" ht="15" customHeight="1">
      <c r="J77" s="68" t="s">
        <v>542</v>
      </c>
      <c r="K77" s="68" t="str">
        <f>'All expressed genes'!A73</f>
        <v>BLACAT1</v>
      </c>
      <c r="L77" s="57" t="e">
        <f ca="1">'All expressed genes'!E73</f>
        <v>#DIV/0!</v>
      </c>
      <c r="M77" s="57" t="e">
        <f ca="1">'All expressed genes'!F73</f>
        <v>#DIV/0!</v>
      </c>
      <c r="IS77" s="14" t="e">
        <f>#REF!</f>
        <v>#REF!</v>
      </c>
      <c r="IT77" s="14" t="e">
        <f>#REF!</f>
        <v>#REF!</v>
      </c>
      <c r="IU77" s="24" t="str">
        <f t="shared" ca="1" si="3"/>
        <v/>
      </c>
      <c r="IV77" s="24" t="str">
        <f t="shared" ca="1" si="4"/>
        <v/>
      </c>
    </row>
    <row r="78" spans="10:256" ht="15" customHeight="1">
      <c r="J78" s="68" t="s">
        <v>544</v>
      </c>
      <c r="K78" s="68" t="str">
        <f>'All expressed genes'!A74</f>
        <v>FEZF1-AS1</v>
      </c>
      <c r="L78" s="57" t="e">
        <f ca="1">'All expressed genes'!E74</f>
        <v>#DIV/0!</v>
      </c>
      <c r="M78" s="57" t="e">
        <f ca="1">'All expressed genes'!F74</f>
        <v>#DIV/0!</v>
      </c>
      <c r="IS78" s="14" t="e">
        <f>#REF!</f>
        <v>#REF!</v>
      </c>
      <c r="IT78" s="14" t="e">
        <f>#REF!</f>
        <v>#REF!</v>
      </c>
      <c r="IU78" s="24" t="str">
        <f t="shared" ca="1" si="3"/>
        <v/>
      </c>
      <c r="IV78" s="24" t="str">
        <f t="shared" ca="1" si="4"/>
        <v/>
      </c>
    </row>
    <row r="79" spans="10:256" ht="15" customHeight="1">
      <c r="J79" s="68" t="s">
        <v>38</v>
      </c>
      <c r="K79" s="68" t="str">
        <f>'All expressed genes'!A75</f>
        <v>FIRRE</v>
      </c>
      <c r="L79" s="57" t="e">
        <f ca="1">'All expressed genes'!E75</f>
        <v>#DIV/0!</v>
      </c>
      <c r="M79" s="57" t="e">
        <f ca="1">'All expressed genes'!F75</f>
        <v>#DIV/0!</v>
      </c>
      <c r="IS79" s="14" t="e">
        <f>#REF!</f>
        <v>#REF!</v>
      </c>
      <c r="IT79" s="14" t="e">
        <f>#REF!</f>
        <v>#REF!</v>
      </c>
      <c r="IU79" s="24" t="str">
        <f t="shared" ca="1" si="3"/>
        <v/>
      </c>
      <c r="IV79" s="24" t="str">
        <f t="shared" ca="1" si="4"/>
        <v/>
      </c>
    </row>
    <row r="80" spans="10:256" ht="15" customHeight="1">
      <c r="J80" s="68" t="s">
        <v>39</v>
      </c>
      <c r="K80" s="68" t="str">
        <f>'All expressed genes'!A76</f>
        <v>CCAT2</v>
      </c>
      <c r="L80" s="57" t="e">
        <f ca="1">'All expressed genes'!E76</f>
        <v>#DIV/0!</v>
      </c>
      <c r="M80" s="57" t="e">
        <f ca="1">'All expressed genes'!F76</f>
        <v>#DIV/0!</v>
      </c>
      <c r="IS80" s="14" t="e">
        <f>#REF!</f>
        <v>#REF!</v>
      </c>
      <c r="IT80" s="14" t="e">
        <f>#REF!</f>
        <v>#REF!</v>
      </c>
      <c r="IU80" s="24" t="str">
        <f t="shared" ca="1" si="3"/>
        <v/>
      </c>
      <c r="IV80" s="24" t="str">
        <f t="shared" ca="1" si="4"/>
        <v/>
      </c>
    </row>
    <row r="81" spans="10:256" ht="15" customHeight="1">
      <c r="J81" s="68" t="s">
        <v>40</v>
      </c>
      <c r="K81" s="68" t="str">
        <f>'All expressed genes'!A77</f>
        <v>LINC00467</v>
      </c>
      <c r="L81" s="57" t="e">
        <f ca="1">'All expressed genes'!E77</f>
        <v>#DIV/0!</v>
      </c>
      <c r="M81" s="57" t="e">
        <f ca="1">'All expressed genes'!F77</f>
        <v>#DIV/0!</v>
      </c>
      <c r="IS81" s="14" t="e">
        <f>#REF!</f>
        <v>#REF!</v>
      </c>
      <c r="IT81" s="14" t="e">
        <f>#REF!</f>
        <v>#REF!</v>
      </c>
      <c r="IU81" s="24" t="str">
        <f t="shared" ca="1" si="3"/>
        <v/>
      </c>
      <c r="IV81" s="24" t="str">
        <f t="shared" ca="1" si="4"/>
        <v/>
      </c>
    </row>
    <row r="82" spans="10:256" ht="15" customHeight="1">
      <c r="J82" s="68" t="s">
        <v>41</v>
      </c>
      <c r="K82" s="68" t="str">
        <f>'All expressed genes'!A78</f>
        <v>FGF10-AS1</v>
      </c>
      <c r="L82" s="57" t="e">
        <f ca="1">'All expressed genes'!E78</f>
        <v>#DIV/0!</v>
      </c>
      <c r="M82" s="57" t="e">
        <f ca="1">'All expressed genes'!F78</f>
        <v>#DIV/0!</v>
      </c>
      <c r="IS82" s="14" t="e">
        <f>#REF!</f>
        <v>#REF!</v>
      </c>
      <c r="IT82" s="14" t="e">
        <f>#REF!</f>
        <v>#REF!</v>
      </c>
      <c r="IU82" s="24" t="str">
        <f t="shared" ca="1" si="3"/>
        <v/>
      </c>
      <c r="IV82" s="24" t="str">
        <f t="shared" ca="1" si="4"/>
        <v/>
      </c>
    </row>
    <row r="83" spans="10:256" ht="15" customHeight="1">
      <c r="J83" s="68" t="s">
        <v>42</v>
      </c>
      <c r="K83" s="68" t="str">
        <f>'All expressed genes'!A79</f>
        <v>LINC00581</v>
      </c>
      <c r="L83" s="57" t="e">
        <f ca="1">'All expressed genes'!E79</f>
        <v>#DIV/0!</v>
      </c>
      <c r="M83" s="57" t="e">
        <f ca="1">'All expressed genes'!F79</f>
        <v>#DIV/0!</v>
      </c>
      <c r="IS83" s="14" t="e">
        <f>#REF!</f>
        <v>#REF!</v>
      </c>
      <c r="IT83" s="14" t="e">
        <f>#REF!</f>
        <v>#REF!</v>
      </c>
      <c r="IU83" s="24" t="str">
        <f t="shared" ca="1" si="3"/>
        <v/>
      </c>
      <c r="IV83" s="24" t="str">
        <f t="shared" ca="1" si="4"/>
        <v/>
      </c>
    </row>
    <row r="84" spans="10:256" ht="15" customHeight="1">
      <c r="J84" s="68" t="s">
        <v>43</v>
      </c>
      <c r="K84" s="68" t="str">
        <f>'All expressed genes'!A80</f>
        <v>EGFR-AS1</v>
      </c>
      <c r="L84" s="57" t="e">
        <f ca="1">'All expressed genes'!E80</f>
        <v>#DIV/0!</v>
      </c>
      <c r="M84" s="57" t="e">
        <f ca="1">'All expressed genes'!F80</f>
        <v>#DIV/0!</v>
      </c>
      <c r="IS84" s="14" t="e">
        <f>#REF!</f>
        <v>#REF!</v>
      </c>
      <c r="IT84" s="14" t="e">
        <f>#REF!</f>
        <v>#REF!</v>
      </c>
      <c r="IU84" s="24" t="str">
        <f t="shared" ca="1" si="3"/>
        <v/>
      </c>
      <c r="IV84" s="24" t="str">
        <f t="shared" ca="1" si="4"/>
        <v/>
      </c>
    </row>
    <row r="85" spans="10:256" ht="15" customHeight="1">
      <c r="J85" s="68" t="s">
        <v>44</v>
      </c>
      <c r="K85" s="68" t="str">
        <f>'All expressed genes'!A81</f>
        <v>LINC00507</v>
      </c>
      <c r="L85" s="57" t="e">
        <f ca="1">'All expressed genes'!E81</f>
        <v>#DIV/0!</v>
      </c>
      <c r="M85" s="57" t="e">
        <f ca="1">'All expressed genes'!F81</f>
        <v>#DIV/0!</v>
      </c>
      <c r="IS85" s="14" t="e">
        <f>#REF!</f>
        <v>#REF!</v>
      </c>
      <c r="IT85" s="14" t="e">
        <f>#REF!</f>
        <v>#REF!</v>
      </c>
      <c r="IU85" s="24" t="str">
        <f t="shared" ca="1" si="3"/>
        <v/>
      </c>
      <c r="IV85" s="24" t="str">
        <f t="shared" ca="1" si="4"/>
        <v/>
      </c>
    </row>
    <row r="86" spans="10:256" ht="15" customHeight="1">
      <c r="J86" s="68" t="s">
        <v>45</v>
      </c>
      <c r="K86" s="68" t="str">
        <f>'All expressed genes'!A82</f>
        <v>LINC00951</v>
      </c>
      <c r="L86" s="57" t="e">
        <f ca="1">'All expressed genes'!E82</f>
        <v>#DIV/0!</v>
      </c>
      <c r="M86" s="57" t="e">
        <f ca="1">'All expressed genes'!F82</f>
        <v>#DIV/0!</v>
      </c>
      <c r="IS86" s="14" t="e">
        <f>#REF!</f>
        <v>#REF!</v>
      </c>
      <c r="IT86" s="14" t="e">
        <f>#REF!</f>
        <v>#REF!</v>
      </c>
      <c r="IU86" s="24" t="str">
        <f t="shared" ca="1" si="3"/>
        <v/>
      </c>
      <c r="IV86" s="24" t="str">
        <f t="shared" ca="1" si="4"/>
        <v/>
      </c>
    </row>
    <row r="87" spans="10:256" ht="15" customHeight="1">
      <c r="J87" s="68" t="s">
        <v>46</v>
      </c>
      <c r="K87" s="68" t="str">
        <f>'All expressed genes'!A83</f>
        <v>ADAMTS9-AS2</v>
      </c>
      <c r="L87" s="57" t="e">
        <f ca="1">'All expressed genes'!E83</f>
        <v>#DIV/0!</v>
      </c>
      <c r="M87" s="57" t="e">
        <f ca="1">'All expressed genes'!F83</f>
        <v>#DIV/0!</v>
      </c>
      <c r="IS87" s="14" t="e">
        <f>#REF!</f>
        <v>#REF!</v>
      </c>
      <c r="IT87" s="14" t="e">
        <f>#REF!</f>
        <v>#REF!</v>
      </c>
      <c r="IU87" s="24" t="str">
        <f t="shared" ca="1" si="3"/>
        <v/>
      </c>
      <c r="IV87" s="24" t="str">
        <f t="shared" ca="1" si="4"/>
        <v/>
      </c>
    </row>
    <row r="88" spans="10:256" ht="15" customHeight="1">
      <c r="J88" s="68" t="s">
        <v>47</v>
      </c>
      <c r="K88" s="68" t="str">
        <f>'All expressed genes'!A84</f>
        <v>DPP10-AS1</v>
      </c>
      <c r="L88" s="57" t="e">
        <f ca="1">'All expressed genes'!E84</f>
        <v>#DIV/0!</v>
      </c>
      <c r="M88" s="57" t="e">
        <f ca="1">'All expressed genes'!F84</f>
        <v>#DIV/0!</v>
      </c>
      <c r="IS88" s="14" t="e">
        <f>#REF!</f>
        <v>#REF!</v>
      </c>
      <c r="IT88" s="14" t="e">
        <f>#REF!</f>
        <v>#REF!</v>
      </c>
      <c r="IU88" s="24" t="str">
        <f t="shared" ca="1" si="3"/>
        <v/>
      </c>
      <c r="IV88" s="24" t="str">
        <f t="shared" ca="1" si="4"/>
        <v/>
      </c>
    </row>
    <row r="89" spans="10:256" ht="15" customHeight="1">
      <c r="J89" s="68" t="s">
        <v>48</v>
      </c>
      <c r="K89" s="68" t="str">
        <f>'All expressed genes'!A85</f>
        <v>LINC00473</v>
      </c>
      <c r="L89" s="57" t="e">
        <f ca="1">'All expressed genes'!E85</f>
        <v>#DIV/0!</v>
      </c>
      <c r="M89" s="57" t="e">
        <f ca="1">'All expressed genes'!F85</f>
        <v>#DIV/0!</v>
      </c>
      <c r="IS89" s="14" t="e">
        <f>#REF!</f>
        <v>#REF!</v>
      </c>
      <c r="IT89" s="14" t="e">
        <f>#REF!</f>
        <v>#REF!</v>
      </c>
      <c r="IU89" s="24" t="str">
        <f t="shared" ca="1" si="3"/>
        <v/>
      </c>
      <c r="IV89" s="24" t="str">
        <f t="shared" ca="1" si="4"/>
        <v/>
      </c>
    </row>
    <row r="90" spans="10:256" ht="15" customHeight="1">
      <c r="J90" s="68" t="s">
        <v>49</v>
      </c>
      <c r="K90" s="68" t="str">
        <f>'All expressed genes'!A86</f>
        <v>LINC00323</v>
      </c>
      <c r="L90" s="57" t="e">
        <f ca="1">'All expressed genes'!E86</f>
        <v>#DIV/0!</v>
      </c>
      <c r="M90" s="57" t="e">
        <f ca="1">'All expressed genes'!F86</f>
        <v>#DIV/0!</v>
      </c>
      <c r="IS90" s="14" t="e">
        <f>#REF!</f>
        <v>#REF!</v>
      </c>
      <c r="IT90" s="14" t="e">
        <f>#REF!</f>
        <v>#REF!</v>
      </c>
      <c r="IU90" s="24" t="str">
        <f t="shared" ca="1" si="3"/>
        <v/>
      </c>
      <c r="IV90" s="24" t="str">
        <f t="shared" ca="1" si="4"/>
        <v/>
      </c>
    </row>
    <row r="91" spans="10:256" ht="15" customHeight="1">
      <c r="J91" s="68" t="s">
        <v>182</v>
      </c>
      <c r="K91" s="68" t="str">
        <f>'All expressed genes'!A87</f>
        <v>LINC00299</v>
      </c>
      <c r="L91" s="57" t="e">
        <f ca="1">'All expressed genes'!E87</f>
        <v>#DIV/0!</v>
      </c>
      <c r="M91" s="57" t="e">
        <f ca="1">'All expressed genes'!F87</f>
        <v>#DIV/0!</v>
      </c>
      <c r="IS91" s="14" t="e">
        <f>#REF!</f>
        <v>#REF!</v>
      </c>
      <c r="IT91" s="14" t="e">
        <f>#REF!</f>
        <v>#REF!</v>
      </c>
      <c r="IU91" s="24" t="str">
        <f t="shared" ca="1" si="3"/>
        <v/>
      </c>
      <c r="IV91" s="24" t="str">
        <f t="shared" ca="1" si="4"/>
        <v/>
      </c>
    </row>
    <row r="92" spans="10:256" ht="15" customHeight="1">
      <c r="J92" s="68" t="s">
        <v>183</v>
      </c>
      <c r="K92" s="68" t="str">
        <f>'All expressed genes'!A88</f>
        <v>LINC00850</v>
      </c>
      <c r="L92" s="57" t="e">
        <f ca="1">'All expressed genes'!E88</f>
        <v>#DIV/0!</v>
      </c>
      <c r="M92" s="57" t="e">
        <f ca="1">'All expressed genes'!F88</f>
        <v>#DIV/0!</v>
      </c>
      <c r="IS92" s="14" t="e">
        <f>#REF!</f>
        <v>#REF!</v>
      </c>
      <c r="IT92" s="14" t="e">
        <f>#REF!</f>
        <v>#REF!</v>
      </c>
      <c r="IU92" s="24" t="str">
        <f t="shared" ca="1" si="3"/>
        <v/>
      </c>
      <c r="IV92" s="24" t="str">
        <f t="shared" ca="1" si="4"/>
        <v/>
      </c>
    </row>
    <row r="93" spans="10:256" ht="15" customHeight="1">
      <c r="J93" s="68" t="s">
        <v>184</v>
      </c>
      <c r="K93" s="68" t="str">
        <f>'All expressed genes'!A89</f>
        <v>LINC00857</v>
      </c>
      <c r="L93" s="57" t="e">
        <f ca="1">'All expressed genes'!E89</f>
        <v>#DIV/0!</v>
      </c>
      <c r="M93" s="57" t="e">
        <f ca="1">'All expressed genes'!F89</f>
        <v>#DIV/0!</v>
      </c>
      <c r="IS93" s="14" t="e">
        <f>#REF!</f>
        <v>#REF!</v>
      </c>
      <c r="IT93" s="14" t="e">
        <f>#REF!</f>
        <v>#REF!</v>
      </c>
      <c r="IU93" s="24" t="str">
        <f t="shared" ca="1" si="3"/>
        <v/>
      </c>
      <c r="IV93" s="24" t="str">
        <f t="shared" ca="1" si="4"/>
        <v/>
      </c>
    </row>
    <row r="94" spans="10:256" ht="15" customHeight="1">
      <c r="J94" s="68" t="s">
        <v>185</v>
      </c>
      <c r="K94" s="68" t="str">
        <f>'All expressed genes'!A90</f>
        <v>FGF14-AS2</v>
      </c>
      <c r="L94" s="57" t="e">
        <f ca="1">'All expressed genes'!E90</f>
        <v>#DIV/0!</v>
      </c>
      <c r="M94" s="57" t="e">
        <f ca="1">'All expressed genes'!F90</f>
        <v>#DIV/0!</v>
      </c>
      <c r="IS94" s="14" t="e">
        <f>#REF!</f>
        <v>#REF!</v>
      </c>
      <c r="IT94" s="14" t="e">
        <f>#REF!</f>
        <v>#REF!</v>
      </c>
      <c r="IU94" s="24" t="str">
        <f t="shared" ca="1" si="3"/>
        <v/>
      </c>
      <c r="IV94" s="24" t="str">
        <f t="shared" ca="1" si="4"/>
        <v/>
      </c>
    </row>
    <row r="95" spans="10:256">
      <c r="J95" s="68" t="s">
        <v>186</v>
      </c>
      <c r="K95" s="68" t="str">
        <f>'All expressed genes'!A91</f>
        <v>EPB41L4A-AS2</v>
      </c>
      <c r="L95" s="57" t="e">
        <f ca="1">'All expressed genes'!E91</f>
        <v>#DIV/0!</v>
      </c>
      <c r="M95" s="57" t="e">
        <f ca="1">'All expressed genes'!F91</f>
        <v>#DIV/0!</v>
      </c>
    </row>
    <row r="96" spans="10:256">
      <c r="J96" s="68" t="s">
        <v>187</v>
      </c>
      <c r="K96" s="68" t="str">
        <f>'All expressed genes'!A92</f>
        <v>HNF1A-AS1</v>
      </c>
      <c r="L96" s="57" t="e">
        <f ca="1">'All expressed genes'!E92</f>
        <v>#DIV/0!</v>
      </c>
      <c r="M96" s="57" t="e">
        <f ca="1">'All expressed genes'!F92</f>
        <v>#DIV/0!</v>
      </c>
    </row>
    <row r="97" spans="10:13">
      <c r="J97" s="68" t="s">
        <v>188</v>
      </c>
      <c r="K97" s="68" t="str">
        <f>'All expressed genes'!A93</f>
        <v>GAS8-AS1</v>
      </c>
      <c r="L97" s="57" t="e">
        <f ca="1">'All expressed genes'!E93</f>
        <v>#DIV/0!</v>
      </c>
      <c r="M97" s="57" t="e">
        <f ca="1">'All expressed genes'!F93</f>
        <v>#DIV/0!</v>
      </c>
    </row>
    <row r="98" spans="10:13">
      <c r="J98" s="68" t="s">
        <v>189</v>
      </c>
      <c r="K98" s="68" t="str">
        <f>'All expressed genes'!A94</f>
        <v>APOA1-AS</v>
      </c>
      <c r="L98" s="57" t="e">
        <f ca="1">'All expressed genes'!E94</f>
        <v>#DIV/0!</v>
      </c>
      <c r="M98" s="57" t="e">
        <f ca="1">'All expressed genes'!F94</f>
        <v>#DIV/0!</v>
      </c>
    </row>
    <row r="99" spans="10:13">
      <c r="J99" s="68" t="s">
        <v>190</v>
      </c>
      <c r="K99" s="68" t="str">
        <f>'All expressed genes'!A95</f>
        <v xml:space="preserve">HOXA-AS2 </v>
      </c>
      <c r="L99" s="57" t="e">
        <f ca="1">'All expressed genes'!E95</f>
        <v>#DIV/0!</v>
      </c>
      <c r="M99" s="57" t="e">
        <f ca="1">'All expressed genes'!F95</f>
        <v>#DIV/0!</v>
      </c>
    </row>
    <row r="100" spans="10:13">
      <c r="J100" s="68" t="s">
        <v>191</v>
      </c>
      <c r="K100" s="68" t="str">
        <f>'All expressed genes'!A96</f>
        <v>FTX</v>
      </c>
      <c r="L100" s="57" t="e">
        <f ca="1">'All expressed genes'!E96</f>
        <v>#DIV/0!</v>
      </c>
      <c r="M100" s="57" t="e">
        <f ca="1">'All expressed genes'!F96</f>
        <v>#DIV/0!</v>
      </c>
    </row>
    <row r="101" spans="10:13">
      <c r="J101" s="68" t="s">
        <v>192</v>
      </c>
      <c r="K101" s="68" t="str">
        <f>'All expressed genes'!A97</f>
        <v>LINC00673</v>
      </c>
      <c r="L101" s="57" t="e">
        <f ca="1">'All expressed genes'!E97</f>
        <v>#DIV/0!</v>
      </c>
      <c r="M101" s="57" t="e">
        <f ca="1">'All expressed genes'!F97</f>
        <v>#DIV/0!</v>
      </c>
    </row>
    <row r="102" spans="10:13">
      <c r="J102" s="68" t="s">
        <v>193</v>
      </c>
      <c r="K102" s="68" t="str">
        <f>'All expressed genes'!A98</f>
        <v>17A</v>
      </c>
      <c r="L102" s="57" t="e">
        <f ca="1">'All expressed genes'!E98</f>
        <v>#DIV/0!</v>
      </c>
      <c r="M102" s="57" t="e">
        <f ca="1">'All expressed genes'!F98</f>
        <v>#DIV/0!</v>
      </c>
    </row>
    <row r="103" spans="10:13">
      <c r="J103" s="68" t="s">
        <v>50</v>
      </c>
      <c r="K103" s="68" t="str">
        <f>'All expressed genes'!A99</f>
        <v>51A</v>
      </c>
      <c r="L103" s="57" t="e">
        <f ca="1">'All expressed genes'!E99</f>
        <v>#DIV/0!</v>
      </c>
      <c r="M103" s="57" t="e">
        <f ca="1">'All expressed genes'!F99</f>
        <v>#DIV/0!</v>
      </c>
    </row>
    <row r="104" spans="10:13">
      <c r="J104" s="68" t="s">
        <v>51</v>
      </c>
      <c r="K104" s="68" t="str">
        <f>'All expressed genes'!A100</f>
        <v>7SK</v>
      </c>
      <c r="L104" s="57" t="e">
        <f ca="1">'All expressed genes'!E100</f>
        <v>#DIV/0!</v>
      </c>
      <c r="M104" s="57" t="e">
        <f ca="1">'All expressed genes'!F100</f>
        <v>#DIV/0!</v>
      </c>
    </row>
    <row r="105" spans="10:13">
      <c r="J105" s="68" t="s">
        <v>52</v>
      </c>
      <c r="K105" s="68" t="str">
        <f>'All expressed genes'!A101</f>
        <v>CCEPR</v>
      </c>
      <c r="L105" s="57" t="e">
        <f ca="1">'All expressed genes'!E101</f>
        <v>#DIV/0!</v>
      </c>
      <c r="M105" s="57" t="e">
        <f ca="1">'All expressed genes'!F101</f>
        <v>#DIV/0!</v>
      </c>
    </row>
    <row r="106" spans="10:13">
      <c r="J106" s="68" t="s">
        <v>53</v>
      </c>
      <c r="K106" s="68" t="str">
        <f>'All expressed genes'!A102</f>
        <v>ENST00000480739</v>
      </c>
      <c r="L106" s="57" t="e">
        <f ca="1">'All expressed genes'!E102</f>
        <v>#DIV/0!</v>
      </c>
      <c r="M106" s="57" t="e">
        <f ca="1">'All expressed genes'!F102</f>
        <v>#DIV/0!</v>
      </c>
    </row>
    <row r="107" spans="10:13">
      <c r="J107" s="68" t="s">
        <v>54</v>
      </c>
      <c r="K107" s="68" t="str">
        <f>'All expressed genes'!A103</f>
        <v>GAS5</v>
      </c>
      <c r="L107" s="57" t="e">
        <f ca="1">'All expressed genes'!E103</f>
        <v>#DIV/0!</v>
      </c>
      <c r="M107" s="57" t="e">
        <f ca="1">'All expressed genes'!F103</f>
        <v>#DIV/0!</v>
      </c>
    </row>
    <row r="108" spans="10:13">
      <c r="J108" s="68" t="s">
        <v>55</v>
      </c>
      <c r="K108" s="68" t="str">
        <f>'All expressed genes'!A104</f>
        <v>KCNQ1OT1</v>
      </c>
      <c r="L108" s="57" t="e">
        <f ca="1">'All expressed genes'!E104</f>
        <v>#DIV/0!</v>
      </c>
      <c r="M108" s="57" t="e">
        <f ca="1">'All expressed genes'!F104</f>
        <v>#DIV/0!</v>
      </c>
    </row>
    <row r="109" spans="10:13">
      <c r="J109" s="68" t="s">
        <v>56</v>
      </c>
      <c r="K109" s="68" t="str">
        <f>'All expressed genes'!A105</f>
        <v>CCAT1</v>
      </c>
      <c r="L109" s="57" t="e">
        <f ca="1">'All expressed genes'!E105</f>
        <v>#DIV/0!</v>
      </c>
      <c r="M109" s="57" t="e">
        <f ca="1">'All expressed genes'!F105</f>
        <v>#DIV/0!</v>
      </c>
    </row>
    <row r="110" spans="10:13">
      <c r="J110" s="68" t="s">
        <v>57</v>
      </c>
      <c r="K110" s="68" t="str">
        <f>'All expressed genes'!A106</f>
        <v>ALIEN</v>
      </c>
      <c r="L110" s="57" t="e">
        <f ca="1">'All expressed genes'!E106</f>
        <v>#DIV/0!</v>
      </c>
      <c r="M110" s="57" t="e">
        <f ca="1">'All expressed genes'!F106</f>
        <v>#DIV/0!</v>
      </c>
    </row>
    <row r="111" spans="10:13">
      <c r="J111" s="68" t="s">
        <v>58</v>
      </c>
      <c r="K111" s="68" t="str">
        <f>'All expressed genes'!A107</f>
        <v>HAR1A</v>
      </c>
      <c r="L111" s="57" t="e">
        <f ca="1">'All expressed genes'!E107</f>
        <v>#DIV/0!</v>
      </c>
      <c r="M111" s="57" t="e">
        <f ca="1">'All expressed genes'!F107</f>
        <v>#DIV/0!</v>
      </c>
    </row>
    <row r="112" spans="10:13">
      <c r="J112" s="68" t="s">
        <v>59</v>
      </c>
      <c r="K112" s="68" t="str">
        <f>'All expressed genes'!A108</f>
        <v>KRT18P55</v>
      </c>
      <c r="L112" s="57" t="e">
        <f ca="1">'All expressed genes'!E108</f>
        <v>#DIV/0!</v>
      </c>
      <c r="M112" s="57" t="e">
        <f ca="1">'All expressed genes'!F108</f>
        <v>#DIV/0!</v>
      </c>
    </row>
    <row r="113" spans="10:13">
      <c r="J113" s="68" t="s">
        <v>60</v>
      </c>
      <c r="K113" s="68" t="str">
        <f>'All expressed genes'!A109</f>
        <v>LINC00668</v>
      </c>
      <c r="L113" s="57" t="e">
        <f ca="1">'All expressed genes'!E109</f>
        <v>#DIV/0!</v>
      </c>
      <c r="M113" s="57" t="e">
        <f ca="1">'All expressed genes'!F109</f>
        <v>#DIV/0!</v>
      </c>
    </row>
    <row r="114" spans="10:13">
      <c r="J114" s="68" t="s">
        <v>61</v>
      </c>
      <c r="K114" s="68" t="str">
        <f>'All expressed genes'!A110</f>
        <v>GUSBP2</v>
      </c>
      <c r="L114" s="57" t="e">
        <f ca="1">'All expressed genes'!E110</f>
        <v>#DIV/0!</v>
      </c>
      <c r="M114" s="57" t="e">
        <f ca="1">'All expressed genes'!F110</f>
        <v>#DIV/0!</v>
      </c>
    </row>
    <row r="115" spans="10:13">
      <c r="J115" s="68" t="s">
        <v>194</v>
      </c>
      <c r="K115" s="68" t="str">
        <f>'All expressed genes'!A111</f>
        <v>ecCEBPA</v>
      </c>
      <c r="L115" s="57" t="e">
        <f ca="1">'All expressed genes'!E111</f>
        <v>#DIV/0!</v>
      </c>
      <c r="M115" s="57" t="e">
        <f ca="1">'All expressed genes'!F111</f>
        <v>#DIV/0!</v>
      </c>
    </row>
    <row r="116" spans="10:13">
      <c r="J116" s="68" t="s">
        <v>195</v>
      </c>
      <c r="K116" s="68" t="str">
        <f>'All expressed genes'!A112</f>
        <v>lncRNA-CTD903</v>
      </c>
      <c r="L116" s="57" t="e">
        <f ca="1">'All expressed genes'!E112</f>
        <v>#DIV/0!</v>
      </c>
      <c r="M116" s="57" t="e">
        <f ca="1">'All expressed genes'!F112</f>
        <v>#DIV/0!</v>
      </c>
    </row>
    <row r="117" spans="10:13">
      <c r="J117" s="68" t="s">
        <v>196</v>
      </c>
      <c r="K117" s="68" t="str">
        <f>'All expressed genes'!A113</f>
        <v>lncRNA-HEIH</v>
      </c>
      <c r="L117" s="57" t="e">
        <f ca="1">'All expressed genes'!E113</f>
        <v>#DIV/0!</v>
      </c>
      <c r="M117" s="57" t="e">
        <f ca="1">'All expressed genes'!F113</f>
        <v>#DIV/0!</v>
      </c>
    </row>
    <row r="118" spans="10:13">
      <c r="J118" s="68" t="s">
        <v>197</v>
      </c>
      <c r="K118" s="68" t="str">
        <f>'All expressed genes'!A114</f>
        <v>LOC100130476</v>
      </c>
      <c r="L118" s="57" t="e">
        <f ca="1">'All expressed genes'!E114</f>
        <v>#DIV/0!</v>
      </c>
      <c r="M118" s="57" t="e">
        <f ca="1">'All expressed genes'!F114</f>
        <v>#DIV/0!</v>
      </c>
    </row>
    <row r="119" spans="10:13">
      <c r="J119" s="68" t="s">
        <v>198</v>
      </c>
      <c r="K119" s="68" t="str">
        <f>'All expressed genes'!A115</f>
        <v>LOC100507537</v>
      </c>
      <c r="L119" s="57" t="e">
        <f ca="1">'All expressed genes'!E115</f>
        <v>#DIV/0!</v>
      </c>
      <c r="M119" s="57" t="e">
        <f ca="1">'All expressed genes'!F115</f>
        <v>#DIV/0!</v>
      </c>
    </row>
    <row r="120" spans="10:13">
      <c r="J120" s="68" t="s">
        <v>199</v>
      </c>
      <c r="K120" s="68" t="str">
        <f>'All expressed genes'!A116</f>
        <v>LOC100507661 </v>
      </c>
      <c r="L120" s="57" t="e">
        <f ca="1">'All expressed genes'!E116</f>
        <v>#DIV/0!</v>
      </c>
      <c r="M120" s="57" t="e">
        <f ca="1">'All expressed genes'!F116</f>
        <v>#DIV/0!</v>
      </c>
    </row>
    <row r="121" spans="10:13">
      <c r="J121" s="68" t="s">
        <v>200</v>
      </c>
      <c r="K121" s="68" t="str">
        <f>'All expressed genes'!A117</f>
        <v xml:space="preserve">LOC101054525 </v>
      </c>
      <c r="L121" s="57" t="e">
        <f ca="1">'All expressed genes'!E117</f>
        <v>#DIV/0!</v>
      </c>
      <c r="M121" s="57" t="e">
        <f ca="1">'All expressed genes'!F117</f>
        <v>#DIV/0!</v>
      </c>
    </row>
    <row r="122" spans="10:13">
      <c r="J122" s="68" t="s">
        <v>201</v>
      </c>
      <c r="K122" s="68" t="str">
        <f>'All expressed genes'!A118</f>
        <v>LOC101926975</v>
      </c>
      <c r="L122" s="57" t="e">
        <f ca="1">'All expressed genes'!E118</f>
        <v>#DIV/0!</v>
      </c>
      <c r="M122" s="57" t="e">
        <f ca="1">'All expressed genes'!F118</f>
        <v>#DIV/0!</v>
      </c>
    </row>
    <row r="123" spans="10:13">
      <c r="J123" s="68" t="s">
        <v>202</v>
      </c>
      <c r="K123" s="68" t="str">
        <f>'All expressed genes'!A119</f>
        <v>LOC102546298</v>
      </c>
      <c r="L123" s="57" t="e">
        <f ca="1">'All expressed genes'!E119</f>
        <v>#DIV/0!</v>
      </c>
      <c r="M123" s="57" t="e">
        <f ca="1">'All expressed genes'!F119</f>
        <v>#DIV/0!</v>
      </c>
    </row>
    <row r="124" spans="10:13">
      <c r="J124" s="68" t="s">
        <v>203</v>
      </c>
      <c r="K124" s="68" t="str">
        <f>'All expressed genes'!A120</f>
        <v>LSINCT5</v>
      </c>
      <c r="L124" s="57" t="e">
        <f ca="1">'All expressed genes'!E120</f>
        <v>#DIV/0!</v>
      </c>
      <c r="M124" s="57" t="e">
        <f ca="1">'All expressed genes'!F120</f>
        <v>#DIV/0!</v>
      </c>
    </row>
    <row r="125" spans="10:13">
      <c r="J125" s="68" t="s">
        <v>204</v>
      </c>
      <c r="K125" s="68" t="str">
        <f>'All expressed genes'!A121</f>
        <v>LUNAR1</v>
      </c>
      <c r="L125" s="57" t="e">
        <f ca="1">'All expressed genes'!E121</f>
        <v>#DIV/0!</v>
      </c>
      <c r="M125" s="57" t="e">
        <f ca="1">'All expressed genes'!F121</f>
        <v>#DIV/0!</v>
      </c>
    </row>
    <row r="126" spans="10:13">
      <c r="J126" s="68" t="s">
        <v>205</v>
      </c>
      <c r="K126" s="68" t="str">
        <f>'All expressed genes'!A122</f>
        <v>M18204</v>
      </c>
      <c r="L126" s="57" t="e">
        <f ca="1">'All expressed genes'!E122</f>
        <v>#DIV/0!</v>
      </c>
      <c r="M126" s="57" t="e">
        <f ca="1">'All expressed genes'!F122</f>
        <v>#DIV/0!</v>
      </c>
    </row>
    <row r="127" spans="10:13">
      <c r="J127" s="68" t="s">
        <v>62</v>
      </c>
      <c r="K127" s="68" t="str">
        <f>'All expressed genes'!A123</f>
        <v>MAFTRR</v>
      </c>
      <c r="L127" s="57" t="e">
        <f ca="1">'All expressed genes'!E123</f>
        <v>#DIV/0!</v>
      </c>
      <c r="M127" s="57" t="e">
        <f ca="1">'All expressed genes'!F123</f>
        <v>#DIV/0!</v>
      </c>
    </row>
    <row r="128" spans="10:13">
      <c r="J128" s="68" t="s">
        <v>63</v>
      </c>
      <c r="K128" s="68" t="str">
        <f>'All expressed genes'!A124</f>
        <v>MALAT1</v>
      </c>
      <c r="L128" s="57" t="e">
        <f ca="1">'All expressed genes'!E124</f>
        <v>#DIV/0!</v>
      </c>
      <c r="M128" s="57" t="e">
        <f ca="1">'All expressed genes'!F124</f>
        <v>#DIV/0!</v>
      </c>
    </row>
    <row r="129" spans="10:13">
      <c r="J129" s="68" t="s">
        <v>64</v>
      </c>
      <c r="K129" s="68" t="str">
        <f>'All expressed genes'!A125</f>
        <v>MEG8</v>
      </c>
      <c r="L129" s="57" t="e">
        <f ca="1">'All expressed genes'!E125</f>
        <v>#DIV/0!</v>
      </c>
      <c r="M129" s="57" t="e">
        <f ca="1">'All expressed genes'!F125</f>
        <v>#DIV/0!</v>
      </c>
    </row>
    <row r="130" spans="10:13">
      <c r="J130" s="68" t="s">
        <v>65</v>
      </c>
      <c r="K130" s="68" t="str">
        <f>'All expressed genes'!A126</f>
        <v>MEG9</v>
      </c>
      <c r="L130" s="57" t="e">
        <f ca="1">'All expressed genes'!E126</f>
        <v>#DIV/0!</v>
      </c>
      <c r="M130" s="57" t="e">
        <f ca="1">'All expressed genes'!F126</f>
        <v>#DIV/0!</v>
      </c>
    </row>
    <row r="131" spans="10:13">
      <c r="J131" s="68" t="s">
        <v>66</v>
      </c>
      <c r="K131" s="68" t="str">
        <f>'All expressed genes'!A127</f>
        <v>MESTIT1</v>
      </c>
      <c r="L131" s="57" t="e">
        <f ca="1">'All expressed genes'!E127</f>
        <v>#DIV/0!</v>
      </c>
      <c r="M131" s="57" t="e">
        <f ca="1">'All expressed genes'!F127</f>
        <v>#DIV/0!</v>
      </c>
    </row>
    <row r="132" spans="10:13">
      <c r="J132" s="68" t="s">
        <v>67</v>
      </c>
      <c r="K132" s="68" t="str">
        <f>'All expressed genes'!A128</f>
        <v>MHRT</v>
      </c>
      <c r="L132" s="57" t="e">
        <f ca="1">'All expressed genes'!E128</f>
        <v>#DIV/0!</v>
      </c>
      <c r="M132" s="57" t="e">
        <f ca="1">'All expressed genes'!F128</f>
        <v>#DIV/0!</v>
      </c>
    </row>
    <row r="133" spans="10:13">
      <c r="J133" s="68" t="s">
        <v>68</v>
      </c>
      <c r="K133" s="68" t="str">
        <f>'All expressed genes'!A129</f>
        <v>MINA</v>
      </c>
      <c r="L133" s="57" t="e">
        <f ca="1">'All expressed genes'!E129</f>
        <v>#DIV/0!</v>
      </c>
      <c r="M133" s="57" t="e">
        <f ca="1">'All expressed genes'!F129</f>
        <v>#DIV/0!</v>
      </c>
    </row>
    <row r="134" spans="10:13">
      <c r="J134" s="68" t="s">
        <v>69</v>
      </c>
      <c r="K134" s="68" t="str">
        <f>'All expressed genes'!A130</f>
        <v>MIR100HG</v>
      </c>
      <c r="L134" s="57" t="e">
        <f ca="1">'All expressed genes'!E130</f>
        <v>#DIV/0!</v>
      </c>
      <c r="M134" s="57" t="e">
        <f ca="1">'All expressed genes'!F130</f>
        <v>#DIV/0!</v>
      </c>
    </row>
    <row r="135" spans="10:13">
      <c r="J135" s="68" t="s">
        <v>70</v>
      </c>
      <c r="K135" s="68" t="str">
        <f>'All expressed genes'!A131</f>
        <v>MIR155HG</v>
      </c>
      <c r="L135" s="57" t="e">
        <f ca="1">'All expressed genes'!E131</f>
        <v>#DIV/0!</v>
      </c>
      <c r="M135" s="57" t="e">
        <f ca="1">'All expressed genes'!F131</f>
        <v>#DIV/0!</v>
      </c>
    </row>
    <row r="136" spans="10:13">
      <c r="J136" s="68" t="s">
        <v>71</v>
      </c>
      <c r="K136" s="68" t="str">
        <f>'All expressed genes'!A132</f>
        <v>MIR222HG</v>
      </c>
      <c r="L136" s="57" t="e">
        <f ca="1">'All expressed genes'!E132</f>
        <v>#DIV/0!</v>
      </c>
      <c r="M136" s="57" t="e">
        <f ca="1">'All expressed genes'!F132</f>
        <v>#DIV/0!</v>
      </c>
    </row>
    <row r="137" spans="10:13">
      <c r="J137" s="68" t="s">
        <v>72</v>
      </c>
      <c r="K137" s="68" t="str">
        <f>'All expressed genes'!A133</f>
        <v>MIR31HG</v>
      </c>
      <c r="L137" s="57" t="e">
        <f ca="1">'All expressed genes'!E133</f>
        <v>#DIV/0!</v>
      </c>
      <c r="M137" s="57" t="e">
        <f ca="1">'All expressed genes'!F133</f>
        <v>#DIV/0!</v>
      </c>
    </row>
    <row r="138" spans="10:13">
      <c r="J138" s="68" t="s">
        <v>73</v>
      </c>
      <c r="K138" s="68" t="str">
        <f>'All expressed genes'!A134</f>
        <v>MIR7-3HG</v>
      </c>
      <c r="L138" s="57" t="e">
        <f ca="1">'All expressed genes'!E134</f>
        <v>#DIV/0!</v>
      </c>
      <c r="M138" s="57" t="e">
        <f ca="1">'All expressed genes'!F134</f>
        <v>#DIV/0!</v>
      </c>
    </row>
    <row r="139" spans="10:13">
      <c r="J139" s="68" t="s">
        <v>206</v>
      </c>
      <c r="K139" s="68" t="str">
        <f>'All expressed genes'!A135</f>
        <v>MKRN3-AS1</v>
      </c>
      <c r="L139" s="57" t="e">
        <f ca="1">'All expressed genes'!E135</f>
        <v>#DIV/0!</v>
      </c>
      <c r="M139" s="57" t="e">
        <f ca="1">'All expressed genes'!F135</f>
        <v>#DIV/0!</v>
      </c>
    </row>
    <row r="140" spans="10:13">
      <c r="J140" s="68" t="s">
        <v>207</v>
      </c>
      <c r="K140" s="68" t="str">
        <f>'All expressed genes'!A136</f>
        <v>MT1JP</v>
      </c>
      <c r="L140" s="57" t="e">
        <f ca="1">'All expressed genes'!E136</f>
        <v>#DIV/0!</v>
      </c>
      <c r="M140" s="57" t="e">
        <f ca="1">'All expressed genes'!F136</f>
        <v>#DIV/0!</v>
      </c>
    </row>
    <row r="141" spans="10:13">
      <c r="J141" s="68" t="s">
        <v>208</v>
      </c>
      <c r="K141" s="68" t="str">
        <f>'All expressed genes'!A137</f>
        <v>MYCNUT</v>
      </c>
      <c r="L141" s="57" t="e">
        <f ca="1">'All expressed genes'!E137</f>
        <v>#DIV/0!</v>
      </c>
      <c r="M141" s="57" t="e">
        <f ca="1">'All expressed genes'!F137</f>
        <v>#DIV/0!</v>
      </c>
    </row>
    <row r="142" spans="10:13">
      <c r="J142" s="68" t="s">
        <v>209</v>
      </c>
      <c r="K142" s="68" t="str">
        <f>'All expressed genes'!A138</f>
        <v>NAT-RAD18</v>
      </c>
      <c r="L142" s="57" t="e">
        <f ca="1">'All expressed genes'!E138</f>
        <v>#DIV/0!</v>
      </c>
      <c r="M142" s="57" t="e">
        <f ca="1">'All expressed genes'!F138</f>
        <v>#DIV/0!</v>
      </c>
    </row>
    <row r="143" spans="10:13">
      <c r="J143" s="68" t="s">
        <v>210</v>
      </c>
      <c r="K143" s="68" t="str">
        <f>'All expressed genes'!A139</f>
        <v>NBAT1</v>
      </c>
      <c r="L143" s="57" t="e">
        <f ca="1">'All expressed genes'!E139</f>
        <v>#DIV/0!</v>
      </c>
      <c r="M143" s="57" t="e">
        <f ca="1">'All expressed genes'!F139</f>
        <v>#DIV/0!</v>
      </c>
    </row>
    <row r="144" spans="10:13">
      <c r="J144" s="68" t="s">
        <v>211</v>
      </c>
      <c r="K144" s="68" t="str">
        <f>'All expressed genes'!A140</f>
        <v>NDM29</v>
      </c>
      <c r="L144" s="57" t="e">
        <f ca="1">'All expressed genes'!E140</f>
        <v>#DIV/0!</v>
      </c>
      <c r="M144" s="57" t="e">
        <f ca="1">'All expressed genes'!F140</f>
        <v>#DIV/0!</v>
      </c>
    </row>
    <row r="145" spans="10:13">
      <c r="J145" s="68" t="s">
        <v>212</v>
      </c>
      <c r="K145" s="68" t="str">
        <f>'All expressed genes'!A141</f>
        <v>NKILA</v>
      </c>
      <c r="L145" s="57" t="e">
        <f ca="1">'All expressed genes'!E141</f>
        <v>#DIV/0!</v>
      </c>
      <c r="M145" s="57" t="e">
        <f ca="1">'All expressed genes'!F141</f>
        <v>#DIV/0!</v>
      </c>
    </row>
    <row r="146" spans="10:13">
      <c r="J146" s="68" t="s">
        <v>213</v>
      </c>
      <c r="K146" s="68" t="str">
        <f>'All expressed genes'!A142</f>
        <v>NONHSAT073641</v>
      </c>
      <c r="L146" s="57" t="e">
        <f ca="1">'All expressed genes'!E142</f>
        <v>#DIV/0!</v>
      </c>
      <c r="M146" s="57" t="e">
        <f ca="1">'All expressed genes'!F142</f>
        <v>#DIV/0!</v>
      </c>
    </row>
    <row r="147" spans="10:13">
      <c r="J147" s="68" t="s">
        <v>214</v>
      </c>
      <c r="K147" s="68" t="str">
        <f>'All expressed genes'!A143</f>
        <v>NONHSAT112178</v>
      </c>
      <c r="L147" s="57" t="e">
        <f ca="1">'All expressed genes'!E143</f>
        <v>#DIV/0!</v>
      </c>
      <c r="M147" s="57" t="e">
        <f ca="1">'All expressed genes'!F143</f>
        <v>#DIV/0!</v>
      </c>
    </row>
    <row r="148" spans="10:13">
      <c r="J148" s="68" t="s">
        <v>215</v>
      </c>
      <c r="K148" s="68" t="str">
        <f>'All expressed genes'!A144</f>
        <v>NONRATT021972</v>
      </c>
      <c r="L148" s="57" t="e">
        <f ca="1">'All expressed genes'!E144</f>
        <v>#DIV/0!</v>
      </c>
      <c r="M148" s="57" t="e">
        <f ca="1">'All expressed genes'!F144</f>
        <v>#DIV/0!</v>
      </c>
    </row>
    <row r="149" spans="10:13">
      <c r="J149" s="68" t="s">
        <v>216</v>
      </c>
      <c r="K149" s="68" t="str">
        <f>'All expressed genes'!A145</f>
        <v>NORAD</v>
      </c>
      <c r="L149" s="57" t="e">
        <f ca="1">'All expressed genes'!E145</f>
        <v>#DIV/0!</v>
      </c>
      <c r="M149" s="57" t="e">
        <f ca="1">'All expressed genes'!F145</f>
        <v>#DIV/0!</v>
      </c>
    </row>
    <row r="150" spans="10:13">
      <c r="J150" s="68" t="s">
        <v>217</v>
      </c>
      <c r="K150" s="68" t="str">
        <f>'All expressed genes'!A146</f>
        <v>Novlnc35</v>
      </c>
      <c r="L150" s="57" t="e">
        <f ca="1">'All expressed genes'!E146</f>
        <v>#DIV/0!</v>
      </c>
      <c r="M150" s="57" t="e">
        <f ca="1">'All expressed genes'!F146</f>
        <v>#DIV/0!</v>
      </c>
    </row>
    <row r="151" spans="10:13">
      <c r="J151" s="68" t="s">
        <v>74</v>
      </c>
      <c r="K151" s="68" t="str">
        <f>'All expressed genes'!A147</f>
        <v>Novlnc76</v>
      </c>
      <c r="L151" s="57" t="e">
        <f ca="1">'All expressed genes'!E147</f>
        <v>#DIV/0!</v>
      </c>
      <c r="M151" s="57" t="e">
        <f ca="1">'All expressed genes'!F147</f>
        <v>#DIV/0!</v>
      </c>
    </row>
    <row r="152" spans="10:13">
      <c r="J152" s="68" t="s">
        <v>75</v>
      </c>
      <c r="K152" s="68" t="str">
        <f>'All expressed genes'!A148</f>
        <v>NPPA-AS1</v>
      </c>
      <c r="L152" s="57" t="e">
        <f ca="1">'All expressed genes'!E148</f>
        <v>#DIV/0!</v>
      </c>
      <c r="M152" s="57" t="e">
        <f ca="1">'All expressed genes'!F148</f>
        <v>#DIV/0!</v>
      </c>
    </row>
    <row r="153" spans="10:13">
      <c r="J153" s="68" t="s">
        <v>76</v>
      </c>
      <c r="K153" s="68" t="str">
        <f>'All expressed genes'!A149</f>
        <v>NPTN-IT1</v>
      </c>
      <c r="L153" s="57" t="e">
        <f ca="1">'All expressed genes'!E149</f>
        <v>#DIV/0!</v>
      </c>
      <c r="M153" s="57" t="e">
        <f ca="1">'All expressed genes'!F149</f>
        <v>#DIV/0!</v>
      </c>
    </row>
    <row r="154" spans="10:13">
      <c r="J154" s="68" t="s">
        <v>77</v>
      </c>
      <c r="K154" s="68" t="str">
        <f>'All expressed genes'!A150</f>
        <v>NRAV</v>
      </c>
      <c r="L154" s="57" t="e">
        <f ca="1">'All expressed genes'!E150</f>
        <v>#DIV/0!</v>
      </c>
      <c r="M154" s="57" t="e">
        <f ca="1">'All expressed genes'!F150</f>
        <v>#DIV/0!</v>
      </c>
    </row>
    <row r="155" spans="10:13">
      <c r="J155" s="68" t="s">
        <v>78</v>
      </c>
      <c r="K155" s="68" t="str">
        <f>'All expressed genes'!A151</f>
        <v>NRIR</v>
      </c>
      <c r="L155" s="57" t="e">
        <f ca="1">'All expressed genes'!E151</f>
        <v>#DIV/0!</v>
      </c>
      <c r="M155" s="57" t="e">
        <f ca="1">'All expressed genes'!F151</f>
        <v>#DIV/0!</v>
      </c>
    </row>
    <row r="156" spans="10:13">
      <c r="J156" s="68" t="s">
        <v>79</v>
      </c>
      <c r="K156" s="68" t="str">
        <f>'All expressed genes'!A152</f>
        <v>NTT</v>
      </c>
      <c r="L156" s="57" t="e">
        <f ca="1">'All expressed genes'!E152</f>
        <v>#DIV/0!</v>
      </c>
      <c r="M156" s="57" t="e">
        <f ca="1">'All expressed genes'!F152</f>
        <v>#DIV/0!</v>
      </c>
    </row>
    <row r="157" spans="10:13">
      <c r="J157" s="68" t="s">
        <v>80</v>
      </c>
      <c r="K157" s="68" t="str">
        <f>'All expressed genes'!A153</f>
        <v>OIP5-AS1</v>
      </c>
      <c r="L157" s="57" t="e">
        <f ca="1">'All expressed genes'!E153</f>
        <v>#DIV/0!</v>
      </c>
      <c r="M157" s="57" t="e">
        <f ca="1">'All expressed genes'!F153</f>
        <v>#DIV/0!</v>
      </c>
    </row>
    <row r="158" spans="10:13">
      <c r="J158" s="68" t="s">
        <v>81</v>
      </c>
      <c r="K158" s="68" t="str">
        <f>'All expressed genes'!A154</f>
        <v>OR3A4P</v>
      </c>
      <c r="L158" s="57" t="e">
        <f ca="1">'All expressed genes'!E154</f>
        <v>#DIV/0!</v>
      </c>
      <c r="M158" s="57" t="e">
        <f ca="1">'All expressed genes'!F154</f>
        <v>#DIV/0!</v>
      </c>
    </row>
    <row r="159" spans="10:13">
      <c r="J159" s="68" t="s">
        <v>82</v>
      </c>
      <c r="K159" s="68" t="str">
        <f>'All expressed genes'!A155</f>
        <v>ORAOV1</v>
      </c>
      <c r="L159" s="57" t="e">
        <f ca="1">'All expressed genes'!E155</f>
        <v>#DIV/0!</v>
      </c>
      <c r="M159" s="57" t="e">
        <f ca="1">'All expressed genes'!F155</f>
        <v>#DIV/0!</v>
      </c>
    </row>
    <row r="160" spans="10:13">
      <c r="J160" s="68" t="s">
        <v>83</v>
      </c>
      <c r="K160" s="68" t="str">
        <f>'All expressed genes'!A156</f>
        <v>PACERR</v>
      </c>
      <c r="L160" s="57" t="e">
        <f ca="1">'All expressed genes'!E156</f>
        <v>#DIV/0!</v>
      </c>
      <c r="M160" s="57" t="e">
        <f ca="1">'All expressed genes'!F156</f>
        <v>#DIV/0!</v>
      </c>
    </row>
    <row r="161" spans="10:13">
      <c r="J161" s="68" t="s">
        <v>84</v>
      </c>
      <c r="K161" s="68" t="str">
        <f>'All expressed genes'!A157</f>
        <v>PANCR</v>
      </c>
      <c r="L161" s="57" t="e">
        <f ca="1">'All expressed genes'!E157</f>
        <v>#DIV/0!</v>
      </c>
      <c r="M161" s="57" t="e">
        <f ca="1">'All expressed genes'!F157</f>
        <v>#DIV/0!</v>
      </c>
    </row>
    <row r="162" spans="10:13">
      <c r="J162" s="68" t="s">
        <v>85</v>
      </c>
      <c r="K162" s="68" t="str">
        <f>'All expressed genes'!A158</f>
        <v>PANDAR</v>
      </c>
      <c r="L162" s="57" t="e">
        <f ca="1">'All expressed genes'!E158</f>
        <v>#DIV/0!</v>
      </c>
      <c r="M162" s="57" t="e">
        <f ca="1">'All expressed genes'!F158</f>
        <v>#DIV/0!</v>
      </c>
    </row>
    <row r="163" spans="10:13">
      <c r="J163" s="68" t="s">
        <v>218</v>
      </c>
      <c r="K163" s="68" t="str">
        <f>'All expressed genes'!A159</f>
        <v>PARROT</v>
      </c>
      <c r="L163" s="57" t="e">
        <f ca="1">'All expressed genes'!E159</f>
        <v>#DIV/0!</v>
      </c>
      <c r="M163" s="57" t="e">
        <f ca="1">'All expressed genes'!F159</f>
        <v>#DIV/0!</v>
      </c>
    </row>
    <row r="164" spans="10:13">
      <c r="J164" s="68" t="s">
        <v>219</v>
      </c>
      <c r="K164" s="68" t="str">
        <f>'All expressed genes'!A160</f>
        <v>PARTICL</v>
      </c>
      <c r="L164" s="57" t="e">
        <f ca="1">'All expressed genes'!E160</f>
        <v>#DIV/0!</v>
      </c>
      <c r="M164" s="57" t="e">
        <f ca="1">'All expressed genes'!F160</f>
        <v>#DIV/0!</v>
      </c>
    </row>
    <row r="165" spans="10:13">
      <c r="J165" s="68" t="s">
        <v>220</v>
      </c>
      <c r="K165" s="68" t="str">
        <f>'All expressed genes'!A161</f>
        <v>PCAT1</v>
      </c>
      <c r="L165" s="57" t="e">
        <f ca="1">'All expressed genes'!E161</f>
        <v>#DIV/0!</v>
      </c>
      <c r="M165" s="57" t="e">
        <f ca="1">'All expressed genes'!F161</f>
        <v>#DIV/0!</v>
      </c>
    </row>
    <row r="166" spans="10:13">
      <c r="J166" s="68" t="s">
        <v>221</v>
      </c>
      <c r="K166" s="68" t="str">
        <f>'All expressed genes'!A162</f>
        <v>PCAT18</v>
      </c>
      <c r="L166" s="57" t="e">
        <f ca="1">'All expressed genes'!E162</f>
        <v>#DIV/0!</v>
      </c>
      <c r="M166" s="57" t="e">
        <f ca="1">'All expressed genes'!F162</f>
        <v>#DIV/0!</v>
      </c>
    </row>
    <row r="167" spans="10:13">
      <c r="J167" s="68" t="s">
        <v>222</v>
      </c>
      <c r="K167" s="68" t="str">
        <f>'All expressed genes'!A163</f>
        <v>PCBP2-OT1</v>
      </c>
      <c r="L167" s="57" t="e">
        <f ca="1">'All expressed genes'!E163</f>
        <v>#DIV/0!</v>
      </c>
      <c r="M167" s="57" t="e">
        <f ca="1">'All expressed genes'!F163</f>
        <v>#DIV/0!</v>
      </c>
    </row>
    <row r="168" spans="10:13">
      <c r="J168" s="68" t="s">
        <v>223</v>
      </c>
      <c r="K168" s="68" t="str">
        <f>'All expressed genes'!A164</f>
        <v>PCGEM1</v>
      </c>
      <c r="L168" s="57" t="e">
        <f ca="1">'All expressed genes'!E164</f>
        <v>#DIV/0!</v>
      </c>
      <c r="M168" s="57" t="e">
        <f ca="1">'All expressed genes'!F164</f>
        <v>#DIV/0!</v>
      </c>
    </row>
    <row r="169" spans="10:13">
      <c r="J169" s="68" t="s">
        <v>224</v>
      </c>
      <c r="K169" s="68" t="str">
        <f>'All expressed genes'!A165</f>
        <v>PDZRN3-AS1</v>
      </c>
      <c r="L169" s="57" t="e">
        <f ca="1">'All expressed genes'!E165</f>
        <v>#DIV/0!</v>
      </c>
      <c r="M169" s="57" t="e">
        <f ca="1">'All expressed genes'!F165</f>
        <v>#DIV/0!</v>
      </c>
    </row>
    <row r="170" spans="10:13">
      <c r="J170" s="68" t="s">
        <v>225</v>
      </c>
      <c r="K170" s="68" t="str">
        <f>'All expressed genes'!A166</f>
        <v>PICSAR</v>
      </c>
      <c r="L170" s="57" t="e">
        <f ca="1">'All expressed genes'!E166</f>
        <v>#DIV/0!</v>
      </c>
      <c r="M170" s="57" t="e">
        <f ca="1">'All expressed genes'!F166</f>
        <v>#DIV/0!</v>
      </c>
    </row>
    <row r="171" spans="10:13">
      <c r="J171" s="68" t="s">
        <v>226</v>
      </c>
      <c r="K171" s="68" t="str">
        <f>'All expressed genes'!A167</f>
        <v>PINC</v>
      </c>
      <c r="L171" s="57" t="e">
        <f ca="1">'All expressed genes'!E167</f>
        <v>#DIV/0!</v>
      </c>
      <c r="M171" s="57" t="e">
        <f ca="1">'All expressed genes'!F167</f>
        <v>#DIV/0!</v>
      </c>
    </row>
    <row r="172" spans="10:13">
      <c r="J172" s="68" t="s">
        <v>227</v>
      </c>
      <c r="K172" s="68" t="str">
        <f>'All expressed genes'!A168</f>
        <v>PISRT1</v>
      </c>
      <c r="L172" s="57" t="e">
        <f ca="1">'All expressed genes'!E168</f>
        <v>#DIV/0!</v>
      </c>
      <c r="M172" s="57" t="e">
        <f ca="1">'All expressed genes'!F168</f>
        <v>#DIV/0!</v>
      </c>
    </row>
    <row r="173" spans="10:13">
      <c r="J173" s="68" t="s">
        <v>228</v>
      </c>
      <c r="K173" s="68" t="str">
        <f>'All expressed genes'!A169</f>
        <v>PNKY</v>
      </c>
      <c r="L173" s="57" t="e">
        <f ca="1">'All expressed genes'!E169</f>
        <v>#DIV/0!</v>
      </c>
      <c r="M173" s="57" t="e">
        <f ca="1">'All expressed genes'!F169</f>
        <v>#DIV/0!</v>
      </c>
    </row>
    <row r="174" spans="10:13">
      <c r="J174" s="68" t="s">
        <v>229</v>
      </c>
      <c r="K174" s="68" t="str">
        <f>'All expressed genes'!A170</f>
        <v>POU6F2-AS2</v>
      </c>
      <c r="L174" s="57" t="e">
        <f ca="1">'All expressed genes'!E170</f>
        <v>#DIV/0!</v>
      </c>
      <c r="M174" s="57" t="e">
        <f ca="1">'All expressed genes'!F170</f>
        <v>#DIV/0!</v>
      </c>
    </row>
    <row r="175" spans="10:13">
      <c r="J175" s="68" t="s">
        <v>86</v>
      </c>
      <c r="K175" s="68" t="str">
        <f>'All expressed genes'!A171</f>
        <v>PRINS</v>
      </c>
      <c r="L175" s="57" t="e">
        <f ca="1">'All expressed genes'!E171</f>
        <v>#DIV/0!</v>
      </c>
      <c r="M175" s="57" t="e">
        <f ca="1">'All expressed genes'!F171</f>
        <v>#DIV/0!</v>
      </c>
    </row>
    <row r="176" spans="10:13">
      <c r="J176" s="68" t="s">
        <v>87</v>
      </c>
      <c r="K176" s="68" t="str">
        <f>'All expressed genes'!A172</f>
        <v>PRNCR1</v>
      </c>
      <c r="L176" s="57" t="e">
        <f ca="1">'All expressed genes'!E172</f>
        <v>#DIV/0!</v>
      </c>
      <c r="M176" s="57" t="e">
        <f ca="1">'All expressed genes'!F172</f>
        <v>#DIV/0!</v>
      </c>
    </row>
    <row r="177" spans="10:13">
      <c r="J177" s="68" t="s">
        <v>88</v>
      </c>
      <c r="K177" s="68" t="str">
        <f>'All expressed genes'!A173</f>
        <v>PSF inhibiting RNA</v>
      </c>
      <c r="L177" s="57" t="e">
        <f ca="1">'All expressed genes'!E173</f>
        <v>#DIV/0!</v>
      </c>
      <c r="M177" s="57" t="e">
        <f ca="1">'All expressed genes'!F173</f>
        <v>#DIV/0!</v>
      </c>
    </row>
    <row r="178" spans="10:13">
      <c r="J178" s="68" t="s">
        <v>89</v>
      </c>
      <c r="K178" s="68" t="str">
        <f>'All expressed genes'!A174</f>
        <v>PTCSC3</v>
      </c>
      <c r="L178" s="57" t="e">
        <f ca="1">'All expressed genes'!E174</f>
        <v>#DIV/0!</v>
      </c>
      <c r="M178" s="57" t="e">
        <f ca="1">'All expressed genes'!F174</f>
        <v>#DIV/0!</v>
      </c>
    </row>
    <row r="179" spans="10:13">
      <c r="J179" s="68" t="s">
        <v>90</v>
      </c>
      <c r="K179" s="68" t="str">
        <f>'All expressed genes'!A175</f>
        <v>PTENP1</v>
      </c>
      <c r="L179" s="57" t="e">
        <f ca="1">'All expressed genes'!E175</f>
        <v>#DIV/0!</v>
      </c>
      <c r="M179" s="57" t="e">
        <f ca="1">'All expressed genes'!F175</f>
        <v>#DIV/0!</v>
      </c>
    </row>
    <row r="180" spans="10:13">
      <c r="J180" s="68" t="s">
        <v>91</v>
      </c>
      <c r="K180" s="68" t="str">
        <f>'All expressed genes'!A176</f>
        <v>PUNISHER</v>
      </c>
      <c r="L180" s="57" t="e">
        <f ca="1">'All expressed genes'!E176</f>
        <v>#DIV/0!</v>
      </c>
      <c r="M180" s="57" t="e">
        <f ca="1">'All expressed genes'!F176</f>
        <v>#DIV/0!</v>
      </c>
    </row>
    <row r="181" spans="10:13">
      <c r="J181" s="68" t="s">
        <v>92</v>
      </c>
      <c r="K181" s="68" t="str">
        <f>'All expressed genes'!A177</f>
        <v>PVT1</v>
      </c>
      <c r="L181" s="57" t="e">
        <f ca="1">'All expressed genes'!E177</f>
        <v>#DIV/0!</v>
      </c>
      <c r="M181" s="57" t="e">
        <f ca="1">'All expressed genes'!F177</f>
        <v>#DIV/0!</v>
      </c>
    </row>
    <row r="182" spans="10:13">
      <c r="J182" s="68" t="s">
        <v>93</v>
      </c>
      <c r="K182" s="68" t="str">
        <f>'All expressed genes'!A178</f>
        <v>RGMB-AS1</v>
      </c>
      <c r="L182" s="57" t="e">
        <f ca="1">'All expressed genes'!E178</f>
        <v>#DIV/0!</v>
      </c>
      <c r="M182" s="57" t="e">
        <f ca="1">'All expressed genes'!F178</f>
        <v>#DIV/0!</v>
      </c>
    </row>
    <row r="183" spans="10:13">
      <c r="J183" s="68" t="s">
        <v>94</v>
      </c>
      <c r="K183" s="68" t="str">
        <f>'All expressed genes'!A179</f>
        <v>RHOXF1P1</v>
      </c>
      <c r="L183" s="57" t="e">
        <f ca="1">'All expressed genes'!E179</f>
        <v>#DIV/0!</v>
      </c>
      <c r="M183" s="57" t="e">
        <f ca="1">'All expressed genes'!F179</f>
        <v>#DIV/0!</v>
      </c>
    </row>
    <row r="184" spans="10:13">
      <c r="J184" s="68" t="s">
        <v>95</v>
      </c>
      <c r="K184" s="68" t="str">
        <f>'All expressed genes'!A180</f>
        <v>RMRP</v>
      </c>
      <c r="L184" s="57" t="e">
        <f ca="1">'All expressed genes'!E180</f>
        <v>#DIV/0!</v>
      </c>
      <c r="M184" s="57" t="e">
        <f ca="1">'All expressed genes'!F180</f>
        <v>#DIV/0!</v>
      </c>
    </row>
    <row r="185" spans="10:13">
      <c r="J185" s="68" t="s">
        <v>96</v>
      </c>
      <c r="K185" s="68" t="str">
        <f>'All expressed genes'!A181</f>
        <v>RMST</v>
      </c>
      <c r="L185" s="57" t="e">
        <f ca="1">'All expressed genes'!E181</f>
        <v>#DIV/0!</v>
      </c>
      <c r="M185" s="57" t="e">
        <f ca="1">'All expressed genes'!F181</f>
        <v>#DIV/0!</v>
      </c>
    </row>
    <row r="186" spans="10:13">
      <c r="J186" s="68" t="s">
        <v>97</v>
      </c>
      <c r="K186" s="68" t="str">
        <f>'All expressed genes'!A182</f>
        <v>RNY1</v>
      </c>
      <c r="L186" s="57" t="e">
        <f ca="1">'All expressed genes'!E182</f>
        <v>#DIV/0!</v>
      </c>
      <c r="M186" s="57" t="e">
        <f ca="1">'All expressed genes'!F182</f>
        <v>#DIV/0!</v>
      </c>
    </row>
    <row r="187" spans="10:13">
      <c r="J187" s="68" t="s">
        <v>230</v>
      </c>
      <c r="K187" s="68" t="str">
        <f>'All expressed genes'!A183</f>
        <v>RP11‑354P17.15‑001</v>
      </c>
      <c r="L187" s="57" t="e">
        <f ca="1">'All expressed genes'!E183</f>
        <v>#DIV/0!</v>
      </c>
      <c r="M187" s="57" t="e">
        <f ca="1">'All expressed genes'!F183</f>
        <v>#DIV/0!</v>
      </c>
    </row>
    <row r="188" spans="10:13">
      <c r="J188" s="68" t="s">
        <v>231</v>
      </c>
      <c r="K188" s="68" t="str">
        <f>'All expressed genes'!A184</f>
        <v>RP1-13D10.2</v>
      </c>
      <c r="L188" s="57" t="e">
        <f ca="1">'All expressed genes'!E184</f>
        <v>#DIV/0!</v>
      </c>
      <c r="M188" s="57" t="e">
        <f ca="1">'All expressed genes'!F184</f>
        <v>#DIV/0!</v>
      </c>
    </row>
    <row r="189" spans="10:13">
      <c r="J189" s="68" t="s">
        <v>232</v>
      </c>
      <c r="K189" s="68" t="str">
        <f>'All expressed genes'!A185</f>
        <v>RUNX1-IT1</v>
      </c>
      <c r="L189" s="57" t="e">
        <f ca="1">'All expressed genes'!E185</f>
        <v>#DIV/0!</v>
      </c>
      <c r="M189" s="57" t="e">
        <f ca="1">'All expressed genes'!F185</f>
        <v>#DIV/0!</v>
      </c>
    </row>
    <row r="190" spans="10:13">
      <c r="J190" s="68" t="s">
        <v>233</v>
      </c>
      <c r="K190" s="68" t="str">
        <f>'All expressed genes'!A186</f>
        <v>SALRNA1</v>
      </c>
      <c r="L190" s="57" t="e">
        <f ca="1">'All expressed genes'!E186</f>
        <v>#DIV/0!</v>
      </c>
      <c r="M190" s="57" t="e">
        <f ca="1">'All expressed genes'!F186</f>
        <v>#DIV/0!</v>
      </c>
    </row>
    <row r="191" spans="10:13">
      <c r="J191" s="68" t="s">
        <v>234</v>
      </c>
      <c r="K191" s="68" t="str">
        <f>'All expressed genes'!A187</f>
        <v xml:space="preserve">SAMMSON </v>
      </c>
      <c r="L191" s="57" t="e">
        <f ca="1">'All expressed genes'!E187</f>
        <v>#DIV/0!</v>
      </c>
      <c r="M191" s="57" t="e">
        <f ca="1">'All expressed genes'!F187</f>
        <v>#DIV/0!</v>
      </c>
    </row>
    <row r="192" spans="10:13">
      <c r="J192" s="68" t="s">
        <v>235</v>
      </c>
      <c r="K192" s="68" t="str">
        <f>'All expressed genes'!A188</f>
        <v>SBF2-AS1</v>
      </c>
      <c r="L192" s="57" t="e">
        <f ca="1">'All expressed genes'!E188</f>
        <v>#DIV/0!</v>
      </c>
      <c r="M192" s="57" t="e">
        <f ca="1">'All expressed genes'!F188</f>
        <v>#DIV/0!</v>
      </c>
    </row>
    <row r="193" spans="10:13">
      <c r="J193" s="68" t="s">
        <v>236</v>
      </c>
      <c r="K193" s="68" t="str">
        <f>'All expressed genes'!A189</f>
        <v>SCAANT1</v>
      </c>
      <c r="L193" s="57" t="e">
        <f ca="1">'All expressed genes'!E189</f>
        <v>#DIV/0!</v>
      </c>
      <c r="M193" s="57" t="e">
        <f ca="1">'All expressed genes'!F189</f>
        <v>#DIV/0!</v>
      </c>
    </row>
    <row r="194" spans="10:13">
      <c r="J194" s="68" t="s">
        <v>237</v>
      </c>
      <c r="K194" s="68" t="str">
        <f>'All expressed genes'!A190</f>
        <v>SENCR</v>
      </c>
      <c r="L194" s="57" t="e">
        <f ca="1">'All expressed genes'!E190</f>
        <v>#DIV/0!</v>
      </c>
      <c r="M194" s="57" t="e">
        <f ca="1">'All expressed genes'!F190</f>
        <v>#DIV/0!</v>
      </c>
    </row>
    <row r="195" spans="10:13">
      <c r="J195" s="68" t="s">
        <v>238</v>
      </c>
      <c r="K195" s="68" t="str">
        <f>'All expressed genes'!A191</f>
        <v>Six3os</v>
      </c>
      <c r="L195" s="57" t="e">
        <f ca="1">'All expressed genes'!E191</f>
        <v>#DIV/0!</v>
      </c>
      <c r="M195" s="57" t="e">
        <f ca="1">'All expressed genes'!F191</f>
        <v>#DIV/0!</v>
      </c>
    </row>
    <row r="196" spans="10:13">
      <c r="J196" s="68" t="s">
        <v>239</v>
      </c>
      <c r="K196" s="68" t="str">
        <f>'All expressed genes'!A192</f>
        <v>SMILR</v>
      </c>
      <c r="L196" s="57" t="e">
        <f ca="1">'All expressed genes'!E192</f>
        <v>#DIV/0!</v>
      </c>
      <c r="M196" s="57" t="e">
        <f ca="1">'All expressed genes'!F192</f>
        <v>#DIV/0!</v>
      </c>
    </row>
    <row r="197" spans="10:13">
      <c r="J197" s="68" t="s">
        <v>240</v>
      </c>
      <c r="K197" s="68" t="str">
        <f>'All expressed genes'!A193</f>
        <v>SNAR-A1</v>
      </c>
      <c r="L197" s="57" t="e">
        <f ca="1">'All expressed genes'!E193</f>
        <v>#DIV/0!</v>
      </c>
      <c r="M197" s="57" t="e">
        <f ca="1">'All expressed genes'!F193</f>
        <v>#DIV/0!</v>
      </c>
    </row>
    <row r="198" spans="10:13">
      <c r="J198" s="68" t="s">
        <v>241</v>
      </c>
      <c r="K198" s="68" t="str">
        <f>'All expressed genes'!A194</f>
        <v>SNHG1</v>
      </c>
      <c r="L198" s="57" t="e">
        <f ca="1">'All expressed genes'!E194</f>
        <v>#DIV/0!</v>
      </c>
      <c r="M198" s="57" t="e">
        <f ca="1">'All expressed genes'!F194</f>
        <v>#DIV/0!</v>
      </c>
    </row>
    <row r="199" spans="10:13">
      <c r="J199" s="68" t="s">
        <v>242</v>
      </c>
      <c r="K199" s="68" t="str">
        <f>'All expressed genes'!A195</f>
        <v>SNHG11</v>
      </c>
      <c r="L199" s="57" t="e">
        <f ca="1">'All expressed genes'!E195</f>
        <v>#DIV/0!</v>
      </c>
      <c r="M199" s="57" t="e">
        <f ca="1">'All expressed genes'!F195</f>
        <v>#DIV/0!</v>
      </c>
    </row>
    <row r="200" spans="10:13">
      <c r="J200" s="68" t="s">
        <v>243</v>
      </c>
      <c r="K200" s="68" t="str">
        <f>'All expressed genes'!A196</f>
        <v>SNHG14</v>
      </c>
      <c r="L200" s="57" t="e">
        <f ca="1">'All expressed genes'!E196</f>
        <v>#DIV/0!</v>
      </c>
      <c r="M200" s="57" t="e">
        <f ca="1">'All expressed genes'!F196</f>
        <v>#DIV/0!</v>
      </c>
    </row>
    <row r="201" spans="10:13">
      <c r="J201" s="68" t="s">
        <v>244</v>
      </c>
      <c r="K201" s="68" t="str">
        <f>'All expressed genes'!A197</f>
        <v>SNHG15</v>
      </c>
      <c r="L201" s="57" t="e">
        <f ca="1">'All expressed genes'!E197</f>
        <v>#DIV/0!</v>
      </c>
      <c r="M201" s="57" t="e">
        <f ca="1">'All expressed genes'!F197</f>
        <v>#DIV/0!</v>
      </c>
    </row>
    <row r="202" spans="10:13">
      <c r="J202" s="68" t="s">
        <v>245</v>
      </c>
      <c r="K202" s="68" t="str">
        <f>'All expressed genes'!A198</f>
        <v>SNHG20</v>
      </c>
      <c r="L202" s="57" t="e">
        <f ca="1">'All expressed genes'!E198</f>
        <v>#DIV/0!</v>
      </c>
      <c r="M202" s="57" t="e">
        <f ca="1">'All expressed genes'!F198</f>
        <v>#DIV/0!</v>
      </c>
    </row>
    <row r="203" spans="10:13">
      <c r="J203" s="68" t="s">
        <v>246</v>
      </c>
      <c r="K203" s="68" t="str">
        <f>'All expressed genes'!A199</f>
        <v>SNHG5</v>
      </c>
      <c r="L203" s="57" t="e">
        <f ca="1">'All expressed genes'!E199</f>
        <v>#DIV/0!</v>
      </c>
      <c r="M203" s="57" t="e">
        <f ca="1">'All expressed genes'!F199</f>
        <v>#DIV/0!</v>
      </c>
    </row>
    <row r="204" spans="10:13">
      <c r="J204" s="68" t="s">
        <v>247</v>
      </c>
      <c r="K204" s="68" t="str">
        <f>'All expressed genes'!A200</f>
        <v>SNHG6</v>
      </c>
      <c r="L204" s="57" t="e">
        <f ca="1">'All expressed genes'!E200</f>
        <v>#DIV/0!</v>
      </c>
      <c r="M204" s="57" t="e">
        <f ca="1">'All expressed genes'!F200</f>
        <v>#DIV/0!</v>
      </c>
    </row>
    <row r="205" spans="10:13">
      <c r="J205" s="68" t="s">
        <v>248</v>
      </c>
      <c r="K205" s="68" t="str">
        <f>'All expressed genes'!A201</f>
        <v>ST7-AS1</v>
      </c>
      <c r="L205" s="57" t="e">
        <f ca="1">'All expressed genes'!E201</f>
        <v>#DIV/0!</v>
      </c>
      <c r="M205" s="57" t="e">
        <f ca="1">'All expressed genes'!F201</f>
        <v>#DIV/0!</v>
      </c>
    </row>
    <row r="206" spans="10:13">
      <c r="J206" s="68" t="s">
        <v>249</v>
      </c>
      <c r="K206" s="68" t="str">
        <f>'All expressed genes'!A202</f>
        <v>ST7-OT3</v>
      </c>
      <c r="L206" s="57" t="e">
        <f ca="1">'All expressed genes'!E202</f>
        <v>#DIV/0!</v>
      </c>
      <c r="M206" s="57" t="e">
        <f ca="1">'All expressed genes'!F202</f>
        <v>#DIV/0!</v>
      </c>
    </row>
    <row r="207" spans="10:13">
      <c r="J207" s="68" t="s">
        <v>250</v>
      </c>
      <c r="K207" s="68" t="str">
        <f>'All expressed genes'!A203</f>
        <v>ST7-OT4</v>
      </c>
      <c r="L207" s="57" t="e">
        <f ca="1">'All expressed genes'!E203</f>
        <v>#DIV/0!</v>
      </c>
      <c r="M207" s="57" t="e">
        <f ca="1">'All expressed genes'!F203</f>
        <v>#DIV/0!</v>
      </c>
    </row>
    <row r="208" spans="10:13">
      <c r="J208" s="68" t="s">
        <v>251</v>
      </c>
      <c r="K208" s="68" t="str">
        <f>'All expressed genes'!A204</f>
        <v>SUMO1P3</v>
      </c>
      <c r="L208" s="57" t="e">
        <f ca="1">'All expressed genes'!E204</f>
        <v>#DIV/0!</v>
      </c>
      <c r="M208" s="57" t="e">
        <f ca="1">'All expressed genes'!F204</f>
        <v>#DIV/0!</v>
      </c>
    </row>
    <row r="209" spans="10:13">
      <c r="J209" s="68" t="s">
        <v>252</v>
      </c>
      <c r="K209" s="68" t="str">
        <f>'All expressed genes'!A205</f>
        <v>TapSAKI</v>
      </c>
      <c r="L209" s="57" t="e">
        <f ca="1">'All expressed genes'!E205</f>
        <v>#DIV/0!</v>
      </c>
      <c r="M209" s="57" t="e">
        <f ca="1">'All expressed genes'!F205</f>
        <v>#DIV/0!</v>
      </c>
    </row>
    <row r="210" spans="10:13">
      <c r="J210" s="68" t="s">
        <v>253</v>
      </c>
      <c r="K210" s="68" t="str">
        <f>'All expressed genes'!A206</f>
        <v>TARID</v>
      </c>
      <c r="L210" s="57" t="e">
        <f ca="1">'All expressed genes'!E206</f>
        <v>#DIV/0!</v>
      </c>
      <c r="M210" s="57" t="e">
        <f ca="1">'All expressed genes'!F206</f>
        <v>#DIV/0!</v>
      </c>
    </row>
    <row r="211" spans="10:13">
      <c r="J211" s="68" t="s">
        <v>254</v>
      </c>
      <c r="K211" s="68" t="str">
        <f>'All expressed genes'!A207</f>
        <v>TCL6</v>
      </c>
      <c r="L211" s="57" t="e">
        <f ca="1">'All expressed genes'!E207</f>
        <v>#DIV/0!</v>
      </c>
      <c r="M211" s="57" t="e">
        <f ca="1">'All expressed genes'!F207</f>
        <v>#DIV/0!</v>
      </c>
    </row>
    <row r="212" spans="10:13">
      <c r="J212" s="68" t="s">
        <v>255</v>
      </c>
      <c r="K212" s="68" t="str">
        <f>'All expressed genes'!A208</f>
        <v>TDRG1</v>
      </c>
      <c r="L212" s="57" t="e">
        <f ca="1">'All expressed genes'!E208</f>
        <v>#DIV/0!</v>
      </c>
      <c r="M212" s="57" t="e">
        <f ca="1">'All expressed genes'!F208</f>
        <v>#DIV/0!</v>
      </c>
    </row>
    <row r="213" spans="10:13">
      <c r="J213" s="68" t="s">
        <v>256</v>
      </c>
      <c r="K213" s="68" t="str">
        <f>'All expressed genes'!A209</f>
        <v>TERMINATOR</v>
      </c>
      <c r="L213" s="57" t="e">
        <f ca="1">'All expressed genes'!E209</f>
        <v>#DIV/0!</v>
      </c>
      <c r="M213" s="57" t="e">
        <f ca="1">'All expressed genes'!F209</f>
        <v>#DIV/0!</v>
      </c>
    </row>
    <row r="214" spans="10:13">
      <c r="J214" s="68" t="s">
        <v>257</v>
      </c>
      <c r="K214" s="68" t="str">
        <f>'All expressed genes'!A210</f>
        <v>THRIL</v>
      </c>
      <c r="L214" s="57" t="e">
        <f ca="1">'All expressed genes'!E210</f>
        <v>#DIV/0!</v>
      </c>
      <c r="M214" s="57" t="e">
        <f ca="1">'All expressed genes'!F210</f>
        <v>#DIV/0!</v>
      </c>
    </row>
    <row r="215" spans="10:13">
      <c r="J215" s="68" t="s">
        <v>258</v>
      </c>
      <c r="K215" s="68" t="str">
        <f>'All expressed genes'!A211</f>
        <v>TIE1-AS</v>
      </c>
      <c r="L215" s="57" t="e">
        <f ca="1">'All expressed genes'!E211</f>
        <v>#DIV/0!</v>
      </c>
      <c r="M215" s="57" t="e">
        <f ca="1">'All expressed genes'!F211</f>
        <v>#DIV/0!</v>
      </c>
    </row>
    <row r="216" spans="10:13">
      <c r="J216" s="68" t="s">
        <v>259</v>
      </c>
      <c r="K216" s="68" t="str">
        <f>'All expressed genes'!A212</f>
        <v>TINCR</v>
      </c>
      <c r="L216" s="57" t="e">
        <f ca="1">'All expressed genes'!E212</f>
        <v>#DIV/0!</v>
      </c>
      <c r="M216" s="57" t="e">
        <f ca="1">'All expressed genes'!F212</f>
        <v>#DIV/0!</v>
      </c>
    </row>
    <row r="217" spans="10:13">
      <c r="J217" s="68" t="s">
        <v>260</v>
      </c>
      <c r="K217" s="68" t="str">
        <f>'All expressed genes'!A213</f>
        <v>TUSC8</v>
      </c>
      <c r="L217" s="57" t="e">
        <f ca="1">'All expressed genes'!E213</f>
        <v>#DIV/0!</v>
      </c>
      <c r="M217" s="57" t="e">
        <f ca="1">'All expressed genes'!F213</f>
        <v>#DIV/0!</v>
      </c>
    </row>
    <row r="218" spans="10:13">
      <c r="J218" s="68" t="s">
        <v>261</v>
      </c>
      <c r="K218" s="68" t="str">
        <f>'All expressed genes'!A214</f>
        <v>U1 spliceosomal lncRNA</v>
      </c>
      <c r="L218" s="57" t="e">
        <f ca="1">'All expressed genes'!E214</f>
        <v>#DIV/0!</v>
      </c>
      <c r="M218" s="57" t="e">
        <f ca="1">'All expressed genes'!F214</f>
        <v>#DIV/0!</v>
      </c>
    </row>
    <row r="219" spans="10:13">
      <c r="J219" s="68" t="s">
        <v>262</v>
      </c>
      <c r="K219" s="68" t="str">
        <f>'All expressed genes'!A215</f>
        <v>U79277</v>
      </c>
      <c r="L219" s="57" t="e">
        <f ca="1">'All expressed genes'!E215</f>
        <v>#DIV/0!</v>
      </c>
      <c r="M219" s="57" t="e">
        <f ca="1">'All expressed genes'!F215</f>
        <v>#DIV/0!</v>
      </c>
    </row>
    <row r="220" spans="10:13">
      <c r="J220" s="68" t="s">
        <v>263</v>
      </c>
      <c r="K220" s="68" t="str">
        <f>'All expressed genes'!A216</f>
        <v>uc.338</v>
      </c>
      <c r="L220" s="57" t="e">
        <f ca="1">'All expressed genes'!E216</f>
        <v>#DIV/0!</v>
      </c>
      <c r="M220" s="57" t="e">
        <f ca="1">'All expressed genes'!F216</f>
        <v>#DIV/0!</v>
      </c>
    </row>
    <row r="221" spans="10:13">
      <c r="J221" s="68" t="s">
        <v>264</v>
      </c>
      <c r="K221" s="68" t="str">
        <f>'All expressed genes'!A217</f>
        <v>uc.73A(P)</v>
      </c>
      <c r="L221" s="57" t="e">
        <f ca="1">'All expressed genes'!E217</f>
        <v>#DIV/0!</v>
      </c>
      <c r="M221" s="57" t="e">
        <f ca="1">'All expressed genes'!F217</f>
        <v>#DIV/0!</v>
      </c>
    </row>
    <row r="222" spans="10:13">
      <c r="J222" s="68" t="s">
        <v>265</v>
      </c>
      <c r="K222" s="68" t="str">
        <f>'All expressed genes'!A218</f>
        <v>UCA1</v>
      </c>
      <c r="L222" s="57" t="e">
        <f ca="1">'All expressed genes'!E218</f>
        <v>#DIV/0!</v>
      </c>
      <c r="M222" s="57" t="e">
        <f ca="1">'All expressed genes'!F218</f>
        <v>#DIV/0!</v>
      </c>
    </row>
    <row r="223" spans="10:13">
      <c r="J223" s="68" t="s">
        <v>266</v>
      </c>
      <c r="K223" s="68" t="str">
        <f>'All expressed genes'!A219</f>
        <v>UCH1LAS</v>
      </c>
      <c r="L223" s="57" t="e">
        <f ca="1">'All expressed genes'!E219</f>
        <v>#DIV/0!</v>
      </c>
      <c r="M223" s="57" t="e">
        <f ca="1">'All expressed genes'!F219</f>
        <v>#DIV/0!</v>
      </c>
    </row>
    <row r="224" spans="10:13">
      <c r="J224" s="68" t="s">
        <v>267</v>
      </c>
      <c r="K224" s="68" t="str">
        <f>'All expressed genes'!A220</f>
        <v xml:space="preserve">UFC1 lincRNA </v>
      </c>
      <c r="L224" s="57" t="e">
        <f ca="1">'All expressed genes'!E220</f>
        <v>#DIV/0!</v>
      </c>
      <c r="M224" s="57" t="e">
        <f ca="1">'All expressed genes'!F220</f>
        <v>#DIV/0!</v>
      </c>
    </row>
    <row r="225" spans="10:13">
      <c r="J225" s="68" t="s">
        <v>268</v>
      </c>
      <c r="K225" s="68" t="str">
        <f>'All expressed genes'!A221</f>
        <v>VIM2P</v>
      </c>
      <c r="L225" s="57" t="e">
        <f ca="1">'All expressed genes'!E221</f>
        <v>#DIV/0!</v>
      </c>
      <c r="M225" s="57" t="e">
        <f ca="1">'All expressed genes'!F221</f>
        <v>#DIV/0!</v>
      </c>
    </row>
    <row r="226" spans="10:13">
      <c r="J226" s="68" t="s">
        <v>269</v>
      </c>
      <c r="K226" s="68" t="str">
        <f>'All expressed genes'!A222</f>
        <v>VLDLR-AS1</v>
      </c>
      <c r="L226" s="57" t="e">
        <f ca="1">'All expressed genes'!E222</f>
        <v>#DIV/0!</v>
      </c>
      <c r="M226" s="57" t="e">
        <f ca="1">'All expressed genes'!F222</f>
        <v>#DIV/0!</v>
      </c>
    </row>
    <row r="227" spans="10:13">
      <c r="J227" s="68" t="s">
        <v>270</v>
      </c>
      <c r="K227" s="68" t="str">
        <f>'All expressed genes'!A223</f>
        <v>WSPAR</v>
      </c>
      <c r="L227" s="57" t="e">
        <f ca="1">'All expressed genes'!E223</f>
        <v>#DIV/0!</v>
      </c>
      <c r="M227" s="57" t="e">
        <f ca="1">'All expressed genes'!F223</f>
        <v>#DIV/0!</v>
      </c>
    </row>
    <row r="228" spans="10:13">
      <c r="J228" s="68" t="s">
        <v>271</v>
      </c>
      <c r="K228" s="68" t="str">
        <f>'All expressed genes'!A224</f>
        <v>X91348</v>
      </c>
      <c r="L228" s="57" t="e">
        <f ca="1">'All expressed genes'!E224</f>
        <v>#DIV/0!</v>
      </c>
      <c r="M228" s="57" t="e">
        <f ca="1">'All expressed genes'!F224</f>
        <v>#DIV/0!</v>
      </c>
    </row>
    <row r="229" spans="10:13">
      <c r="J229" s="68" t="s">
        <v>272</v>
      </c>
      <c r="K229" s="68" t="str">
        <f>'All expressed genes'!A225</f>
        <v>XACT</v>
      </c>
      <c r="L229" s="57" t="e">
        <f ca="1">'All expressed genes'!E225</f>
        <v>#DIV/0!</v>
      </c>
      <c r="M229" s="57" t="e">
        <f ca="1">'All expressed genes'!F225</f>
        <v>#DIV/0!</v>
      </c>
    </row>
    <row r="230" spans="10:13">
      <c r="J230" s="68" t="s">
        <v>273</v>
      </c>
      <c r="K230" s="68" t="str">
        <f>'All expressed genes'!A226</f>
        <v>XIST</v>
      </c>
      <c r="L230" s="57" t="e">
        <f ca="1">'All expressed genes'!E226</f>
        <v>#DIV/0!</v>
      </c>
      <c r="M230" s="57" t="e">
        <f ca="1">'All expressed genes'!F226</f>
        <v>#DIV/0!</v>
      </c>
    </row>
    <row r="231" spans="10:13">
      <c r="J231" s="68" t="s">
        <v>274</v>
      </c>
      <c r="K231" s="68" t="str">
        <f>'All expressed genes'!A227</f>
        <v>Yiya</v>
      </c>
      <c r="L231" s="57" t="e">
        <f ca="1">'All expressed genes'!E227</f>
        <v>#DIV/0!</v>
      </c>
      <c r="M231" s="57" t="e">
        <f ca="1">'All expressed genes'!F227</f>
        <v>#DIV/0!</v>
      </c>
    </row>
    <row r="232" spans="10:13">
      <c r="J232" s="68" t="s">
        <v>275</v>
      </c>
      <c r="K232" s="68" t="str">
        <f>'All expressed genes'!A228</f>
        <v>ZEB2-AS1</v>
      </c>
      <c r="L232" s="57" t="e">
        <f ca="1">'All expressed genes'!E228</f>
        <v>#DIV/0!</v>
      </c>
      <c r="M232" s="57" t="e">
        <f ca="1">'All expressed genes'!F228</f>
        <v>#DIV/0!</v>
      </c>
    </row>
    <row r="233" spans="10:13">
      <c r="J233" s="68" t="s">
        <v>276</v>
      </c>
      <c r="K233" s="68" t="str">
        <f>'All expressed genes'!A229</f>
        <v>AIRN-1</v>
      </c>
      <c r="L233" s="57" t="e">
        <f ca="1">'All expressed genes'!E229</f>
        <v>#DIV/0!</v>
      </c>
      <c r="M233" s="57" t="e">
        <f ca="1">'All expressed genes'!F229</f>
        <v>#DIV/0!</v>
      </c>
    </row>
    <row r="234" spans="10:13">
      <c r="J234" s="68" t="s">
        <v>277</v>
      </c>
      <c r="K234" s="68" t="str">
        <f>'All expressed genes'!A230</f>
        <v>AIRN-2</v>
      </c>
      <c r="L234" s="57" t="e">
        <f ca="1">'All expressed genes'!E230</f>
        <v>#DIV/0!</v>
      </c>
      <c r="M234" s="57" t="e">
        <f ca="1">'All expressed genes'!F230</f>
        <v>#DIV/0!</v>
      </c>
    </row>
    <row r="235" spans="10:13">
      <c r="J235" s="68" t="s">
        <v>278</v>
      </c>
      <c r="K235" s="68" t="str">
        <f>'All expressed genes'!A231</f>
        <v>APOC1P1</v>
      </c>
      <c r="L235" s="57" t="e">
        <f ca="1">'All expressed genes'!E231</f>
        <v>#DIV/0!</v>
      </c>
      <c r="M235" s="57" t="e">
        <f ca="1">'All expressed genes'!F231</f>
        <v>#DIV/0!</v>
      </c>
    </row>
    <row r="236" spans="10:13">
      <c r="J236" s="68" t="s">
        <v>279</v>
      </c>
      <c r="K236" s="68" t="str">
        <f>'All expressed genes'!A232</f>
        <v>ARA</v>
      </c>
      <c r="L236" s="57" t="e">
        <f ca="1">'All expressed genes'!E232</f>
        <v>#DIV/0!</v>
      </c>
      <c r="M236" s="57" t="e">
        <f ca="1">'All expressed genes'!F232</f>
        <v>#DIV/0!</v>
      </c>
    </row>
    <row r="237" spans="10:13">
      <c r="J237" s="68" t="s">
        <v>280</v>
      </c>
      <c r="K237" s="68" t="str">
        <f>'All expressed genes'!A233</f>
        <v>ATG9B-1</v>
      </c>
      <c r="L237" s="57" t="e">
        <f ca="1">'All expressed genes'!E233</f>
        <v>#DIV/0!</v>
      </c>
      <c r="M237" s="57" t="e">
        <f ca="1">'All expressed genes'!F233</f>
        <v>#DIV/0!</v>
      </c>
    </row>
    <row r="238" spans="10:13">
      <c r="J238" s="68" t="s">
        <v>281</v>
      </c>
      <c r="K238" s="68" t="str">
        <f>'All expressed genes'!A234</f>
        <v>ATG9B-2</v>
      </c>
      <c r="L238" s="57" t="e">
        <f ca="1">'All expressed genes'!E234</f>
        <v>#DIV/0!</v>
      </c>
      <c r="M238" s="57" t="e">
        <f ca="1">'All expressed genes'!F234</f>
        <v>#DIV/0!</v>
      </c>
    </row>
    <row r="239" spans="10:13">
      <c r="J239" s="68" t="s">
        <v>282</v>
      </c>
      <c r="K239" s="68" t="str">
        <f>'All expressed genes'!A235</f>
        <v>BDNF-AS-1</v>
      </c>
      <c r="L239" s="57" t="e">
        <f ca="1">'All expressed genes'!E235</f>
        <v>#DIV/0!</v>
      </c>
      <c r="M239" s="57" t="e">
        <f ca="1">'All expressed genes'!F235</f>
        <v>#DIV/0!</v>
      </c>
    </row>
    <row r="240" spans="10:13">
      <c r="J240" s="68" t="s">
        <v>283</v>
      </c>
      <c r="K240" s="68" t="str">
        <f>'All expressed genes'!A236</f>
        <v>BDNF-AS-2</v>
      </c>
      <c r="L240" s="57" t="e">
        <f ca="1">'All expressed genes'!E236</f>
        <v>#DIV/0!</v>
      </c>
      <c r="M240" s="57" t="e">
        <f ca="1">'All expressed genes'!F236</f>
        <v>#DIV/0!</v>
      </c>
    </row>
    <row r="241" spans="10:13">
      <c r="J241" s="68" t="s">
        <v>284</v>
      </c>
      <c r="K241" s="68" t="str">
        <f>'All expressed genes'!A237</f>
        <v>Beta-globin-transcript-1</v>
      </c>
      <c r="L241" s="57" t="e">
        <f ca="1">'All expressed genes'!E237</f>
        <v>#DIV/0!</v>
      </c>
      <c r="M241" s="57" t="e">
        <f ca="1">'All expressed genes'!F237</f>
        <v>#DIV/0!</v>
      </c>
    </row>
    <row r="242" spans="10:13">
      <c r="J242" s="68" t="s">
        <v>285</v>
      </c>
      <c r="K242" s="68" t="str">
        <f>'All expressed genes'!A238</f>
        <v>BCAR4-1</v>
      </c>
      <c r="L242" s="57" t="e">
        <f ca="1">'All expressed genes'!E238</f>
        <v>#DIV/0!</v>
      </c>
      <c r="M242" s="57" t="e">
        <f ca="1">'All expressed genes'!F238</f>
        <v>#DIV/0!</v>
      </c>
    </row>
    <row r="243" spans="10:13">
      <c r="J243" s="68" t="s">
        <v>286</v>
      </c>
      <c r="K243" s="68" t="str">
        <f>'All expressed genes'!A239</f>
        <v>BCAR4-2</v>
      </c>
      <c r="L243" s="57" t="e">
        <f ca="1">'All expressed genes'!E239</f>
        <v>#DIV/0!</v>
      </c>
      <c r="M243" s="57" t="e">
        <f ca="1">'All expressed genes'!F239</f>
        <v>#DIV/0!</v>
      </c>
    </row>
    <row r="244" spans="10:13">
      <c r="J244" s="68" t="s">
        <v>287</v>
      </c>
      <c r="K244" s="68" t="str">
        <f>'All expressed genes'!A240</f>
        <v>C5orf66-AS1</v>
      </c>
      <c r="L244" s="57" t="e">
        <f ca="1">'All expressed genes'!E240</f>
        <v>#DIV/0!</v>
      </c>
      <c r="M244" s="57" t="e">
        <f ca="1">'All expressed genes'!F240</f>
        <v>#DIV/0!</v>
      </c>
    </row>
    <row r="245" spans="10:13">
      <c r="J245" s="68" t="s">
        <v>288</v>
      </c>
      <c r="K245" s="68" t="str">
        <f>'All expressed genes'!A241</f>
        <v>CARMEN</v>
      </c>
      <c r="L245" s="57" t="e">
        <f ca="1">'All expressed genes'!E241</f>
        <v>#DIV/0!</v>
      </c>
      <c r="M245" s="57" t="e">
        <f ca="1">'All expressed genes'!F241</f>
        <v>#DIV/0!</v>
      </c>
    </row>
    <row r="246" spans="10:13">
      <c r="J246" s="68" t="s">
        <v>289</v>
      </c>
      <c r="K246" s="68" t="str">
        <f>'All expressed genes'!A242</f>
        <v>CASC11-1</v>
      </c>
      <c r="L246" s="57" t="e">
        <f ca="1">'All expressed genes'!E242</f>
        <v>#DIV/0!</v>
      </c>
      <c r="M246" s="57" t="e">
        <f ca="1">'All expressed genes'!F242</f>
        <v>#DIV/0!</v>
      </c>
    </row>
    <row r="247" spans="10:13">
      <c r="J247" s="68" t="s">
        <v>290</v>
      </c>
      <c r="K247" s="68" t="str">
        <f>'All expressed genes'!A243</f>
        <v>CASC11-2</v>
      </c>
      <c r="L247" s="57" t="e">
        <f ca="1">'All expressed genes'!E243</f>
        <v>#DIV/0!</v>
      </c>
      <c r="M247" s="57" t="e">
        <f ca="1">'All expressed genes'!F243</f>
        <v>#DIV/0!</v>
      </c>
    </row>
    <row r="248" spans="10:13">
      <c r="J248" s="68" t="s">
        <v>291</v>
      </c>
      <c r="K248" s="68" t="str">
        <f>'All expressed genes'!A244</f>
        <v>CASC2-1</v>
      </c>
      <c r="L248" s="57" t="e">
        <f ca="1">'All expressed genes'!E244</f>
        <v>#DIV/0!</v>
      </c>
      <c r="M248" s="57" t="e">
        <f ca="1">'All expressed genes'!F244</f>
        <v>#DIV/0!</v>
      </c>
    </row>
    <row r="249" spans="10:13">
      <c r="J249" s="68" t="s">
        <v>685</v>
      </c>
      <c r="K249" s="68" t="str">
        <f>'All expressed genes'!A245</f>
        <v>CASC2-2</v>
      </c>
      <c r="L249" s="57" t="e">
        <f ca="1">'All expressed genes'!E245</f>
        <v>#DIV/0!</v>
      </c>
      <c r="M249" s="57" t="e">
        <f ca="1">'All expressed genes'!F245</f>
        <v>#DIV/0!</v>
      </c>
    </row>
    <row r="250" spans="10:13">
      <c r="J250" s="68" t="s">
        <v>292</v>
      </c>
      <c r="K250" s="68" t="str">
        <f>'All expressed genes'!A246</f>
        <v>CASC9</v>
      </c>
      <c r="L250" s="57" t="e">
        <f ca="1">'All expressed genes'!E246</f>
        <v>#DIV/0!</v>
      </c>
      <c r="M250" s="57" t="e">
        <f ca="1">'All expressed genes'!F246</f>
        <v>#DIV/0!</v>
      </c>
    </row>
    <row r="251" spans="10:13">
      <c r="J251" s="68" t="s">
        <v>293</v>
      </c>
      <c r="K251" s="68" t="str">
        <f>'All expressed genes'!A247</f>
        <v>CBR3-AS1-1</v>
      </c>
      <c r="L251" s="57" t="e">
        <f ca="1">'All expressed genes'!E247</f>
        <v>#DIV/0!</v>
      </c>
      <c r="M251" s="57" t="e">
        <f ca="1">'All expressed genes'!F247</f>
        <v>#DIV/0!</v>
      </c>
    </row>
    <row r="252" spans="10:13">
      <c r="J252" s="68" t="s">
        <v>294</v>
      </c>
      <c r="K252" s="68" t="str">
        <f>'All expressed genes'!A248</f>
        <v>CBR3-AS1-2</v>
      </c>
      <c r="L252" s="57" t="e">
        <f ca="1">'All expressed genes'!E248</f>
        <v>#DIV/0!</v>
      </c>
      <c r="M252" s="57" t="e">
        <f ca="1">'All expressed genes'!F248</f>
        <v>#DIV/0!</v>
      </c>
    </row>
    <row r="253" spans="10:13">
      <c r="J253" s="68" t="s">
        <v>295</v>
      </c>
      <c r="K253" s="68" t="str">
        <f>'All expressed genes'!A249</f>
        <v>CDKN2B-AS1</v>
      </c>
      <c r="L253" s="57" t="e">
        <f ca="1">'All expressed genes'!E249</f>
        <v>#DIV/0!</v>
      </c>
      <c r="M253" s="57" t="e">
        <f ca="1">'All expressed genes'!F249</f>
        <v>#DIV/0!</v>
      </c>
    </row>
    <row r="254" spans="10:13">
      <c r="J254" s="68" t="s">
        <v>296</v>
      </c>
      <c r="K254" s="68" t="str">
        <f>'All expressed genes'!A250</f>
        <v>CRNDE</v>
      </c>
      <c r="L254" s="57" t="e">
        <f ca="1">'All expressed genes'!E250</f>
        <v>#DIV/0!</v>
      </c>
      <c r="M254" s="57" t="e">
        <f ca="1">'All expressed genes'!F250</f>
        <v>#DIV/0!</v>
      </c>
    </row>
    <row r="255" spans="10:13">
      <c r="J255" s="68" t="s">
        <v>297</v>
      </c>
      <c r="K255" s="68" t="str">
        <f>'All expressed genes'!A251</f>
        <v>DGCR5</v>
      </c>
      <c r="L255" s="57" t="e">
        <f ca="1">'All expressed genes'!E251</f>
        <v>#DIV/0!</v>
      </c>
      <c r="M255" s="57" t="e">
        <f ca="1">'All expressed genes'!F251</f>
        <v>#DIV/0!</v>
      </c>
    </row>
    <row r="256" spans="10:13">
      <c r="J256" s="68" t="s">
        <v>298</v>
      </c>
      <c r="K256" s="68" t="str">
        <f>'All expressed genes'!A252</f>
        <v>DHRS4-AS1-1</v>
      </c>
      <c r="L256" s="57" t="e">
        <f ca="1">'All expressed genes'!E252</f>
        <v>#DIV/0!</v>
      </c>
      <c r="M256" s="57" t="e">
        <f ca="1">'All expressed genes'!F252</f>
        <v>#DIV/0!</v>
      </c>
    </row>
    <row r="257" spans="10:13">
      <c r="J257" s="68" t="s">
        <v>299</v>
      </c>
      <c r="K257" s="68" t="str">
        <f>'All expressed genes'!A253</f>
        <v>DHRS4-AS1-2</v>
      </c>
      <c r="L257" s="57" t="e">
        <f ca="1">'All expressed genes'!E253</f>
        <v>#DIV/0!</v>
      </c>
      <c r="M257" s="57" t="e">
        <f ca="1">'All expressed genes'!F253</f>
        <v>#DIV/0!</v>
      </c>
    </row>
    <row r="258" spans="10:13">
      <c r="J258" s="68" t="s">
        <v>300</v>
      </c>
      <c r="K258" s="68" t="str">
        <f>'All expressed genes'!A254</f>
        <v>DLEU1-1</v>
      </c>
      <c r="L258" s="57" t="e">
        <f ca="1">'All expressed genes'!E254</f>
        <v>#DIV/0!</v>
      </c>
      <c r="M258" s="57" t="e">
        <f ca="1">'All expressed genes'!F254</f>
        <v>#DIV/0!</v>
      </c>
    </row>
    <row r="259" spans="10:13">
      <c r="J259" s="68" t="s">
        <v>301</v>
      </c>
      <c r="K259" s="68" t="str">
        <f>'All expressed genes'!A255</f>
        <v>DLEU1-2</v>
      </c>
      <c r="L259" s="57" t="e">
        <f ca="1">'All expressed genes'!E255</f>
        <v>#DIV/0!</v>
      </c>
      <c r="M259" s="57" t="e">
        <f ca="1">'All expressed genes'!F255</f>
        <v>#DIV/0!</v>
      </c>
    </row>
    <row r="260" spans="10:13">
      <c r="J260" s="68" t="s">
        <v>302</v>
      </c>
      <c r="K260" s="68" t="str">
        <f>'All expressed genes'!A256</f>
        <v>DNM3OS-1</v>
      </c>
      <c r="L260" s="57" t="e">
        <f ca="1">'All expressed genes'!E256</f>
        <v>#DIV/0!</v>
      </c>
      <c r="M260" s="57" t="e">
        <f ca="1">'All expressed genes'!F256</f>
        <v>#DIV/0!</v>
      </c>
    </row>
    <row r="261" spans="10:13">
      <c r="J261" s="68" t="s">
        <v>303</v>
      </c>
      <c r="K261" s="68" t="str">
        <f>'All expressed genes'!A257</f>
        <v>DNM3OS-2</v>
      </c>
      <c r="L261" s="57" t="e">
        <f ca="1">'All expressed genes'!E257</f>
        <v>#DIV/0!</v>
      </c>
      <c r="M261" s="57" t="e">
        <f ca="1">'All expressed genes'!F257</f>
        <v>#DIV/0!</v>
      </c>
    </row>
    <row r="262" spans="10:13">
      <c r="J262" s="68" t="s">
        <v>304</v>
      </c>
      <c r="K262" s="68" t="str">
        <f>'All expressed genes'!A258</f>
        <v>DPY19L2P2-1</v>
      </c>
      <c r="L262" s="57" t="e">
        <f ca="1">'All expressed genes'!E258</f>
        <v>#DIV/0!</v>
      </c>
      <c r="M262" s="57" t="e">
        <f ca="1">'All expressed genes'!F258</f>
        <v>#DIV/0!</v>
      </c>
    </row>
    <row r="263" spans="10:13">
      <c r="J263" s="68" t="s">
        <v>305</v>
      </c>
      <c r="K263" s="68" t="str">
        <f>'All expressed genes'!A259</f>
        <v>DPY19L2P2-2</v>
      </c>
      <c r="L263" s="57" t="e">
        <f ca="1">'All expressed genes'!E259</f>
        <v>#DIV/0!</v>
      </c>
      <c r="M263" s="57" t="e">
        <f ca="1">'All expressed genes'!F259</f>
        <v>#DIV/0!</v>
      </c>
    </row>
    <row r="264" spans="10:13">
      <c r="J264" s="68" t="s">
        <v>306</v>
      </c>
      <c r="K264" s="68" t="str">
        <f>'All expressed genes'!A260</f>
        <v>DSCAM-AS1-1</v>
      </c>
      <c r="L264" s="57" t="e">
        <f ca="1">'All expressed genes'!E260</f>
        <v>#DIV/0!</v>
      </c>
      <c r="M264" s="57" t="e">
        <f ca="1">'All expressed genes'!F260</f>
        <v>#DIV/0!</v>
      </c>
    </row>
    <row r="265" spans="10:13">
      <c r="J265" s="68" t="s">
        <v>307</v>
      </c>
      <c r="K265" s="68" t="str">
        <f>'All expressed genes'!A261</f>
        <v>DSCAM-AS1-2</v>
      </c>
      <c r="L265" s="57" t="e">
        <f ca="1">'All expressed genes'!E261</f>
        <v>#DIV/0!</v>
      </c>
      <c r="M265" s="57" t="e">
        <f ca="1">'All expressed genes'!F261</f>
        <v>#DIV/0!</v>
      </c>
    </row>
    <row r="266" spans="10:13">
      <c r="J266" s="68" t="s">
        <v>308</v>
      </c>
      <c r="K266" s="68" t="str">
        <f>'All expressed genes'!A262</f>
        <v>FLG-AS1-1</v>
      </c>
      <c r="L266" s="57" t="e">
        <f ca="1">'All expressed genes'!E262</f>
        <v>#DIV/0!</v>
      </c>
      <c r="M266" s="57" t="e">
        <f ca="1">'All expressed genes'!F262</f>
        <v>#DIV/0!</v>
      </c>
    </row>
    <row r="267" spans="10:13">
      <c r="J267" s="68" t="s">
        <v>309</v>
      </c>
      <c r="K267" s="68" t="str">
        <f>'All expressed genes'!A263</f>
        <v>FLG-AS1-2</v>
      </c>
      <c r="L267" s="57" t="e">
        <f ca="1">'All expressed genes'!E263</f>
        <v>#DIV/0!</v>
      </c>
      <c r="M267" s="57" t="e">
        <f ca="1">'All expressed genes'!F263</f>
        <v>#DIV/0!</v>
      </c>
    </row>
    <row r="268" spans="10:13">
      <c r="J268" s="68" t="s">
        <v>310</v>
      </c>
      <c r="K268" s="68" t="str">
        <f>'All expressed genes'!A264</f>
        <v>FMR4</v>
      </c>
      <c r="L268" s="57" t="e">
        <f ca="1">'All expressed genes'!E264</f>
        <v>#DIV/0!</v>
      </c>
      <c r="M268" s="57" t="e">
        <f ca="1">'All expressed genes'!F264</f>
        <v>#DIV/0!</v>
      </c>
    </row>
    <row r="269" spans="10:13">
      <c r="J269" s="68" t="s">
        <v>311</v>
      </c>
      <c r="K269" s="68" t="str">
        <f>'All expressed genes'!A265</f>
        <v>GACAT1-1</v>
      </c>
      <c r="L269" s="57" t="e">
        <f ca="1">'All expressed genes'!E265</f>
        <v>#DIV/0!</v>
      </c>
      <c r="M269" s="57" t="e">
        <f ca="1">'All expressed genes'!F265</f>
        <v>#DIV/0!</v>
      </c>
    </row>
    <row r="270" spans="10:13">
      <c r="J270" s="68" t="s">
        <v>312</v>
      </c>
      <c r="K270" s="68" t="str">
        <f>'All expressed genes'!A266</f>
        <v>GACAT1-2</v>
      </c>
      <c r="L270" s="57" t="e">
        <f ca="1">'All expressed genes'!E266</f>
        <v>#DIV/0!</v>
      </c>
      <c r="M270" s="57" t="e">
        <f ca="1">'All expressed genes'!F266</f>
        <v>#DIV/0!</v>
      </c>
    </row>
    <row r="271" spans="10:13">
      <c r="J271" s="68" t="s">
        <v>313</v>
      </c>
      <c r="K271" s="68" t="str">
        <f>'All expressed genes'!A267</f>
        <v>GAPLINC-1</v>
      </c>
      <c r="L271" s="57" t="e">
        <f ca="1">'All expressed genes'!E267</f>
        <v>#DIV/0!</v>
      </c>
      <c r="M271" s="57" t="e">
        <f ca="1">'All expressed genes'!F267</f>
        <v>#DIV/0!</v>
      </c>
    </row>
    <row r="272" spans="10:13">
      <c r="J272" s="68" t="s">
        <v>314</v>
      </c>
      <c r="K272" s="68" t="str">
        <f>'All expressed genes'!A268</f>
        <v>GAPLINC-2</v>
      </c>
      <c r="L272" s="57" t="e">
        <f ca="1">'All expressed genes'!E268</f>
        <v>#DIV/0!</v>
      </c>
      <c r="M272" s="57" t="e">
        <f ca="1">'All expressed genes'!F268</f>
        <v>#DIV/0!</v>
      </c>
    </row>
    <row r="273" spans="10:13">
      <c r="J273" s="68" t="s">
        <v>315</v>
      </c>
      <c r="K273" s="68" t="str">
        <f>'All expressed genes'!A269</f>
        <v>GATA3-AS1-1</v>
      </c>
      <c r="L273" s="57" t="e">
        <f ca="1">'All expressed genes'!E269</f>
        <v>#DIV/0!</v>
      </c>
      <c r="M273" s="57" t="e">
        <f ca="1">'All expressed genes'!F269</f>
        <v>#DIV/0!</v>
      </c>
    </row>
    <row r="274" spans="10:13">
      <c r="J274" s="68" t="s">
        <v>316</v>
      </c>
      <c r="K274" s="68" t="str">
        <f>'All expressed genes'!A270</f>
        <v>GATA3-AS1-2</v>
      </c>
      <c r="L274" s="57" t="e">
        <f ca="1">'All expressed genes'!E270</f>
        <v>#DIV/0!</v>
      </c>
      <c r="M274" s="57" t="e">
        <f ca="1">'All expressed genes'!F270</f>
        <v>#DIV/0!</v>
      </c>
    </row>
    <row r="275" spans="10:13">
      <c r="J275" s="68" t="s">
        <v>317</v>
      </c>
      <c r="K275" s="68" t="str">
        <f>'All expressed genes'!A271</f>
        <v>GATA3-AS1-3</v>
      </c>
      <c r="L275" s="57" t="e">
        <f ca="1">'All expressed genes'!E271</f>
        <v>#DIV/0!</v>
      </c>
      <c r="M275" s="57" t="e">
        <f ca="1">'All expressed genes'!F271</f>
        <v>#DIV/0!</v>
      </c>
    </row>
    <row r="276" spans="10:13">
      <c r="J276" s="68" t="s">
        <v>318</v>
      </c>
      <c r="K276" s="68" t="str">
        <f>'All expressed genes'!A272</f>
        <v>GDNF-AS1</v>
      </c>
      <c r="L276" s="57" t="e">
        <f ca="1">'All expressed genes'!E272</f>
        <v>#DIV/0!</v>
      </c>
      <c r="M276" s="57" t="e">
        <f ca="1">'All expressed genes'!F272</f>
        <v>#DIV/0!</v>
      </c>
    </row>
    <row r="277" spans="10:13">
      <c r="J277" s="68" t="s">
        <v>319</v>
      </c>
      <c r="K277" s="68" t="str">
        <f>'All expressed genes'!A273</f>
        <v>H19-1</v>
      </c>
      <c r="L277" s="57" t="e">
        <f ca="1">'All expressed genes'!E273</f>
        <v>#DIV/0!</v>
      </c>
      <c r="M277" s="57" t="e">
        <f ca="1">'All expressed genes'!F273</f>
        <v>#DIV/0!</v>
      </c>
    </row>
    <row r="278" spans="10:13">
      <c r="J278" s="68" t="s">
        <v>320</v>
      </c>
      <c r="K278" s="68" t="str">
        <f>'All expressed genes'!A274</f>
        <v>H19-2</v>
      </c>
      <c r="L278" s="57" t="e">
        <f ca="1">'All expressed genes'!E274</f>
        <v>#DIV/0!</v>
      </c>
      <c r="M278" s="57" t="e">
        <f ca="1">'All expressed genes'!F274</f>
        <v>#DIV/0!</v>
      </c>
    </row>
    <row r="279" spans="10:13">
      <c r="J279" s="68" t="s">
        <v>321</v>
      </c>
      <c r="K279" s="68" t="str">
        <f>'All expressed genes'!A275</f>
        <v>HAGLR</v>
      </c>
      <c r="L279" s="57" t="e">
        <f ca="1">'All expressed genes'!E275</f>
        <v>#DIV/0!</v>
      </c>
      <c r="M279" s="57" t="e">
        <f ca="1">'All expressed genes'!F275</f>
        <v>#DIV/0!</v>
      </c>
    </row>
    <row r="280" spans="10:13">
      <c r="J280" s="68" t="s">
        <v>322</v>
      </c>
      <c r="K280" s="68" t="str">
        <f>'All expressed genes'!A276</f>
        <v>HAND2-AS1</v>
      </c>
      <c r="L280" s="57" t="e">
        <f ca="1">'All expressed genes'!E276</f>
        <v>#DIV/0!</v>
      </c>
      <c r="M280" s="57" t="e">
        <f ca="1">'All expressed genes'!F276</f>
        <v>#DIV/0!</v>
      </c>
    </row>
    <row r="281" spans="10:13">
      <c r="J281" s="68" t="s">
        <v>323</v>
      </c>
      <c r="K281" s="68" t="str">
        <f>'All expressed genes'!A277</f>
        <v>HLA-F-AS1-1</v>
      </c>
      <c r="L281" s="57" t="e">
        <f ca="1">'All expressed genes'!E277</f>
        <v>#DIV/0!</v>
      </c>
      <c r="M281" s="57" t="e">
        <f ca="1">'All expressed genes'!F277</f>
        <v>#DIV/0!</v>
      </c>
    </row>
    <row r="282" spans="10:13">
      <c r="J282" s="68" t="s">
        <v>324</v>
      </c>
      <c r="K282" s="68" t="str">
        <f>'All expressed genes'!A278</f>
        <v>HLA-F-AS1-2</v>
      </c>
      <c r="L282" s="57" t="e">
        <f ca="1">'All expressed genes'!E278</f>
        <v>#DIV/0!</v>
      </c>
      <c r="M282" s="57" t="e">
        <f ca="1">'All expressed genes'!F278</f>
        <v>#DIV/0!</v>
      </c>
    </row>
    <row r="283" spans="10:13">
      <c r="J283" s="68" t="s">
        <v>325</v>
      </c>
      <c r="K283" s="68" t="str">
        <f>'All expressed genes'!A279</f>
        <v>HOTAIR-1</v>
      </c>
      <c r="L283" s="57" t="e">
        <f ca="1">'All expressed genes'!E279</f>
        <v>#DIV/0!</v>
      </c>
      <c r="M283" s="57" t="e">
        <f ca="1">'All expressed genes'!F279</f>
        <v>#DIV/0!</v>
      </c>
    </row>
    <row r="284" spans="10:13">
      <c r="J284" s="68" t="s">
        <v>326</v>
      </c>
      <c r="K284" s="68" t="str">
        <f>'All expressed genes'!A280</f>
        <v>HOTAIR-2</v>
      </c>
      <c r="L284" s="57" t="e">
        <f ca="1">'All expressed genes'!E280</f>
        <v>#DIV/0!</v>
      </c>
      <c r="M284" s="57" t="e">
        <f ca="1">'All expressed genes'!F280</f>
        <v>#DIV/0!</v>
      </c>
    </row>
    <row r="285" spans="10:13">
      <c r="J285" s="68" t="s">
        <v>327</v>
      </c>
      <c r="K285" s="68" t="str">
        <f>'All expressed genes'!A281</f>
        <v>HOTAIR-3</v>
      </c>
      <c r="L285" s="57" t="e">
        <f ca="1">'All expressed genes'!E281</f>
        <v>#DIV/0!</v>
      </c>
      <c r="M285" s="57" t="e">
        <f ca="1">'All expressed genes'!F281</f>
        <v>#DIV/0!</v>
      </c>
    </row>
    <row r="286" spans="10:13">
      <c r="J286" s="68" t="s">
        <v>328</v>
      </c>
      <c r="K286" s="68" t="str">
        <f>'All expressed genes'!A282</f>
        <v>HOTAIRM1-1</v>
      </c>
      <c r="L286" s="57" t="e">
        <f ca="1">'All expressed genes'!E282</f>
        <v>#DIV/0!</v>
      </c>
      <c r="M286" s="57" t="e">
        <f ca="1">'All expressed genes'!F282</f>
        <v>#DIV/0!</v>
      </c>
    </row>
    <row r="287" spans="10:13">
      <c r="J287" s="68" t="s">
        <v>329</v>
      </c>
      <c r="K287" s="68" t="str">
        <f>'All expressed genes'!A283</f>
        <v>HOTAIRM1-2</v>
      </c>
      <c r="L287" s="57" t="e">
        <f ca="1">'All expressed genes'!E283</f>
        <v>#DIV/0!</v>
      </c>
      <c r="M287" s="57" t="e">
        <f ca="1">'All expressed genes'!F283</f>
        <v>#DIV/0!</v>
      </c>
    </row>
    <row r="288" spans="10:13">
      <c r="J288" s="68" t="s">
        <v>330</v>
      </c>
      <c r="K288" s="68" t="str">
        <f>'All expressed genes'!A284</f>
        <v>HOXA-AS3-1</v>
      </c>
      <c r="L288" s="57" t="e">
        <f ca="1">'All expressed genes'!E284</f>
        <v>#DIV/0!</v>
      </c>
      <c r="M288" s="57" t="e">
        <f ca="1">'All expressed genes'!F284</f>
        <v>#DIV/0!</v>
      </c>
    </row>
    <row r="289" spans="10:13">
      <c r="J289" s="68" t="s">
        <v>331</v>
      </c>
      <c r="K289" s="68" t="str">
        <f>'All expressed genes'!A285</f>
        <v>HOXA-AS3-2</v>
      </c>
      <c r="L289" s="57" t="e">
        <f ca="1">'All expressed genes'!E285</f>
        <v>#DIV/0!</v>
      </c>
      <c r="M289" s="57" t="e">
        <f ca="1">'All expressed genes'!F285</f>
        <v>#DIV/0!</v>
      </c>
    </row>
    <row r="290" spans="10:13">
      <c r="J290" s="68" t="s">
        <v>332</v>
      </c>
      <c r="K290" s="68" t="str">
        <f>'All expressed genes'!A286</f>
        <v>IFNG-AS1-1</v>
      </c>
      <c r="L290" s="57" t="e">
        <f ca="1">'All expressed genes'!E286</f>
        <v>#DIV/0!</v>
      </c>
      <c r="M290" s="57" t="e">
        <f ca="1">'All expressed genes'!F286</f>
        <v>#DIV/0!</v>
      </c>
    </row>
    <row r="291" spans="10:13">
      <c r="J291" s="68" t="s">
        <v>333</v>
      </c>
      <c r="K291" s="68" t="str">
        <f>'All expressed genes'!A287</f>
        <v>IFNG-AS1-2</v>
      </c>
      <c r="L291" s="57" t="e">
        <f ca="1">'All expressed genes'!E287</f>
        <v>#DIV/0!</v>
      </c>
      <c r="M291" s="57" t="e">
        <f ca="1">'All expressed genes'!F287</f>
        <v>#DIV/0!</v>
      </c>
    </row>
    <row r="292" spans="10:13">
      <c r="J292" s="68" t="s">
        <v>334</v>
      </c>
      <c r="K292" s="68" t="str">
        <f>'All expressed genes'!A288</f>
        <v>IGF2-AS</v>
      </c>
      <c r="L292" s="57" t="e">
        <f ca="1">'All expressed genes'!E288</f>
        <v>#DIV/0!</v>
      </c>
      <c r="M292" s="57" t="e">
        <f ca="1">'All expressed genes'!F288</f>
        <v>#DIV/0!</v>
      </c>
    </row>
    <row r="293" spans="10:13">
      <c r="J293" s="68" t="s">
        <v>335</v>
      </c>
      <c r="K293" s="68" t="str">
        <f>'All expressed genes'!A289</f>
        <v>LINC00152-1</v>
      </c>
      <c r="L293" s="57" t="e">
        <f ca="1">'All expressed genes'!E289</f>
        <v>#DIV/0!</v>
      </c>
      <c r="M293" s="57" t="e">
        <f ca="1">'All expressed genes'!F289</f>
        <v>#DIV/0!</v>
      </c>
    </row>
    <row r="294" spans="10:13">
      <c r="J294" s="68" t="s">
        <v>336</v>
      </c>
      <c r="K294" s="68" t="str">
        <f>'All expressed genes'!A290</f>
        <v>LINC00152-2</v>
      </c>
      <c r="L294" s="57" t="e">
        <f ca="1">'All expressed genes'!E290</f>
        <v>#DIV/0!</v>
      </c>
      <c r="M294" s="57" t="e">
        <f ca="1">'All expressed genes'!F290</f>
        <v>#DIV/0!</v>
      </c>
    </row>
    <row r="295" spans="10:13">
      <c r="J295" s="68" t="s">
        <v>337</v>
      </c>
      <c r="K295" s="68" t="str">
        <f>'All expressed genes'!A291</f>
        <v>LINC01315-1</v>
      </c>
      <c r="L295" s="57" t="e">
        <f ca="1">'All expressed genes'!E291</f>
        <v>#DIV/0!</v>
      </c>
      <c r="M295" s="57" t="e">
        <f ca="1">'All expressed genes'!F291</f>
        <v>#DIV/0!</v>
      </c>
    </row>
    <row r="296" spans="10:13">
      <c r="J296" s="68" t="s">
        <v>338</v>
      </c>
      <c r="K296" s="68" t="str">
        <f>'All expressed genes'!A292</f>
        <v>LINC01315-2</v>
      </c>
      <c r="L296" s="57" t="e">
        <f ca="1">'All expressed genes'!E292</f>
        <v>#DIV/0!</v>
      </c>
      <c r="M296" s="57" t="e">
        <f ca="1">'All expressed genes'!F292</f>
        <v>#DIV/0!</v>
      </c>
    </row>
    <row r="297" spans="10:13">
      <c r="J297" s="68" t="s">
        <v>339</v>
      </c>
      <c r="K297" s="68" t="str">
        <f>'All expressed genes'!A293</f>
        <v>LINC01370</v>
      </c>
      <c r="L297" s="57" t="e">
        <f ca="1">'All expressed genes'!E293</f>
        <v>#DIV/0!</v>
      </c>
      <c r="M297" s="57" t="e">
        <f ca="1">'All expressed genes'!F293</f>
        <v>#DIV/0!</v>
      </c>
    </row>
    <row r="298" spans="10:13">
      <c r="J298" s="68" t="s">
        <v>340</v>
      </c>
      <c r="K298" s="68" t="str">
        <f>'All expressed genes'!A294</f>
        <v>LINC01630-1</v>
      </c>
      <c r="L298" s="57" t="e">
        <f ca="1">'All expressed genes'!E294</f>
        <v>#DIV/0!</v>
      </c>
      <c r="M298" s="57" t="e">
        <f ca="1">'All expressed genes'!F294</f>
        <v>#DIV/0!</v>
      </c>
    </row>
    <row r="299" spans="10:13">
      <c r="J299" s="68" t="s">
        <v>341</v>
      </c>
      <c r="K299" s="68" t="str">
        <f>'All expressed genes'!A295</f>
        <v>LINC01630-2</v>
      </c>
      <c r="L299" s="57" t="e">
        <f ca="1">'All expressed genes'!E295</f>
        <v>#DIV/0!</v>
      </c>
      <c r="M299" s="57" t="e">
        <f ca="1">'All expressed genes'!F295</f>
        <v>#DIV/0!</v>
      </c>
    </row>
    <row r="300" spans="10:13">
      <c r="J300" s="68" t="s">
        <v>342</v>
      </c>
      <c r="K300" s="68" t="str">
        <f>'All expressed genes'!A296</f>
        <v>LINC-PINT</v>
      </c>
      <c r="L300" s="57" t="e">
        <f ca="1">'All expressed genes'!E296</f>
        <v>#DIV/0!</v>
      </c>
      <c r="M300" s="57" t="e">
        <f ca="1">'All expressed genes'!F296</f>
        <v>#DIV/0!</v>
      </c>
    </row>
    <row r="301" spans="10:13">
      <c r="J301" s="68" t="s">
        <v>343</v>
      </c>
      <c r="K301" s="68" t="str">
        <f>'All expressed genes'!A297</f>
        <v>Linc-POU3F3-1</v>
      </c>
      <c r="L301" s="57" t="e">
        <f ca="1">'All expressed genes'!E297</f>
        <v>#DIV/0!</v>
      </c>
      <c r="M301" s="57" t="e">
        <f ca="1">'All expressed genes'!F297</f>
        <v>#DIV/0!</v>
      </c>
    </row>
    <row r="302" spans="10:13">
      <c r="J302" s="68" t="s">
        <v>344</v>
      </c>
      <c r="K302" s="68" t="str">
        <f>'All expressed genes'!A298</f>
        <v>Linc-POU3F3-2</v>
      </c>
      <c r="L302" s="57" t="e">
        <f ca="1">'All expressed genes'!E298</f>
        <v>#DIV/0!</v>
      </c>
      <c r="M302" s="57" t="e">
        <f ca="1">'All expressed genes'!F298</f>
        <v>#DIV/0!</v>
      </c>
    </row>
    <row r="303" spans="10:13">
      <c r="J303" s="68" t="s">
        <v>345</v>
      </c>
      <c r="K303" s="68" t="str">
        <f>'All expressed genes'!A299</f>
        <v>LUCAT1</v>
      </c>
      <c r="L303" s="57" t="e">
        <f ca="1">'All expressed genes'!E299</f>
        <v>#DIV/0!</v>
      </c>
      <c r="M303" s="57" t="e">
        <f ca="1">'All expressed genes'!F299</f>
        <v>#DIV/0!</v>
      </c>
    </row>
    <row r="304" spans="10:13">
      <c r="J304" s="68" t="s">
        <v>346</v>
      </c>
      <c r="K304" s="68" t="str">
        <f>'All expressed genes'!A300</f>
        <v>MACROD2-AS1-1</v>
      </c>
      <c r="L304" s="57" t="e">
        <f ca="1">'All expressed genes'!E300</f>
        <v>#DIV/0!</v>
      </c>
      <c r="M304" s="57" t="e">
        <f ca="1">'All expressed genes'!F300</f>
        <v>#DIV/0!</v>
      </c>
    </row>
    <row r="305" spans="10:13">
      <c r="J305" s="68" t="s">
        <v>347</v>
      </c>
      <c r="K305" s="68" t="str">
        <f>'All expressed genes'!A301</f>
        <v>MACROD2-AS1-2</v>
      </c>
      <c r="L305" s="57" t="e">
        <f ca="1">'All expressed genes'!E301</f>
        <v>#DIV/0!</v>
      </c>
      <c r="M305" s="57" t="e">
        <f ca="1">'All expressed genes'!F301</f>
        <v>#DIV/0!</v>
      </c>
    </row>
    <row r="306" spans="10:13">
      <c r="J306" s="68" t="s">
        <v>348</v>
      </c>
      <c r="K306" s="68" t="str">
        <f>'All expressed genes'!A302</f>
        <v>MACROD2-AS1-3</v>
      </c>
      <c r="L306" s="57" t="e">
        <f ca="1">'All expressed genes'!E302</f>
        <v>#DIV/0!</v>
      </c>
      <c r="M306" s="57" t="e">
        <f ca="1">'All expressed genes'!F302</f>
        <v>#DIV/0!</v>
      </c>
    </row>
    <row r="307" spans="10:13">
      <c r="J307" s="68" t="s">
        <v>349</v>
      </c>
      <c r="K307" s="68" t="str">
        <f>'All expressed genes'!A303</f>
        <v>NAMA-1</v>
      </c>
      <c r="L307" s="57" t="e">
        <f ca="1">'All expressed genes'!E303</f>
        <v>#DIV/0!</v>
      </c>
      <c r="M307" s="57" t="e">
        <f ca="1">'All expressed genes'!F303</f>
        <v>#DIV/0!</v>
      </c>
    </row>
    <row r="308" spans="10:13">
      <c r="J308" s="68" t="s">
        <v>350</v>
      </c>
      <c r="K308" s="68" t="str">
        <f>'All expressed genes'!A304</f>
        <v>NAMA-2</v>
      </c>
      <c r="L308" s="57" t="e">
        <f ca="1">'All expressed genes'!E304</f>
        <v>#DIV/0!</v>
      </c>
      <c r="M308" s="57" t="e">
        <f ca="1">'All expressed genes'!F304</f>
        <v>#DIV/0!</v>
      </c>
    </row>
    <row r="309" spans="10:13">
      <c r="J309" s="68" t="s">
        <v>351</v>
      </c>
      <c r="K309" s="68" t="str">
        <f>'All expressed genes'!A305</f>
        <v>MEG3-1</v>
      </c>
      <c r="L309" s="57" t="e">
        <f ca="1">'All expressed genes'!E305</f>
        <v>#DIV/0!</v>
      </c>
      <c r="M309" s="57" t="e">
        <f ca="1">'All expressed genes'!F305</f>
        <v>#DIV/0!</v>
      </c>
    </row>
    <row r="310" spans="10:13">
      <c r="J310" s="68" t="s">
        <v>352</v>
      </c>
      <c r="K310" s="68" t="str">
        <f>'All expressed genes'!A306</f>
        <v>MEG3-2</v>
      </c>
      <c r="L310" s="57" t="e">
        <f ca="1">'All expressed genes'!E306</f>
        <v>#DIV/0!</v>
      </c>
      <c r="M310" s="57" t="e">
        <f ca="1">'All expressed genes'!F306</f>
        <v>#DIV/0!</v>
      </c>
    </row>
    <row r="311" spans="10:13">
      <c r="J311" s="68" t="s">
        <v>353</v>
      </c>
      <c r="K311" s="68" t="str">
        <f>'All expressed genes'!A307</f>
        <v>MIAT</v>
      </c>
      <c r="L311" s="57" t="e">
        <f ca="1">'All expressed genes'!E307</f>
        <v>#DIV/0!</v>
      </c>
      <c r="M311" s="57" t="e">
        <f ca="1">'All expressed genes'!F307</f>
        <v>#DIV/0!</v>
      </c>
    </row>
    <row r="312" spans="10:13">
      <c r="J312" s="68" t="s">
        <v>354</v>
      </c>
      <c r="K312" s="68" t="str">
        <f>'All expressed genes'!A308</f>
        <v>MIR17HG</v>
      </c>
      <c r="L312" s="57" t="e">
        <f ca="1">'All expressed genes'!E308</f>
        <v>#DIV/0!</v>
      </c>
      <c r="M312" s="57" t="e">
        <f ca="1">'All expressed genes'!F308</f>
        <v>#DIV/0!</v>
      </c>
    </row>
    <row r="313" spans="10:13">
      <c r="J313" s="68" t="s">
        <v>355</v>
      </c>
      <c r="K313" s="68" t="str">
        <f>'All expressed genes'!A309</f>
        <v>MYCNOS-1</v>
      </c>
      <c r="L313" s="57" t="e">
        <f ca="1">'All expressed genes'!E309</f>
        <v>#DIV/0!</v>
      </c>
      <c r="M313" s="57" t="e">
        <f ca="1">'All expressed genes'!F309</f>
        <v>#DIV/0!</v>
      </c>
    </row>
    <row r="314" spans="10:13">
      <c r="J314" s="68" t="s">
        <v>356</v>
      </c>
      <c r="K314" s="68" t="str">
        <f>'All expressed genes'!A310</f>
        <v>MYCNOS-2</v>
      </c>
      <c r="L314" s="57" t="e">
        <f ca="1">'All expressed genes'!E310</f>
        <v>#DIV/0!</v>
      </c>
      <c r="M314" s="57" t="e">
        <f ca="1">'All expressed genes'!F310</f>
        <v>#DIV/0!</v>
      </c>
    </row>
    <row r="315" spans="10:13">
      <c r="J315" s="68" t="s">
        <v>357</v>
      </c>
      <c r="K315" s="68" t="str">
        <f>'All expressed genes'!A311</f>
        <v>NEAT1-1</v>
      </c>
      <c r="L315" s="57" t="e">
        <f ca="1">'All expressed genes'!E311</f>
        <v>#DIV/0!</v>
      </c>
      <c r="M315" s="57" t="e">
        <f ca="1">'All expressed genes'!F311</f>
        <v>#DIV/0!</v>
      </c>
    </row>
    <row r="316" spans="10:13">
      <c r="J316" s="68" t="s">
        <v>358</v>
      </c>
      <c r="K316" s="68" t="str">
        <f>'All expressed genes'!A312</f>
        <v>NEAT1-2</v>
      </c>
      <c r="L316" s="57" t="e">
        <f ca="1">'All expressed genes'!E312</f>
        <v>#DIV/0!</v>
      </c>
      <c r="M316" s="57" t="e">
        <f ca="1">'All expressed genes'!F312</f>
        <v>#DIV/0!</v>
      </c>
    </row>
    <row r="317" spans="10:13">
      <c r="J317" s="68" t="s">
        <v>359</v>
      </c>
      <c r="K317" s="68" t="str">
        <f>'All expressed genes'!A313</f>
        <v>PAX8-AS1-1</v>
      </c>
      <c r="L317" s="57" t="e">
        <f ca="1">'All expressed genes'!E313</f>
        <v>#DIV/0!</v>
      </c>
      <c r="M317" s="57" t="e">
        <f ca="1">'All expressed genes'!F313</f>
        <v>#DIV/0!</v>
      </c>
    </row>
    <row r="318" spans="10:13">
      <c r="J318" s="68" t="s">
        <v>360</v>
      </c>
      <c r="K318" s="68" t="str">
        <f>'All expressed genes'!A314</f>
        <v>PAX8-AS1-2</v>
      </c>
      <c r="L318" s="57" t="e">
        <f ca="1">'All expressed genes'!E314</f>
        <v>#DIV/0!</v>
      </c>
      <c r="M318" s="57" t="e">
        <f ca="1">'All expressed genes'!F314</f>
        <v>#DIV/0!</v>
      </c>
    </row>
    <row r="319" spans="10:13">
      <c r="J319" s="68" t="s">
        <v>361</v>
      </c>
      <c r="K319" s="68" t="str">
        <f>'All expressed genes'!A315</f>
        <v>PCA3-1</v>
      </c>
      <c r="L319" s="57" t="e">
        <f ca="1">'All expressed genes'!E315</f>
        <v>#DIV/0!</v>
      </c>
      <c r="M319" s="57" t="e">
        <f ca="1">'All expressed genes'!F315</f>
        <v>#DIV/0!</v>
      </c>
    </row>
    <row r="320" spans="10:13">
      <c r="J320" s="68" t="s">
        <v>362</v>
      </c>
      <c r="K320" s="68" t="str">
        <f>'All expressed genes'!A316</f>
        <v>PCA3-2</v>
      </c>
      <c r="L320" s="57" t="e">
        <f ca="1">'All expressed genes'!E316</f>
        <v>#DIV/0!</v>
      </c>
      <c r="M320" s="57" t="e">
        <f ca="1">'All expressed genes'!F316</f>
        <v>#DIV/0!</v>
      </c>
    </row>
    <row r="321" spans="10:13">
      <c r="J321" s="68" t="s">
        <v>363</v>
      </c>
      <c r="K321" s="68" t="str">
        <f>'All expressed genes'!A317</f>
        <v>PCAT29-1</v>
      </c>
      <c r="L321" s="57" t="e">
        <f ca="1">'All expressed genes'!E317</f>
        <v>#DIV/0!</v>
      </c>
      <c r="M321" s="57" t="e">
        <f ca="1">'All expressed genes'!F317</f>
        <v>#DIV/0!</v>
      </c>
    </row>
    <row r="322" spans="10:13">
      <c r="J322" s="68" t="s">
        <v>364</v>
      </c>
      <c r="K322" s="68" t="str">
        <f>'All expressed genes'!A318</f>
        <v>PCAT29-2</v>
      </c>
      <c r="L322" s="57" t="e">
        <f ca="1">'All expressed genes'!E318</f>
        <v>#DIV/0!</v>
      </c>
      <c r="M322" s="57" t="e">
        <f ca="1">'All expressed genes'!F318</f>
        <v>#DIV/0!</v>
      </c>
    </row>
    <row r="323" spans="10:13">
      <c r="J323" s="68" t="s">
        <v>365</v>
      </c>
      <c r="K323" s="68" t="str">
        <f>'All expressed genes'!A319</f>
        <v>PCAT6-1</v>
      </c>
      <c r="L323" s="57" t="e">
        <f ca="1">'All expressed genes'!E319</f>
        <v>#DIV/0!</v>
      </c>
      <c r="M323" s="57" t="e">
        <f ca="1">'All expressed genes'!F319</f>
        <v>#DIV/0!</v>
      </c>
    </row>
    <row r="324" spans="10:13">
      <c r="J324" s="68" t="s">
        <v>366</v>
      </c>
      <c r="K324" s="68" t="str">
        <f>'All expressed genes'!A320</f>
        <v>PCAT6-2</v>
      </c>
      <c r="L324" s="57" t="e">
        <f ca="1">'All expressed genes'!E320</f>
        <v>#DIV/0!</v>
      </c>
      <c r="M324" s="57" t="e">
        <f ca="1">'All expressed genes'!F320</f>
        <v>#DIV/0!</v>
      </c>
    </row>
    <row r="325" spans="10:13">
      <c r="J325" s="68" t="s">
        <v>367</v>
      </c>
      <c r="K325" s="68" t="str">
        <f>'All expressed genes'!A321</f>
        <v>PGM5-AS1</v>
      </c>
      <c r="L325" s="57" t="e">
        <f ca="1">'All expressed genes'!E321</f>
        <v>#DIV/0!</v>
      </c>
      <c r="M325" s="57" t="e">
        <f ca="1">'All expressed genes'!F321</f>
        <v>#DIV/0!</v>
      </c>
    </row>
    <row r="326" spans="10:13">
      <c r="J326" s="68" t="s">
        <v>368</v>
      </c>
      <c r="K326" s="68" t="str">
        <f>'All expressed genes'!A322</f>
        <v>SCHLAP1</v>
      </c>
      <c r="L326" s="57" t="e">
        <f ca="1">'All expressed genes'!E322</f>
        <v>#DIV/0!</v>
      </c>
      <c r="M326" s="57" t="e">
        <f ca="1">'All expressed genes'!F322</f>
        <v>#DIV/0!</v>
      </c>
    </row>
    <row r="327" spans="10:13">
      <c r="J327" s="68" t="s">
        <v>369</v>
      </c>
      <c r="K327" s="68" t="str">
        <f>'All expressed genes'!A323</f>
        <v>SNHG16</v>
      </c>
      <c r="L327" s="57" t="e">
        <f ca="1">'All expressed genes'!E323</f>
        <v>#DIV/0!</v>
      </c>
      <c r="M327" s="57" t="e">
        <f ca="1">'All expressed genes'!F323</f>
        <v>#DIV/0!</v>
      </c>
    </row>
    <row r="328" spans="10:13">
      <c r="J328" s="68" t="s">
        <v>370</v>
      </c>
      <c r="K328" s="68" t="str">
        <f>'All expressed genes'!A324</f>
        <v>SNHG3</v>
      </c>
      <c r="L328" s="57" t="e">
        <f ca="1">'All expressed genes'!E324</f>
        <v>#DIV/0!</v>
      </c>
      <c r="M328" s="57" t="e">
        <f ca="1">'All expressed genes'!F324</f>
        <v>#DIV/0!</v>
      </c>
    </row>
    <row r="329" spans="10:13">
      <c r="J329" s="68" t="s">
        <v>371</v>
      </c>
      <c r="K329" s="68" t="str">
        <f>'All expressed genes'!A325</f>
        <v>SOX2OT</v>
      </c>
      <c r="L329" s="57" t="e">
        <f ca="1">'All expressed genes'!E325</f>
        <v>#DIV/0!</v>
      </c>
      <c r="M329" s="57" t="e">
        <f ca="1">'All expressed genes'!F325</f>
        <v>#DIV/0!</v>
      </c>
    </row>
    <row r="330" spans="10:13">
      <c r="J330" s="68" t="s">
        <v>372</v>
      </c>
      <c r="K330" s="68" t="str">
        <f>'All expressed genes'!A326</f>
        <v>ST7-AS2-1</v>
      </c>
      <c r="L330" s="57" t="e">
        <f ca="1">'All expressed genes'!E326</f>
        <v>#DIV/0!</v>
      </c>
      <c r="M330" s="57" t="e">
        <f ca="1">'All expressed genes'!F326</f>
        <v>#DIV/0!</v>
      </c>
    </row>
    <row r="331" spans="10:13">
      <c r="J331" s="68" t="s">
        <v>373</v>
      </c>
      <c r="K331" s="68" t="str">
        <f>'All expressed genes'!A327</f>
        <v>ST7-AS2-2</v>
      </c>
      <c r="L331" s="57" t="e">
        <f ca="1">'All expressed genes'!E327</f>
        <v>#DIV/0!</v>
      </c>
      <c r="M331" s="57" t="e">
        <f ca="1">'All expressed genes'!F327</f>
        <v>#DIV/0!</v>
      </c>
    </row>
    <row r="332" spans="10:13">
      <c r="J332" s="68" t="s">
        <v>374</v>
      </c>
      <c r="K332" s="68" t="str">
        <f>'All expressed genes'!A328</f>
        <v>TMEM161B-AS1-1</v>
      </c>
      <c r="L332" s="57" t="e">
        <f ca="1">'All expressed genes'!E328</f>
        <v>#DIV/0!</v>
      </c>
      <c r="M332" s="57" t="e">
        <f ca="1">'All expressed genes'!F328</f>
        <v>#DIV/0!</v>
      </c>
    </row>
    <row r="333" spans="10:13">
      <c r="J333" s="68" t="s">
        <v>375</v>
      </c>
      <c r="K333" s="68" t="str">
        <f>'All expressed genes'!A329</f>
        <v>TMEM161B-AS1-2</v>
      </c>
      <c r="L333" s="57" t="e">
        <f ca="1">'All expressed genes'!E329</f>
        <v>#DIV/0!</v>
      </c>
      <c r="M333" s="57" t="e">
        <f ca="1">'All expressed genes'!F329</f>
        <v>#DIV/0!</v>
      </c>
    </row>
    <row r="334" spans="10:13">
      <c r="J334" s="68" t="s">
        <v>376</v>
      </c>
      <c r="K334" s="68" t="str">
        <f>'All expressed genes'!A330</f>
        <v>TRAF3IP2-AS1</v>
      </c>
      <c r="L334" s="57" t="e">
        <f ca="1">'All expressed genes'!E330</f>
        <v>#DIV/0!</v>
      </c>
      <c r="M334" s="57" t="e">
        <f ca="1">'All expressed genes'!F330</f>
        <v>#DIV/0!</v>
      </c>
    </row>
    <row r="335" spans="10:13">
      <c r="J335" s="68" t="s">
        <v>377</v>
      </c>
      <c r="K335" s="68" t="str">
        <f>'All expressed genes'!A331</f>
        <v>TRIM52-AS1-1</v>
      </c>
      <c r="L335" s="57" t="e">
        <f ca="1">'All expressed genes'!E331</f>
        <v>#DIV/0!</v>
      </c>
      <c r="M335" s="57" t="e">
        <f ca="1">'All expressed genes'!F331</f>
        <v>#DIV/0!</v>
      </c>
    </row>
    <row r="336" spans="10:13">
      <c r="J336" s="68" t="s">
        <v>378</v>
      </c>
      <c r="K336" s="68" t="str">
        <f>'All expressed genes'!A332</f>
        <v>TRIM52-AS1-2</v>
      </c>
      <c r="L336" s="57" t="e">
        <f ca="1">'All expressed genes'!E332</f>
        <v>#DIV/0!</v>
      </c>
      <c r="M336" s="57" t="e">
        <f ca="1">'All expressed genes'!F332</f>
        <v>#DIV/0!</v>
      </c>
    </row>
    <row r="337" spans="10:13">
      <c r="J337" s="68" t="s">
        <v>379</v>
      </c>
      <c r="K337" s="68" t="str">
        <f>'All expressed genes'!A333</f>
        <v>TUG1-1</v>
      </c>
      <c r="L337" s="57" t="e">
        <f ca="1">'All expressed genes'!E333</f>
        <v>#DIV/0!</v>
      </c>
      <c r="M337" s="57" t="e">
        <f ca="1">'All expressed genes'!F333</f>
        <v>#DIV/0!</v>
      </c>
    </row>
    <row r="338" spans="10:13">
      <c r="J338" s="68" t="s">
        <v>380</v>
      </c>
      <c r="K338" s="68" t="str">
        <f>'All expressed genes'!A334</f>
        <v>TUG1-2</v>
      </c>
      <c r="L338" s="57" t="e">
        <f ca="1">'All expressed genes'!E334</f>
        <v>#DIV/0!</v>
      </c>
      <c r="M338" s="57" t="e">
        <f ca="1">'All expressed genes'!F334</f>
        <v>#DIV/0!</v>
      </c>
    </row>
    <row r="339" spans="10:13">
      <c r="J339" s="68" t="s">
        <v>381</v>
      </c>
      <c r="K339" s="68" t="str">
        <f>'All expressed genes'!A335</f>
        <v>TUNA-1</v>
      </c>
      <c r="L339" s="57" t="e">
        <f ca="1">'All expressed genes'!E335</f>
        <v>#DIV/0!</v>
      </c>
      <c r="M339" s="57" t="e">
        <f ca="1">'All expressed genes'!F335</f>
        <v>#DIV/0!</v>
      </c>
    </row>
    <row r="340" spans="10:13">
      <c r="J340" s="68" t="s">
        <v>382</v>
      </c>
      <c r="K340" s="68" t="str">
        <f>'All expressed genes'!A336</f>
        <v>TUNA-2</v>
      </c>
      <c r="L340" s="57" t="e">
        <f ca="1">'All expressed genes'!E336</f>
        <v>#DIV/0!</v>
      </c>
      <c r="M340" s="57" t="e">
        <f ca="1">'All expressed genes'!F336</f>
        <v>#DIV/0!</v>
      </c>
    </row>
    <row r="341" spans="10:13">
      <c r="J341" s="68" t="s">
        <v>383</v>
      </c>
      <c r="K341" s="68" t="str">
        <f>'All expressed genes'!A337</f>
        <v>WT1-AS-1</v>
      </c>
      <c r="L341" s="57" t="e">
        <f ca="1">'All expressed genes'!E337</f>
        <v>#DIV/0!</v>
      </c>
      <c r="M341" s="57" t="e">
        <f ca="1">'All expressed genes'!F337</f>
        <v>#DIV/0!</v>
      </c>
    </row>
    <row r="342" spans="10:13">
      <c r="J342" s="68" t="s">
        <v>384</v>
      </c>
      <c r="K342" s="68" t="str">
        <f>'All expressed genes'!A338</f>
        <v>WT1-AS-2</v>
      </c>
      <c r="L342" s="57" t="e">
        <f ca="1">'All expressed genes'!E338</f>
        <v>#DIV/0!</v>
      </c>
      <c r="M342" s="57" t="e">
        <f ca="1">'All expressed genes'!F338</f>
        <v>#DIV/0!</v>
      </c>
    </row>
    <row r="343" spans="10:13">
      <c r="J343" s="68" t="s">
        <v>385</v>
      </c>
      <c r="K343" s="68" t="str">
        <f>'All expressed genes'!A339</f>
        <v>WT1-AS-3</v>
      </c>
      <c r="L343" s="57" t="e">
        <f ca="1">'All expressed genes'!E339</f>
        <v>#DIV/0!</v>
      </c>
      <c r="M343" s="57" t="e">
        <f ca="1">'All expressed genes'!F339</f>
        <v>#DIV/0!</v>
      </c>
    </row>
    <row r="344" spans="10:13">
      <c r="J344" s="68" t="s">
        <v>386</v>
      </c>
      <c r="K344" s="68" t="str">
        <f>'All expressed genes'!A340</f>
        <v>ZFAS1</v>
      </c>
      <c r="L344" s="57" t="e">
        <f ca="1">'All expressed genes'!E340</f>
        <v>#DIV/0!</v>
      </c>
      <c r="M344" s="57" t="e">
        <f ca="1">'All expressed genes'!F340</f>
        <v>#DIV/0!</v>
      </c>
    </row>
    <row r="345" spans="10:13">
      <c r="J345" s="68" t="s">
        <v>387</v>
      </c>
      <c r="K345" s="68" t="str">
        <f>'All expressed genes'!A341</f>
        <v>ZNF582-AS1-1</v>
      </c>
      <c r="L345" s="57" t="e">
        <f ca="1">'All expressed genes'!E341</f>
        <v>#DIV/0!</v>
      </c>
      <c r="M345" s="57" t="e">
        <f ca="1">'All expressed genes'!F341</f>
        <v>#DIV/0!</v>
      </c>
    </row>
    <row r="346" spans="10:13">
      <c r="J346" s="68" t="s">
        <v>388</v>
      </c>
      <c r="K346" s="68" t="str">
        <f>'All expressed genes'!A342</f>
        <v>ZNF582-AS1-2</v>
      </c>
      <c r="L346" s="57" t="e">
        <f ca="1">'All expressed genes'!E342</f>
        <v>#DIV/0!</v>
      </c>
      <c r="M346" s="57" t="e">
        <f ca="1">'All expressed genes'!F342</f>
        <v>#DIV/0!</v>
      </c>
    </row>
    <row r="347" spans="10:13">
      <c r="J347" s="68" t="s">
        <v>389</v>
      </c>
      <c r="K347" s="68" t="str">
        <f>'All expressed genes'!A343</f>
        <v>ZNF582-AS1-3</v>
      </c>
      <c r="L347" s="57" t="e">
        <f ca="1">'All expressed genes'!E343</f>
        <v>#DIV/0!</v>
      </c>
      <c r="M347" s="57" t="e">
        <f ca="1">'All expressed genes'!F343</f>
        <v>#DIV/0!</v>
      </c>
    </row>
    <row r="348" spans="10:13">
      <c r="J348" s="68" t="s">
        <v>390</v>
      </c>
      <c r="K348" s="68" t="str">
        <f>'All expressed genes'!A344</f>
        <v>PTCSC1</v>
      </c>
      <c r="L348" s="57" t="e">
        <f ca="1">'All expressed genes'!E344</f>
        <v>#DIV/0!</v>
      </c>
      <c r="M348" s="57" t="e">
        <f ca="1">'All expressed genes'!F344</f>
        <v>#DIV/0!</v>
      </c>
    </row>
    <row r="349" spans="10:13">
      <c r="J349" s="68" t="s">
        <v>391</v>
      </c>
      <c r="K349" s="68" t="str">
        <f>'All expressed genes'!A345</f>
        <v>AK095147</v>
      </c>
      <c r="L349" s="57" t="e">
        <f ca="1">'All expressed genes'!E345</f>
        <v>#DIV/0!</v>
      </c>
      <c r="M349" s="57" t="e">
        <f ca="1">'All expressed genes'!F345</f>
        <v>#DIV/0!</v>
      </c>
    </row>
    <row r="350" spans="10:13">
      <c r="J350" s="68" t="s">
        <v>392</v>
      </c>
      <c r="K350" s="68" t="str">
        <f>'All expressed genes'!A346</f>
        <v>CCND1 associated ncRNAs</v>
      </c>
      <c r="L350" s="57" t="e">
        <f ca="1">'All expressed genes'!E346</f>
        <v>#DIV/0!</v>
      </c>
      <c r="M350" s="57" t="e">
        <f ca="1">'All expressed genes'!F346</f>
        <v>#DIV/0!</v>
      </c>
    </row>
    <row r="351" spans="10:13">
      <c r="J351" s="68" t="s">
        <v>393</v>
      </c>
      <c r="K351" s="68" t="str">
        <f>'All expressed genes'!A347</f>
        <v>CYP4A22-AS1</v>
      </c>
      <c r="L351" s="57" t="e">
        <f ca="1">'All expressed genes'!E347</f>
        <v>#DIV/0!</v>
      </c>
      <c r="M351" s="57" t="e">
        <f ca="1">'All expressed genes'!F347</f>
        <v>#DIV/0!</v>
      </c>
    </row>
    <row r="352" spans="10:13">
      <c r="J352" s="68" t="s">
        <v>394</v>
      </c>
      <c r="K352" s="68" t="str">
        <f>'All expressed genes'!A348</f>
        <v>RMEL3</v>
      </c>
      <c r="L352" s="57" t="e">
        <f ca="1">'All expressed genes'!E348</f>
        <v>#DIV/0!</v>
      </c>
      <c r="M352" s="57" t="e">
        <f ca="1">'All expressed genes'!F348</f>
        <v>#DIV/0!</v>
      </c>
    </row>
    <row r="353" spans="10:13">
      <c r="J353" s="68" t="s">
        <v>395</v>
      </c>
      <c r="K353" s="68" t="str">
        <f>'All expressed genes'!A349</f>
        <v>Novlnc44</v>
      </c>
      <c r="L353" s="57" t="e">
        <f ca="1">'All expressed genes'!E349</f>
        <v>#DIV/0!</v>
      </c>
      <c r="M353" s="57" t="e">
        <f ca="1">'All expressed genes'!F349</f>
        <v>#DIV/0!</v>
      </c>
    </row>
    <row r="354" spans="10:13">
      <c r="J354" s="68" t="s">
        <v>396</v>
      </c>
      <c r="K354" s="68" t="str">
        <f>'All expressed genes'!A350</f>
        <v>LncMyoD</v>
      </c>
      <c r="L354" s="57" t="e">
        <f ca="1">'All expressed genes'!E350</f>
        <v>#DIV/0!</v>
      </c>
      <c r="M354" s="57" t="e">
        <f ca="1">'All expressed genes'!F350</f>
        <v>#DIV/0!</v>
      </c>
    </row>
    <row r="355" spans="10:13">
      <c r="J355" s="68" t="s">
        <v>397</v>
      </c>
      <c r="K355" s="68" t="str">
        <f>'All expressed genes'!A351</f>
        <v>L1PA16</v>
      </c>
      <c r="L355" s="57" t="e">
        <f ca="1">'All expressed genes'!E351</f>
        <v>#DIV/0!</v>
      </c>
      <c r="M355" s="57" t="e">
        <f ca="1">'All expressed genes'!F351</f>
        <v>#DIV/0!</v>
      </c>
    </row>
    <row r="356" spans="10:13">
      <c r="J356" s="68" t="s">
        <v>398</v>
      </c>
      <c r="K356" s="68" t="str">
        <f>'All expressed genes'!A352</f>
        <v>MER11C</v>
      </c>
      <c r="L356" s="57" t="e">
        <f ca="1">'All expressed genes'!E352</f>
        <v>#DIV/0!</v>
      </c>
      <c r="M356" s="57" t="e">
        <f ca="1">'All expressed genes'!F352</f>
        <v>#DIV/0!</v>
      </c>
    </row>
    <row r="357" spans="10:13">
      <c r="J357" s="68" t="s">
        <v>399</v>
      </c>
      <c r="K357" s="68" t="str">
        <f>'All expressed genes'!A353</f>
        <v>TERC</v>
      </c>
      <c r="L357" s="57" t="e">
        <f ca="1">'All expressed genes'!E353</f>
        <v>#DIV/0!</v>
      </c>
      <c r="M357" s="57" t="e">
        <f ca="1">'All expressed genes'!F353</f>
        <v>#DIV/0!</v>
      </c>
    </row>
    <row r="358" spans="10:13">
      <c r="J358" s="68" t="s">
        <v>400</v>
      </c>
      <c r="K358" s="68" t="str">
        <f>'All expressed genes'!A354</f>
        <v>TSIX</v>
      </c>
      <c r="L358" s="57" t="e">
        <f ca="1">'All expressed genes'!E354</f>
        <v>#DIV/0!</v>
      </c>
      <c r="M358" s="57" t="e">
        <f ca="1">'All expressed genes'!F354</f>
        <v>#DIV/0!</v>
      </c>
    </row>
    <row r="359" spans="10:13">
      <c r="J359" s="68" t="s">
        <v>401</v>
      </c>
      <c r="K359" s="68" t="str">
        <f>'All expressed genes'!A355</f>
        <v xml:space="preserve">TUSC7 </v>
      </c>
      <c r="L359" s="57" t="e">
        <f ca="1">'All expressed genes'!E355</f>
        <v>#DIV/0!</v>
      </c>
      <c r="M359" s="57" t="e">
        <f ca="1">'All expressed genes'!F355</f>
        <v>#DIV/0!</v>
      </c>
    </row>
    <row r="360" spans="10:13">
      <c r="J360" s="68" t="s">
        <v>402</v>
      </c>
      <c r="K360" s="68" t="str">
        <f>'All expressed genes'!A356</f>
        <v>LINC00599</v>
      </c>
      <c r="L360" s="57" t="e">
        <f ca="1">'All expressed genes'!E356</f>
        <v>#DIV/0!</v>
      </c>
      <c r="M360" s="57" t="e">
        <f ca="1">'All expressed genes'!F356</f>
        <v>#DIV/0!</v>
      </c>
    </row>
    <row r="361" spans="10:13">
      <c r="J361" s="68" t="s">
        <v>403</v>
      </c>
      <c r="K361" s="68" t="str">
        <f>'All expressed genes'!A357</f>
        <v>PSORS1C3</v>
      </c>
      <c r="L361" s="57" t="e">
        <f ca="1">'All expressed genes'!E357</f>
        <v>#DIV/0!</v>
      </c>
      <c r="M361" s="57" t="e">
        <f ca="1">'All expressed genes'!F357</f>
        <v>#DIV/0!</v>
      </c>
    </row>
    <row r="362" spans="10:13">
      <c r="J362" s="68" t="s">
        <v>404</v>
      </c>
      <c r="K362" s="68" t="str">
        <f>'All expressed genes'!A358</f>
        <v>AP5M1</v>
      </c>
      <c r="L362" s="57" t="e">
        <f ca="1">'All expressed genes'!E358</f>
        <v>#DIV/0!</v>
      </c>
      <c r="M362" s="57" t="e">
        <f ca="1">'All expressed genes'!F358</f>
        <v>#DIV/0!</v>
      </c>
    </row>
    <row r="363" spans="10:13">
      <c r="J363" s="68" t="s">
        <v>405</v>
      </c>
      <c r="K363" s="68" t="str">
        <f>'All expressed genes'!A359</f>
        <v>ESRG</v>
      </c>
      <c r="L363" s="57" t="e">
        <f ca="1">'All expressed genes'!E359</f>
        <v>#DIV/0!</v>
      </c>
      <c r="M363" s="57" t="e">
        <f ca="1">'All expressed genes'!F359</f>
        <v>#DIV/0!</v>
      </c>
    </row>
    <row r="364" spans="10:13">
      <c r="J364" s="68" t="s">
        <v>406</v>
      </c>
      <c r="K364" s="68" t="str">
        <f>'All expressed genes'!A360</f>
        <v xml:space="preserve">Linc-DC </v>
      </c>
      <c r="L364" s="57" t="e">
        <f ca="1">'All expressed genes'!E360</f>
        <v>#DIV/0!</v>
      </c>
      <c r="M364" s="57" t="e">
        <f ca="1">'All expressed genes'!F360</f>
        <v>#DIV/0!</v>
      </c>
    </row>
    <row r="365" spans="10:13">
      <c r="J365" s="68" t="s">
        <v>407</v>
      </c>
      <c r="K365" s="68" t="str">
        <f>'All expressed genes'!A361</f>
        <v>Linc00963</v>
      </c>
      <c r="L365" s="57" t="e">
        <f ca="1">'All expressed genes'!E361</f>
        <v>#DIV/0!</v>
      </c>
      <c r="M365" s="57" t="e">
        <f ca="1">'All expressed genes'!F361</f>
        <v>#DIV/0!</v>
      </c>
    </row>
    <row r="366" spans="10:13">
      <c r="J366" s="68" t="s">
        <v>408</v>
      </c>
      <c r="K366" s="68" t="str">
        <f>'All expressed genes'!A362</f>
        <v>NRON</v>
      </c>
      <c r="L366" s="57" t="e">
        <f ca="1">'All expressed genes'!E362</f>
        <v>#DIV/0!</v>
      </c>
      <c r="M366" s="57" t="e">
        <f ca="1">'All expressed genes'!F362</f>
        <v>#DIV/0!</v>
      </c>
    </row>
    <row r="367" spans="10:13">
      <c r="J367" s="68" t="s">
        <v>409</v>
      </c>
      <c r="K367" s="68" t="str">
        <f>'All expressed genes'!A363</f>
        <v>LUST</v>
      </c>
      <c r="L367" s="57" t="e">
        <f ca="1">'All expressed genes'!E363</f>
        <v>#DIV/0!</v>
      </c>
      <c r="M367" s="57" t="e">
        <f ca="1">'All expressed genes'!F363</f>
        <v>#DIV/0!</v>
      </c>
    </row>
    <row r="368" spans="10:13">
      <c r="J368" s="68" t="s">
        <v>410</v>
      </c>
      <c r="K368" s="68" t="str">
        <f>'All expressed genes'!A364</f>
        <v>PINK1-AS</v>
      </c>
      <c r="L368" s="57" t="e">
        <f ca="1">'All expressed genes'!E364</f>
        <v>#DIV/0!</v>
      </c>
      <c r="M368" s="57" t="e">
        <f ca="1">'All expressed genes'!F364</f>
        <v>#DIV/0!</v>
      </c>
    </row>
    <row r="369" spans="10:13">
      <c r="J369" s="68" t="s">
        <v>411</v>
      </c>
      <c r="K369" s="68" t="str">
        <f>'All expressed genes'!A365</f>
        <v xml:space="preserve">LINC00853 </v>
      </c>
      <c r="L369" s="57" t="e">
        <f ca="1">'All expressed genes'!E365</f>
        <v>#DIV/0!</v>
      </c>
      <c r="M369" s="57" t="e">
        <f ca="1">'All expressed genes'!F365</f>
        <v>#DIV/0!</v>
      </c>
    </row>
    <row r="370" spans="10:13">
      <c r="J370" s="68" t="s">
        <v>412</v>
      </c>
      <c r="K370" s="68" t="str">
        <f>'All expressed genes'!A366</f>
        <v>TRERNA1</v>
      </c>
      <c r="L370" s="57" t="e">
        <f ca="1">'All expressed genes'!E366</f>
        <v>#DIV/0!</v>
      </c>
      <c r="M370" s="57" t="e">
        <f ca="1">'All expressed genes'!F366</f>
        <v>#DIV/0!</v>
      </c>
    </row>
    <row r="371" spans="10:13">
      <c r="J371" s="68" t="s">
        <v>413</v>
      </c>
      <c r="K371" s="68" t="str">
        <f>'All expressed genes'!A367</f>
        <v>LOC100129973</v>
      </c>
      <c r="L371" s="57" t="e">
        <f ca="1">'All expressed genes'!E367</f>
        <v>#DIV/0!</v>
      </c>
      <c r="M371" s="57" t="e">
        <f ca="1">'All expressed genes'!F367</f>
        <v>#DIV/0!</v>
      </c>
    </row>
    <row r="372" spans="10:13">
      <c r="J372" s="68" t="s">
        <v>414</v>
      </c>
      <c r="K372" s="68" t="str">
        <f>'All expressed genes'!A368</f>
        <v>DBET</v>
      </c>
      <c r="L372" s="57" t="e">
        <f ca="1">'All expressed genes'!E368</f>
        <v>#DIV/0!</v>
      </c>
      <c r="M372" s="57" t="e">
        <f ca="1">'All expressed genes'!F368</f>
        <v>#DIV/0!</v>
      </c>
    </row>
    <row r="373" spans="10:13">
      <c r="J373" s="68" t="s">
        <v>415</v>
      </c>
      <c r="K373" s="68" t="str">
        <f>'All expressed genes'!A369</f>
        <v>BIRC6-AS2</v>
      </c>
      <c r="L373" s="57" t="e">
        <f ca="1">'All expressed genes'!E369</f>
        <v>#DIV/0!</v>
      </c>
      <c r="M373" s="57" t="e">
        <f ca="1">'All expressed genes'!F369</f>
        <v>#DIV/0!</v>
      </c>
    </row>
    <row r="374" spans="10:13">
      <c r="J374" s="68" t="s">
        <v>416</v>
      </c>
      <c r="K374" s="68" t="str">
        <f>'All expressed genes'!A370</f>
        <v>CCDC26</v>
      </c>
      <c r="L374" s="57" t="e">
        <f ca="1">'All expressed genes'!E370</f>
        <v>#DIV/0!</v>
      </c>
      <c r="M374" s="57" t="e">
        <f ca="1">'All expressed genes'!F370</f>
        <v>#DIV/0!</v>
      </c>
    </row>
    <row r="375" spans="10:13">
      <c r="J375" s="68" t="s">
        <v>417</v>
      </c>
      <c r="K375" s="68" t="str">
        <f>'All expressed genes'!A371</f>
        <v>HCG22</v>
      </c>
      <c r="L375" s="57" t="e">
        <f ca="1">'All expressed genes'!E371</f>
        <v>#DIV/0!</v>
      </c>
      <c r="M375" s="57" t="e">
        <f ca="1">'All expressed genes'!F371</f>
        <v>#DIV/0!</v>
      </c>
    </row>
    <row r="376" spans="10:13">
      <c r="J376" s="68" t="s">
        <v>418</v>
      </c>
      <c r="K376" s="68" t="str">
        <f>'All expressed genes'!A372</f>
        <v>LOC389332</v>
      </c>
      <c r="L376" s="57" t="e">
        <f ca="1">'All expressed genes'!E372</f>
        <v>#DIV/0!</v>
      </c>
      <c r="M376" s="57" t="e">
        <f ca="1">'All expressed genes'!F372</f>
        <v>#DIV/0!</v>
      </c>
    </row>
    <row r="377" spans="10:13">
      <c r="J377" s="68" t="s">
        <v>419</v>
      </c>
      <c r="K377" s="68" t="str">
        <f>'All expressed genes'!A373</f>
        <v>JPX</v>
      </c>
      <c r="L377" s="57" t="e">
        <f ca="1">'All expressed genes'!E373</f>
        <v>#DIV/0!</v>
      </c>
      <c r="M377" s="57" t="e">
        <f ca="1">'All expressed genes'!F373</f>
        <v>#DIV/0!</v>
      </c>
    </row>
    <row r="378" spans="10:13">
      <c r="J378" s="68" t="s">
        <v>420</v>
      </c>
      <c r="K378" s="68" t="str">
        <f>'All expressed genes'!A374</f>
        <v>HTT-AS</v>
      </c>
      <c r="L378" s="57" t="e">
        <f ca="1">'All expressed genes'!E374</f>
        <v>#DIV/0!</v>
      </c>
      <c r="M378" s="57" t="e">
        <f ca="1">'All expressed genes'!F374</f>
        <v>#DIV/0!</v>
      </c>
    </row>
    <row r="379" spans="10:13"/>
    <row r="380" spans="10:13"/>
    <row r="381" spans="10:13"/>
    <row r="382" spans="10:13"/>
    <row r="383" spans="10:13"/>
    <row r="384" spans="10:13"/>
    <row r="385"/>
    <row r="386"/>
    <row r="387"/>
    <row r="388"/>
    <row r="389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7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1" customWidth="1"/>
    <col min="10" max="10" width="4.125" style="1" customWidth="1"/>
    <col min="11" max="11" width="7.625" style="1" customWidth="1"/>
    <col min="12" max="12" width="13.5" style="1" customWidth="1"/>
    <col min="13" max="14" width="7.625" style="1" customWidth="1"/>
    <col min="15" max="15" width="11.125" style="1" customWidth="1"/>
    <col min="16" max="16" width="9.375" customWidth="1"/>
    <col min="17" max="18" width="9.375" hidden="1"/>
    <col min="16384" max="16384" width="8" hidden="1"/>
  </cols>
  <sheetData>
    <row r="1" spans="1:15" ht="15" customHeight="1">
      <c r="A1" s="254" t="s">
        <v>137</v>
      </c>
      <c r="B1" s="254"/>
      <c r="C1" s="254"/>
      <c r="D1" s="54">
        <v>2</v>
      </c>
      <c r="E1" s="55"/>
      <c r="F1" s="255" t="s">
        <v>138</v>
      </c>
      <c r="G1" s="255"/>
      <c r="H1" s="255"/>
      <c r="I1" s="56">
        <v>0.05</v>
      </c>
    </row>
    <row r="2" spans="1:15" ht="13.5" customHeight="1">
      <c r="A2" s="253" t="s">
        <v>732</v>
      </c>
      <c r="B2" s="253"/>
      <c r="C2" s="253"/>
      <c r="D2" s="253"/>
      <c r="E2" s="253"/>
      <c r="F2" s="253"/>
      <c r="G2" s="253"/>
      <c r="H2" s="253"/>
      <c r="I2" s="253"/>
    </row>
    <row r="3" spans="1:15" ht="13.5" customHeight="1">
      <c r="A3" s="256" t="s">
        <v>733</v>
      </c>
      <c r="B3" s="256"/>
      <c r="C3" s="256"/>
      <c r="D3" s="256"/>
      <c r="E3" s="256"/>
      <c r="F3" s="256"/>
      <c r="G3" s="256"/>
      <c r="H3" s="256"/>
      <c r="I3" s="256"/>
    </row>
    <row r="4" spans="1:15" ht="13.5" customHeight="1">
      <c r="A4" s="257" t="s">
        <v>734</v>
      </c>
      <c r="B4" s="257"/>
      <c r="C4" s="257"/>
      <c r="D4" s="257"/>
      <c r="E4" s="257"/>
      <c r="F4" s="257"/>
      <c r="G4" s="257"/>
      <c r="H4" s="257"/>
      <c r="I4" s="257"/>
    </row>
    <row r="5" spans="1:15" ht="15" customHeight="1">
      <c r="A5" s="253" t="s">
        <v>735</v>
      </c>
      <c r="B5" s="253"/>
      <c r="C5" s="253"/>
      <c r="D5" s="253"/>
      <c r="E5" s="253"/>
      <c r="F5" s="253"/>
      <c r="G5" s="253"/>
      <c r="H5" s="253"/>
      <c r="I5" s="253"/>
      <c r="K5" s="69"/>
      <c r="L5" s="69"/>
      <c r="M5" s="252" t="s">
        <v>139</v>
      </c>
      <c r="N5" s="252"/>
      <c r="O5" s="252"/>
    </row>
    <row r="6" spans="1:15" ht="15" customHeight="1">
      <c r="K6" s="70" t="s">
        <v>100</v>
      </c>
      <c r="L6" s="70" t="s">
        <v>99</v>
      </c>
      <c r="M6" s="70" t="s">
        <v>140</v>
      </c>
      <c r="N6" s="70" t="s">
        <v>141</v>
      </c>
      <c r="O6" s="70" t="s">
        <v>133</v>
      </c>
    </row>
    <row r="7" spans="1:15" ht="15" customHeight="1">
      <c r="K7" s="71" t="s">
        <v>2</v>
      </c>
      <c r="L7" s="71" t="str">
        <f>'All expressed genes'!A3</f>
        <v>AB073614</v>
      </c>
      <c r="M7" s="72" t="e">
        <f ca="1">LOG('All expressed genes'!G3,2)</f>
        <v>#DIV/0!</v>
      </c>
      <c r="N7" s="73" t="e">
        <f ca="1">IF(ISNUMBER('All expressed genes'!H3),'All expressed genes'!H3,NA())</f>
        <v>#N/A</v>
      </c>
      <c r="O7" s="74" t="str">
        <f>'All expressed genes'!J3</f>
        <v>C</v>
      </c>
    </row>
    <row r="8" spans="1:15" ht="15" customHeight="1">
      <c r="K8" s="71" t="s">
        <v>3</v>
      </c>
      <c r="L8" s="71" t="str">
        <f>'All expressed genes'!A4</f>
        <v>AF339813</v>
      </c>
      <c r="M8" s="72" t="e">
        <f ca="1">LOG('All expressed genes'!G4,2)</f>
        <v>#DIV/0!</v>
      </c>
      <c r="N8" s="73" t="e">
        <f ca="1">IF(ISNUMBER('All expressed genes'!H4),'All expressed genes'!H4,NA())</f>
        <v>#N/A</v>
      </c>
      <c r="O8" s="74" t="str">
        <f>'All expressed genes'!J4</f>
        <v>C</v>
      </c>
    </row>
    <row r="9" spans="1:15" ht="15" customHeight="1">
      <c r="B9" s="11" t="e">
        <f ca="1">ROUNDUP(MIN(M7:M378),0)-10</f>
        <v>#DIV/0!</v>
      </c>
      <c r="C9" s="5">
        <f>'Volcano Plot'!I1</f>
        <v>0.05</v>
      </c>
      <c r="D9" s="5"/>
      <c r="E9" s="4"/>
      <c r="K9" s="71" t="s">
        <v>4</v>
      </c>
      <c r="L9" s="71" t="str">
        <f>'All expressed genes'!A5</f>
        <v>CILinc01</v>
      </c>
      <c r="M9" s="72" t="e">
        <f ca="1">LOG('All expressed genes'!G5,2)</f>
        <v>#DIV/0!</v>
      </c>
      <c r="N9" s="73" t="e">
        <f ca="1">IF(ISNUMBER('All expressed genes'!H5),'All expressed genes'!H5,NA())</f>
        <v>#N/A</v>
      </c>
      <c r="O9" s="74" t="str">
        <f>'All expressed genes'!J5</f>
        <v>C</v>
      </c>
    </row>
    <row r="10" spans="1:15" ht="15" customHeight="1">
      <c r="B10" s="10" t="e">
        <f ca="1">ROUNDUP(MAX(M7:M378),0)+10</f>
        <v>#DIV/0!</v>
      </c>
      <c r="C10" s="8">
        <f>C9</f>
        <v>0.05</v>
      </c>
      <c r="D10" s="8"/>
      <c r="E10" s="7"/>
      <c r="K10" s="71" t="s">
        <v>5</v>
      </c>
      <c r="L10" s="71" t="str">
        <f>'All expressed genes'!A6</f>
        <v>CILinc02</v>
      </c>
      <c r="M10" s="72" t="e">
        <f ca="1">LOG('All expressed genes'!G6,2)</f>
        <v>#DIV/0!</v>
      </c>
      <c r="N10" s="73" t="e">
        <f ca="1">IF(ISNUMBER('All expressed genes'!H6),'All expressed genes'!H6,NA())</f>
        <v>#N/A</v>
      </c>
      <c r="O10" s="74" t="str">
        <f>'All expressed genes'!J6</f>
        <v>C</v>
      </c>
    </row>
    <row r="11" spans="1:15" ht="15" customHeight="1">
      <c r="B11" s="9"/>
      <c r="C11" s="8"/>
      <c r="D11" s="8"/>
      <c r="E11" s="7"/>
      <c r="K11" s="71" t="s">
        <v>6</v>
      </c>
      <c r="L11" s="71" t="str">
        <f>'All expressed genes'!A7</f>
        <v>ENST00000456816</v>
      </c>
      <c r="M11" s="72" t="e">
        <f ca="1">LOG('All expressed genes'!G7,2)</f>
        <v>#DIV/0!</v>
      </c>
      <c r="N11" s="73" t="e">
        <f ca="1">IF(ISNUMBER('All expressed genes'!H7),'All expressed genes'!H7,NA())</f>
        <v>#N/A</v>
      </c>
      <c r="O11" s="74" t="str">
        <f>'All expressed genes'!J7</f>
        <v>C</v>
      </c>
    </row>
    <row r="12" spans="1:15" ht="15" customHeight="1">
      <c r="A12" s="1">
        <f>B12</f>
        <v>1</v>
      </c>
      <c r="B12" s="9">
        <v>1</v>
      </c>
      <c r="C12" s="8">
        <f>LOG('Volcano Plot'!D$1,2)</f>
        <v>1</v>
      </c>
      <c r="D12" s="8">
        <f>-1*C12</f>
        <v>-1</v>
      </c>
      <c r="E12" s="7">
        <v>0</v>
      </c>
      <c r="K12" s="71" t="s">
        <v>7</v>
      </c>
      <c r="L12" s="71" t="str">
        <f>'All expressed genes'!A8</f>
        <v>ENST00000434223</v>
      </c>
      <c r="M12" s="72" t="e">
        <f ca="1">LOG('All expressed genes'!G8,2)</f>
        <v>#DIV/0!</v>
      </c>
      <c r="N12" s="73" t="e">
        <f ca="1">IF(ISNUMBER('All expressed genes'!H8),'All expressed genes'!H8,NA())</f>
        <v>#N/A</v>
      </c>
      <c r="O12" s="74" t="str">
        <f>'All expressed genes'!J8</f>
        <v>C</v>
      </c>
    </row>
    <row r="13" spans="1:15" ht="15" customHeight="1">
      <c r="A13" s="6" t="e">
        <f ca="1">B13</f>
        <v>#N/A</v>
      </c>
      <c r="B13" s="6" t="e">
        <f ca="1">10^(ROUND(LOG(MIN(N7:N378)),0)-1)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71" t="s">
        <v>8</v>
      </c>
      <c r="L13" s="71" t="str">
        <f>'All expressed genes'!A9</f>
        <v>CTB-89H12.4</v>
      </c>
      <c r="M13" s="72" t="e">
        <f ca="1">LOG('All expressed genes'!G9,2)</f>
        <v>#DIV/0!</v>
      </c>
      <c r="N13" s="73" t="e">
        <f ca="1">IF(ISNUMBER('All expressed genes'!H9),'All expressed genes'!H9,NA())</f>
        <v>#N/A</v>
      </c>
      <c r="O13" s="74" t="str">
        <f>'All expressed genes'!J9</f>
        <v>C</v>
      </c>
    </row>
    <row r="14" spans="1:15" ht="15" customHeight="1">
      <c r="K14" s="71" t="s">
        <v>9</v>
      </c>
      <c r="L14" s="71" t="str">
        <f>'All expressed genes'!A10</f>
        <v>CHL1-AS2</v>
      </c>
      <c r="M14" s="72" t="e">
        <f ca="1">LOG('All expressed genes'!G10,2)</f>
        <v>#DIV/0!</v>
      </c>
      <c r="N14" s="73" t="e">
        <f ca="1">IF(ISNUMBER('All expressed genes'!H10),'All expressed genes'!H10,NA())</f>
        <v>#N/A</v>
      </c>
      <c r="O14" s="74" t="str">
        <f>'All expressed genes'!J10</f>
        <v>C</v>
      </c>
    </row>
    <row r="15" spans="1:15" ht="15" customHeight="1">
      <c r="K15" s="71" t="s">
        <v>10</v>
      </c>
      <c r="L15" s="71" t="str">
        <f>'All expressed genes'!A11</f>
        <v>KRT7-AS</v>
      </c>
      <c r="M15" s="72" t="e">
        <f ca="1">LOG('All expressed genes'!G11,2)</f>
        <v>#DIV/0!</v>
      </c>
      <c r="N15" s="73" t="e">
        <f ca="1">IF(ISNUMBER('All expressed genes'!H11),'All expressed genes'!H11,NA())</f>
        <v>#N/A</v>
      </c>
      <c r="O15" s="74" t="str">
        <f>'All expressed genes'!J11</f>
        <v>C</v>
      </c>
    </row>
    <row r="16" spans="1:15" ht="15" customHeight="1">
      <c r="K16" s="71" t="s">
        <v>11</v>
      </c>
      <c r="L16" s="71" t="str">
        <f>'All expressed genes'!A12</f>
        <v>LINC00237</v>
      </c>
      <c r="M16" s="72" t="e">
        <f ca="1">LOG('All expressed genes'!G12,2)</f>
        <v>#DIV/0!</v>
      </c>
      <c r="N16" s="73" t="e">
        <f ca="1">IF(ISNUMBER('All expressed genes'!H12),'All expressed genes'!H12,NA())</f>
        <v>#N/A</v>
      </c>
      <c r="O16" s="74" t="str">
        <f>'All expressed genes'!J12</f>
        <v>C</v>
      </c>
    </row>
    <row r="17" spans="11:15" ht="15" customHeight="1">
      <c r="K17" s="71" t="s">
        <v>12</v>
      </c>
      <c r="L17" s="71" t="str">
        <f>'All expressed genes'!A13</f>
        <v>KRASP1</v>
      </c>
      <c r="M17" s="72" t="e">
        <f ca="1">LOG('All expressed genes'!G13,2)</f>
        <v>#DIV/0!</v>
      </c>
      <c r="N17" s="73" t="e">
        <f ca="1">IF(ISNUMBER('All expressed genes'!H13),'All expressed genes'!H13,NA())</f>
        <v>#N/A</v>
      </c>
      <c r="O17" s="74" t="str">
        <f>'All expressed genes'!J13</f>
        <v>C</v>
      </c>
    </row>
    <row r="18" spans="11:15" ht="15" customHeight="1">
      <c r="K18" s="71" t="s">
        <v>13</v>
      </c>
      <c r="L18" s="71" t="str">
        <f>'All expressed genes'!A14</f>
        <v>anti-NOS2A</v>
      </c>
      <c r="M18" s="72" t="e">
        <f ca="1">LOG('All expressed genes'!G14,2)</f>
        <v>#DIV/0!</v>
      </c>
      <c r="N18" s="73" t="e">
        <f ca="1">IF(ISNUMBER('All expressed genes'!H14),'All expressed genes'!H14,NA())</f>
        <v>#N/A</v>
      </c>
      <c r="O18" s="74" t="str">
        <f>'All expressed genes'!J14</f>
        <v>C</v>
      </c>
    </row>
    <row r="19" spans="11:15" ht="15" customHeight="1">
      <c r="K19" s="71" t="s">
        <v>433</v>
      </c>
      <c r="L19" s="71" t="str">
        <f>'All expressed genes'!A15</f>
        <v>BPESC1</v>
      </c>
      <c r="M19" s="72" t="e">
        <f ca="1">LOG('All expressed genes'!G15,2)</f>
        <v>#DIV/0!</v>
      </c>
      <c r="N19" s="73" t="e">
        <f ca="1">IF(ISNUMBER('All expressed genes'!H15),'All expressed genes'!H15,NA())</f>
        <v>#N/A</v>
      </c>
      <c r="O19" s="74" t="str">
        <f>'All expressed genes'!J15</f>
        <v>C</v>
      </c>
    </row>
    <row r="20" spans="11:15" ht="15" customHeight="1">
      <c r="K20" s="71" t="s">
        <v>434</v>
      </c>
      <c r="L20" s="71" t="str">
        <f>'All expressed genes'!A16</f>
        <v>ABHD11-AS1</v>
      </c>
      <c r="M20" s="72" t="e">
        <f ca="1">LOG('All expressed genes'!G16,2)</f>
        <v>#DIV/0!</v>
      </c>
      <c r="N20" s="73" t="e">
        <f ca="1">IF(ISNUMBER('All expressed genes'!H16),'All expressed genes'!H16,NA())</f>
        <v>#N/A</v>
      </c>
      <c r="O20" s="74" t="str">
        <f>'All expressed genes'!J16</f>
        <v>C</v>
      </c>
    </row>
    <row r="21" spans="11:15" ht="15" customHeight="1">
      <c r="K21" s="71" t="s">
        <v>435</v>
      </c>
      <c r="L21" s="71" t="str">
        <f>'All expressed genes'!A17</f>
        <v>EMX2OS</v>
      </c>
      <c r="M21" s="72" t="e">
        <f ca="1">LOG('All expressed genes'!G17,2)</f>
        <v>#DIV/0!</v>
      </c>
      <c r="N21" s="73" t="e">
        <f ca="1">IF(ISNUMBER('All expressed genes'!H17),'All expressed genes'!H17,NA())</f>
        <v>#N/A</v>
      </c>
      <c r="O21" s="74" t="str">
        <f>'All expressed genes'!J17</f>
        <v>C</v>
      </c>
    </row>
    <row r="22" spans="11:15" ht="15" customHeight="1">
      <c r="K22" s="71" t="s">
        <v>436</v>
      </c>
      <c r="L22" s="71" t="str">
        <f>'All expressed genes'!A18</f>
        <v>FER1L4</v>
      </c>
      <c r="M22" s="72" t="e">
        <f ca="1">LOG('All expressed genes'!G18,2)</f>
        <v>#DIV/0!</v>
      </c>
      <c r="N22" s="73" t="e">
        <f ca="1">IF(ISNUMBER('All expressed genes'!H18),'All expressed genes'!H18,NA())</f>
        <v>#N/A</v>
      </c>
      <c r="O22" s="74" t="str">
        <f>'All expressed genes'!J18</f>
        <v>C</v>
      </c>
    </row>
    <row r="23" spans="11:15" ht="15" customHeight="1">
      <c r="K23" s="71" t="s">
        <v>437</v>
      </c>
      <c r="L23" s="71" t="str">
        <f>'All expressed genes'!A19</f>
        <v xml:space="preserve">ATXN8OS </v>
      </c>
      <c r="M23" s="72" t="e">
        <f ca="1">LOG('All expressed genes'!G19,2)</f>
        <v>#DIV/0!</v>
      </c>
      <c r="N23" s="73" t="e">
        <f ca="1">IF(ISNUMBER('All expressed genes'!H19),'All expressed genes'!H19,NA())</f>
        <v>#N/A</v>
      </c>
      <c r="O23" s="74" t="str">
        <f>'All expressed genes'!J19</f>
        <v>C</v>
      </c>
    </row>
    <row r="24" spans="11:15" ht="15" customHeight="1">
      <c r="K24" s="71" t="s">
        <v>438</v>
      </c>
      <c r="L24" s="71" t="str">
        <f>'All expressed genes'!A20</f>
        <v>HIF1A-AS1</v>
      </c>
      <c r="M24" s="72" t="e">
        <f ca="1">LOG('All expressed genes'!G20,2)</f>
        <v>#DIV/0!</v>
      </c>
      <c r="N24" s="73" t="e">
        <f ca="1">IF(ISNUMBER('All expressed genes'!H20),'All expressed genes'!H20,NA())</f>
        <v>#N/A</v>
      </c>
      <c r="O24" s="74" t="str">
        <f>'All expressed genes'!J20</f>
        <v>C</v>
      </c>
    </row>
    <row r="25" spans="11:15" ht="15" customHeight="1">
      <c r="K25" s="71" t="s">
        <v>439</v>
      </c>
      <c r="L25" s="71" t="str">
        <f>'All expressed genes'!A21</f>
        <v>CECR3</v>
      </c>
      <c r="M25" s="72" t="e">
        <f ca="1">LOG('All expressed genes'!G21,2)</f>
        <v>#DIV/0!</v>
      </c>
      <c r="N25" s="73" t="e">
        <f ca="1">IF(ISNUMBER('All expressed genes'!H21),'All expressed genes'!H21,NA())</f>
        <v>#N/A</v>
      </c>
      <c r="O25" s="74" t="str">
        <f>'All expressed genes'!J21</f>
        <v>C</v>
      </c>
    </row>
    <row r="26" spans="11:15" ht="15" customHeight="1">
      <c r="K26" s="71" t="s">
        <v>440</v>
      </c>
      <c r="L26" s="71" t="str">
        <f>'All expressed genes'!A22</f>
        <v xml:space="preserve">LINC00707 </v>
      </c>
      <c r="M26" s="72" t="e">
        <f ca="1">LOG('All expressed genes'!G22,2)</f>
        <v>#DIV/0!</v>
      </c>
      <c r="N26" s="73" t="e">
        <f ca="1">IF(ISNUMBER('All expressed genes'!H22),'All expressed genes'!H22,NA())</f>
        <v>#N/A</v>
      </c>
      <c r="O26" s="74" t="str">
        <f>'All expressed genes'!J22</f>
        <v>C</v>
      </c>
    </row>
    <row r="27" spans="11:15" ht="15" customHeight="1">
      <c r="K27" s="71" t="s">
        <v>441</v>
      </c>
      <c r="L27" s="71" t="str">
        <f>'All expressed genes'!A23</f>
        <v>FAS-AS1 (SAF)</v>
      </c>
      <c r="M27" s="72" t="e">
        <f ca="1">LOG('All expressed genes'!G23,2)</f>
        <v>#DIV/0!</v>
      </c>
      <c r="N27" s="73" t="e">
        <f ca="1">IF(ISNUMBER('All expressed genes'!H23),'All expressed genes'!H23,NA())</f>
        <v>#N/A</v>
      </c>
      <c r="O27" s="74" t="str">
        <f>'All expressed genes'!J23</f>
        <v>C</v>
      </c>
    </row>
    <row r="28" spans="11:15" ht="15" customHeight="1">
      <c r="K28" s="71" t="s">
        <v>442</v>
      </c>
      <c r="L28" s="71" t="str">
        <f>'All expressed genes'!A24</f>
        <v>BOK-AS1</v>
      </c>
      <c r="M28" s="72" t="e">
        <f ca="1">LOG('All expressed genes'!G24,2)</f>
        <v>#DIV/0!</v>
      </c>
      <c r="N28" s="73" t="e">
        <f ca="1">IF(ISNUMBER('All expressed genes'!H24),'All expressed genes'!H24,NA())</f>
        <v>#N/A</v>
      </c>
      <c r="O28" s="74" t="str">
        <f>'All expressed genes'!J24</f>
        <v>C</v>
      </c>
    </row>
    <row r="29" spans="11:15" ht="15" customHeight="1">
      <c r="K29" s="71" t="s">
        <v>443</v>
      </c>
      <c r="L29" s="71" t="str">
        <f>'All expressed genes'!A25</f>
        <v>LINC00032</v>
      </c>
      <c r="M29" s="72" t="e">
        <f ca="1">LOG('All expressed genes'!G25,2)</f>
        <v>#DIV/0!</v>
      </c>
      <c r="N29" s="73" t="e">
        <f ca="1">IF(ISNUMBER('All expressed genes'!H25),'All expressed genes'!H25,NA())</f>
        <v>#N/A</v>
      </c>
      <c r="O29" s="74" t="str">
        <f>'All expressed genes'!J25</f>
        <v>C</v>
      </c>
    </row>
    <row r="30" spans="11:15" ht="15" customHeight="1">
      <c r="K30" s="71" t="s">
        <v>444</v>
      </c>
      <c r="L30" s="71" t="str">
        <f>'All expressed genes'!A26</f>
        <v>DISC2</v>
      </c>
      <c r="M30" s="72" t="e">
        <f ca="1">LOG('All expressed genes'!G26,2)</f>
        <v>#DIV/0!</v>
      </c>
      <c r="N30" s="73" t="e">
        <f ca="1">IF(ISNUMBER('All expressed genes'!H26),'All expressed genes'!H26,NA())</f>
        <v>#N/A</v>
      </c>
      <c r="O30" s="74" t="str">
        <f>'All expressed genes'!J26</f>
        <v>C</v>
      </c>
    </row>
    <row r="31" spans="11:15" ht="15" customHeight="1">
      <c r="K31" s="71" t="s">
        <v>14</v>
      </c>
      <c r="L31" s="71" t="str">
        <f>'All expressed genes'!A27</f>
        <v>DANCR</v>
      </c>
      <c r="M31" s="72" t="e">
        <f ca="1">LOG('All expressed genes'!G27,2)</f>
        <v>#DIV/0!</v>
      </c>
      <c r="N31" s="73" t="e">
        <f ca="1">IF(ISNUMBER('All expressed genes'!H27),'All expressed genes'!H27,NA())</f>
        <v>#N/A</v>
      </c>
      <c r="O31" s="74" t="str">
        <f>'All expressed genes'!J27</f>
        <v>C</v>
      </c>
    </row>
    <row r="32" spans="11:15" ht="15" customHeight="1">
      <c r="K32" s="71" t="s">
        <v>15</v>
      </c>
      <c r="L32" s="71" t="str">
        <f>'All expressed genes'!A28</f>
        <v>HULC</v>
      </c>
      <c r="M32" s="72" t="e">
        <f ca="1">LOG('All expressed genes'!G28,2)</f>
        <v>#DIV/0!</v>
      </c>
      <c r="N32" s="73" t="e">
        <f ca="1">IF(ISNUMBER('All expressed genes'!H28),'All expressed genes'!H28,NA())</f>
        <v>#N/A</v>
      </c>
      <c r="O32" s="74" t="str">
        <f>'All expressed genes'!J28</f>
        <v>C</v>
      </c>
    </row>
    <row r="33" spans="11:15" ht="15" customHeight="1">
      <c r="K33" s="71" t="s">
        <v>16</v>
      </c>
      <c r="L33" s="71" t="str">
        <f>'All expressed genes'!A29</f>
        <v>KCNIP4-IT1</v>
      </c>
      <c r="M33" s="72" t="e">
        <f ca="1">LOG('All expressed genes'!G29,2)</f>
        <v>#DIV/0!</v>
      </c>
      <c r="N33" s="73" t="e">
        <f ca="1">IF(ISNUMBER('All expressed genes'!H29),'All expressed genes'!H29,NA())</f>
        <v>#N/A</v>
      </c>
      <c r="O33" s="74" t="str">
        <f>'All expressed genes'!J29</f>
        <v>C</v>
      </c>
    </row>
    <row r="34" spans="11:15" ht="15" customHeight="1">
      <c r="K34" s="71" t="s">
        <v>17</v>
      </c>
      <c r="L34" s="71" t="str">
        <f>'All expressed genes'!A30</f>
        <v>DIO3OS</v>
      </c>
      <c r="M34" s="72" t="e">
        <f ca="1">LOG('All expressed genes'!G30,2)</f>
        <v>#DIV/0!</v>
      </c>
      <c r="N34" s="73" t="e">
        <f ca="1">IF(ISNUMBER('All expressed genes'!H30),'All expressed genes'!H30,NA())</f>
        <v>#N/A</v>
      </c>
      <c r="O34" s="74" t="str">
        <f>'All expressed genes'!J30</f>
        <v>C</v>
      </c>
    </row>
    <row r="35" spans="11:15" ht="15" customHeight="1">
      <c r="K35" s="71" t="s">
        <v>18</v>
      </c>
      <c r="L35" s="71" t="str">
        <f>'All expressed genes'!A31</f>
        <v>HOTTIP</v>
      </c>
      <c r="M35" s="72" t="e">
        <f ca="1">LOG('All expressed genes'!G31,2)</f>
        <v>#DIV/0!</v>
      </c>
      <c r="N35" s="73" t="e">
        <f ca="1">IF(ISNUMBER('All expressed genes'!H31),'All expressed genes'!H31,NA())</f>
        <v>#N/A</v>
      </c>
      <c r="O35" s="74" t="str">
        <f>'All expressed genes'!J31</f>
        <v>C</v>
      </c>
    </row>
    <row r="36" spans="11:15" ht="15" customHeight="1">
      <c r="K36" s="71" t="s">
        <v>19</v>
      </c>
      <c r="L36" s="71" t="str">
        <f>'All expressed genes'!A32</f>
        <v>LINC00312</v>
      </c>
      <c r="M36" s="72" t="e">
        <f ca="1">LOG('All expressed genes'!G32,2)</f>
        <v>#DIV/0!</v>
      </c>
      <c r="N36" s="73" t="e">
        <f ca="1">IF(ISNUMBER('All expressed genes'!H32),'All expressed genes'!H32,NA())</f>
        <v>#N/A</v>
      </c>
      <c r="O36" s="74" t="str">
        <f>'All expressed genes'!J32</f>
        <v>C</v>
      </c>
    </row>
    <row r="37" spans="11:15" ht="15" customHeight="1">
      <c r="K37" s="71" t="s">
        <v>20</v>
      </c>
      <c r="L37" s="71" t="str">
        <f>'All expressed genes'!A33</f>
        <v>HCP5</v>
      </c>
      <c r="M37" s="72" t="e">
        <f ca="1">LOG('All expressed genes'!G33,2)</f>
        <v>#DIV/0!</v>
      </c>
      <c r="N37" s="73" t="e">
        <f ca="1">IF(ISNUMBER('All expressed genes'!H33),'All expressed genes'!H33,NA())</f>
        <v>#N/A</v>
      </c>
      <c r="O37" s="74" t="str">
        <f>'All expressed genes'!J33</f>
        <v>C</v>
      </c>
    </row>
    <row r="38" spans="11:15" ht="15" customHeight="1">
      <c r="K38" s="71" t="s">
        <v>21</v>
      </c>
      <c r="L38" s="71" t="str">
        <f>'All expressed genes'!A34</f>
        <v>GNAS-AS1</v>
      </c>
      <c r="M38" s="72" t="e">
        <f ca="1">LOG('All expressed genes'!G34,2)</f>
        <v>#DIV/0!</v>
      </c>
      <c r="N38" s="73" t="e">
        <f ca="1">IF(ISNUMBER('All expressed genes'!H34),'All expressed genes'!H34,NA())</f>
        <v>#N/A</v>
      </c>
      <c r="O38" s="74" t="str">
        <f>'All expressed genes'!J34</f>
        <v>C</v>
      </c>
    </row>
    <row r="39" spans="11:15" ht="15" customHeight="1">
      <c r="K39" s="71" t="s">
        <v>22</v>
      </c>
      <c r="L39" s="71" t="str">
        <f>'All expressed genes'!A35</f>
        <v>IPW</v>
      </c>
      <c r="M39" s="72" t="e">
        <f ca="1">LOG('All expressed genes'!G35,2)</f>
        <v>#DIV/0!</v>
      </c>
      <c r="N39" s="73" t="e">
        <f ca="1">IF(ISNUMBER('All expressed genes'!H35),'All expressed genes'!H35,NA())</f>
        <v>#N/A</v>
      </c>
      <c r="O39" s="74" t="str">
        <f>'All expressed genes'!J35</f>
        <v>C</v>
      </c>
    </row>
    <row r="40" spans="11:15" ht="15" customHeight="1">
      <c r="K40" s="71" t="s">
        <v>23</v>
      </c>
      <c r="L40" s="71" t="str">
        <f>'All expressed genes'!A36</f>
        <v>HYMAI</v>
      </c>
      <c r="M40" s="72" t="e">
        <f ca="1">LOG('All expressed genes'!G36,2)</f>
        <v>#DIV/0!</v>
      </c>
      <c r="N40" s="73" t="e">
        <f ca="1">IF(ISNUMBER('All expressed genes'!H36),'All expressed genes'!H36,NA())</f>
        <v>#N/A</v>
      </c>
      <c r="O40" s="74" t="str">
        <f>'All expressed genes'!J36</f>
        <v>C</v>
      </c>
    </row>
    <row r="41" spans="11:15" ht="15" customHeight="1">
      <c r="K41" s="71" t="s">
        <v>24</v>
      </c>
      <c r="L41" s="71" t="str">
        <f>'All expressed genes'!A37</f>
        <v>BANCR</v>
      </c>
      <c r="M41" s="72" t="e">
        <f ca="1">LOG('All expressed genes'!G37,2)</f>
        <v>#DIV/0!</v>
      </c>
      <c r="N41" s="73" t="e">
        <f ca="1">IF(ISNUMBER('All expressed genes'!H37),'All expressed genes'!H37,NA())</f>
        <v>#N/A</v>
      </c>
      <c r="O41" s="74" t="str">
        <f>'All expressed genes'!J37</f>
        <v>C</v>
      </c>
    </row>
    <row r="42" spans="11:15" ht="15" customHeight="1">
      <c r="K42" s="71" t="s">
        <v>25</v>
      </c>
      <c r="L42" s="71" t="str">
        <f>'All expressed genes'!A38</f>
        <v xml:space="preserve">LINC00570 </v>
      </c>
      <c r="M42" s="72" t="e">
        <f ca="1">LOG('All expressed genes'!G38,2)</f>
        <v>#DIV/0!</v>
      </c>
      <c r="N42" s="73" t="e">
        <f ca="1">IF(ISNUMBER('All expressed genes'!H38),'All expressed genes'!H38,NA())</f>
        <v>#N/A</v>
      </c>
      <c r="O42" s="74" t="str">
        <f>'All expressed genes'!J38</f>
        <v>C</v>
      </c>
    </row>
    <row r="43" spans="11:15" ht="15" customHeight="1">
      <c r="K43" s="71" t="s">
        <v>170</v>
      </c>
      <c r="L43" s="71" t="str">
        <f>'All expressed genes'!A39</f>
        <v>HAS2-AS1</v>
      </c>
      <c r="M43" s="72" t="e">
        <f ca="1">LOG('All expressed genes'!G39,2)</f>
        <v>#DIV/0!</v>
      </c>
      <c r="N43" s="73" t="e">
        <f ca="1">IF(ISNUMBER('All expressed genes'!H39),'All expressed genes'!H39,NA())</f>
        <v>#N/A</v>
      </c>
      <c r="O43" s="74" t="str">
        <f>'All expressed genes'!J39</f>
        <v>C</v>
      </c>
    </row>
    <row r="44" spans="11:15" ht="15" customHeight="1">
      <c r="K44" s="71" t="s">
        <v>171</v>
      </c>
      <c r="L44" s="71" t="str">
        <f>'All expressed genes'!A40</f>
        <v>AFAP1-AS1</v>
      </c>
      <c r="M44" s="72" t="e">
        <f ca="1">LOG('All expressed genes'!G40,2)</f>
        <v>#DIV/0!</v>
      </c>
      <c r="N44" s="73" t="e">
        <f ca="1">IF(ISNUMBER('All expressed genes'!H40),'All expressed genes'!H40,NA())</f>
        <v>#N/A</v>
      </c>
      <c r="O44" s="74" t="str">
        <f>'All expressed genes'!J40</f>
        <v>C</v>
      </c>
    </row>
    <row r="45" spans="11:15" ht="15" customHeight="1">
      <c r="K45" s="71" t="s">
        <v>172</v>
      </c>
      <c r="L45" s="71" t="str">
        <f>'All expressed genes'!A41</f>
        <v>LINC00271</v>
      </c>
      <c r="M45" s="72" t="e">
        <f ca="1">LOG('All expressed genes'!G41,2)</f>
        <v>#DIV/0!</v>
      </c>
      <c r="N45" s="73" t="e">
        <f ca="1">IF(ISNUMBER('All expressed genes'!H41),'All expressed genes'!H41,NA())</f>
        <v>#N/A</v>
      </c>
      <c r="O45" s="74" t="str">
        <f>'All expressed genes'!J41</f>
        <v>C</v>
      </c>
    </row>
    <row r="46" spans="11:15" ht="15" customHeight="1">
      <c r="K46" s="71" t="s">
        <v>173</v>
      </c>
      <c r="L46" s="71" t="str">
        <f>'All expressed genes'!A42</f>
        <v>EGOT</v>
      </c>
      <c r="M46" s="72" t="e">
        <f ca="1">LOG('All expressed genes'!G42,2)</f>
        <v>#DIV/0!</v>
      </c>
      <c r="N46" s="73" t="e">
        <f ca="1">IF(ISNUMBER('All expressed genes'!H42),'All expressed genes'!H42,NA())</f>
        <v>#N/A</v>
      </c>
      <c r="O46" s="74" t="str">
        <f>'All expressed genes'!J42</f>
        <v>C</v>
      </c>
    </row>
    <row r="47" spans="11:15" ht="15" customHeight="1">
      <c r="K47" s="71" t="s">
        <v>174</v>
      </c>
      <c r="L47" s="71" t="str">
        <f>'All expressed genes'!A43</f>
        <v>HIF1A-AS2</v>
      </c>
      <c r="M47" s="72" t="e">
        <f ca="1">LOG('All expressed genes'!G43,2)</f>
        <v>#DIV/0!</v>
      </c>
      <c r="N47" s="73" t="e">
        <f ca="1">IF(ISNUMBER('All expressed genes'!H43),'All expressed genes'!H43,NA())</f>
        <v>#N/A</v>
      </c>
      <c r="O47" s="74" t="str">
        <f>'All expressed genes'!J43</f>
        <v>C</v>
      </c>
    </row>
    <row r="48" spans="11:15" ht="15" customHeight="1">
      <c r="K48" s="71" t="s">
        <v>175</v>
      </c>
      <c r="L48" s="71" t="str">
        <f>'All expressed genes'!A44</f>
        <v>GATA6-AS1</v>
      </c>
      <c r="M48" s="72" t="e">
        <f ca="1">LOG('All expressed genes'!G44,2)</f>
        <v>#DIV/0!</v>
      </c>
      <c r="N48" s="73" t="e">
        <f ca="1">IF(ISNUMBER('All expressed genes'!H44),'All expressed genes'!H44,NA())</f>
        <v>#N/A</v>
      </c>
      <c r="O48" s="74" t="str">
        <f>'All expressed genes'!J44</f>
        <v>C</v>
      </c>
    </row>
    <row r="49" spans="11:15" ht="15" customHeight="1">
      <c r="K49" s="71" t="s">
        <v>176</v>
      </c>
      <c r="L49" s="71" t="str">
        <f>'All expressed genes'!A45</f>
        <v>KCNQ1DN</v>
      </c>
      <c r="M49" s="72" t="e">
        <f ca="1">LOG('All expressed genes'!G45,2)</f>
        <v>#DIV/0!</v>
      </c>
      <c r="N49" s="73" t="e">
        <f ca="1">IF(ISNUMBER('All expressed genes'!H45),'All expressed genes'!H45,NA())</f>
        <v>#N/A</v>
      </c>
      <c r="O49" s="74" t="str">
        <f>'All expressed genes'!J45</f>
        <v>C</v>
      </c>
    </row>
    <row r="50" spans="11:15" ht="15" customHeight="1">
      <c r="K50" s="71" t="s">
        <v>177</v>
      </c>
      <c r="L50" s="71" t="str">
        <f>'All expressed genes'!A46</f>
        <v>DLX6-AS1</v>
      </c>
      <c r="M50" s="72" t="e">
        <f ca="1">LOG('All expressed genes'!G46,2)</f>
        <v>#DIV/0!</v>
      </c>
      <c r="N50" s="73" t="e">
        <f ca="1">IF(ISNUMBER('All expressed genes'!H46),'All expressed genes'!H46,NA())</f>
        <v>#N/A</v>
      </c>
      <c r="O50" s="74" t="str">
        <f>'All expressed genes'!J46</f>
        <v>C</v>
      </c>
    </row>
    <row r="51" spans="11:15" ht="15" customHeight="1">
      <c r="K51" s="71" t="s">
        <v>178</v>
      </c>
      <c r="L51" s="71" t="str">
        <f>'All expressed genes'!A47</f>
        <v>HOXA11-AS</v>
      </c>
      <c r="M51" s="72" t="e">
        <f ca="1">LOG('All expressed genes'!G47,2)</f>
        <v>#DIV/0!</v>
      </c>
      <c r="N51" s="73" t="e">
        <f ca="1">IF(ISNUMBER('All expressed genes'!H47),'All expressed genes'!H47,NA())</f>
        <v>#N/A</v>
      </c>
      <c r="O51" s="74" t="str">
        <f>'All expressed genes'!J47</f>
        <v>C</v>
      </c>
    </row>
    <row r="52" spans="11:15" ht="15" customHeight="1">
      <c r="K52" s="71" t="s">
        <v>179</v>
      </c>
      <c r="L52" s="71" t="str">
        <f>'All expressed genes'!A48</f>
        <v>HAR1B (HAR1R)</v>
      </c>
      <c r="M52" s="72" t="e">
        <f ca="1">LOG('All expressed genes'!G48,2)</f>
        <v>#DIV/0!</v>
      </c>
      <c r="N52" s="73" t="e">
        <f ca="1">IF(ISNUMBER('All expressed genes'!H48),'All expressed genes'!H48,NA())</f>
        <v>#N/A</v>
      </c>
      <c r="O52" s="74" t="str">
        <f>'All expressed genes'!J48</f>
        <v>C</v>
      </c>
    </row>
    <row r="53" spans="11:15" ht="15" customHeight="1">
      <c r="K53" s="71" t="s">
        <v>180</v>
      </c>
      <c r="L53" s="71" t="str">
        <f>'All expressed genes'!A49</f>
        <v>LINC01133</v>
      </c>
      <c r="M53" s="72" t="e">
        <f ca="1">LOG('All expressed genes'!G49,2)</f>
        <v>#DIV/0!</v>
      </c>
      <c r="N53" s="73" t="e">
        <f ca="1">IF(ISNUMBER('All expressed genes'!H49),'All expressed genes'!H49,NA())</f>
        <v>#N/A</v>
      </c>
      <c r="O53" s="74" t="str">
        <f>'All expressed genes'!J49</f>
        <v>C</v>
      </c>
    </row>
    <row r="54" spans="11:15" ht="15" customHeight="1">
      <c r="K54" s="71" t="s">
        <v>181</v>
      </c>
      <c r="L54" s="71" t="str">
        <f>'All expressed genes'!A50</f>
        <v>EPB41L4A-AS1</v>
      </c>
      <c r="M54" s="72" t="e">
        <f ca="1">LOG('All expressed genes'!G50,2)</f>
        <v>#DIV/0!</v>
      </c>
      <c r="N54" s="73" t="e">
        <f ca="1">IF(ISNUMBER('All expressed genes'!H50),'All expressed genes'!H50,NA())</f>
        <v>#N/A</v>
      </c>
      <c r="O54" s="74" t="str">
        <f>'All expressed genes'!J50</f>
        <v>C</v>
      </c>
    </row>
    <row r="55" spans="11:15" ht="15" customHeight="1">
      <c r="K55" s="71" t="s">
        <v>26</v>
      </c>
      <c r="L55" s="71" t="str">
        <f>'All expressed genes'!A51</f>
        <v>DAOA-AS1</v>
      </c>
      <c r="M55" s="72" t="e">
        <f ca="1">LOG('All expressed genes'!G51,2)</f>
        <v>#DIV/0!</v>
      </c>
      <c r="N55" s="73" t="e">
        <f ca="1">IF(ISNUMBER('All expressed genes'!H51),'All expressed genes'!H51,NA())</f>
        <v>#N/A</v>
      </c>
      <c r="O55" s="74" t="str">
        <f>'All expressed genes'!J51</f>
        <v>C</v>
      </c>
    </row>
    <row r="56" spans="11:15" ht="15" customHeight="1">
      <c r="K56" s="71" t="s">
        <v>27</v>
      </c>
      <c r="L56" s="71" t="str">
        <f>'All expressed genes'!A52</f>
        <v>FALEC</v>
      </c>
      <c r="M56" s="72" t="e">
        <f ca="1">LOG('All expressed genes'!G52,2)</f>
        <v>#DIV/0!</v>
      </c>
      <c r="N56" s="73" t="e">
        <f ca="1">IF(ISNUMBER('All expressed genes'!H52),'All expressed genes'!H52,NA())</f>
        <v>#N/A</v>
      </c>
      <c r="O56" s="74" t="str">
        <f>'All expressed genes'!J52</f>
        <v>C</v>
      </c>
    </row>
    <row r="57" spans="11:15" ht="15" customHeight="1">
      <c r="K57" s="71" t="s">
        <v>28</v>
      </c>
      <c r="L57" s="71" t="str">
        <f>'All expressed genes'!A53</f>
        <v>EWSAT1</v>
      </c>
      <c r="M57" s="72" t="e">
        <f ca="1">LOG('All expressed genes'!G53,2)</f>
        <v>#DIV/0!</v>
      </c>
      <c r="N57" s="73" t="e">
        <f ca="1">IF(ISNUMBER('All expressed genes'!H53),'All expressed genes'!H53,NA())</f>
        <v>#N/A</v>
      </c>
      <c r="O57" s="74" t="str">
        <f>'All expressed genes'!J53</f>
        <v>C</v>
      </c>
    </row>
    <row r="58" spans="11:15" ht="15" customHeight="1">
      <c r="K58" s="71" t="s">
        <v>29</v>
      </c>
      <c r="L58" s="71" t="str">
        <f>'All expressed genes'!A54</f>
        <v>FENDRR</v>
      </c>
      <c r="M58" s="72" t="e">
        <f ca="1">LOG('All expressed genes'!G54,2)</f>
        <v>#DIV/0!</v>
      </c>
      <c r="N58" s="73" t="e">
        <f ca="1">IF(ISNUMBER('All expressed genes'!H54),'All expressed genes'!H54,NA())</f>
        <v>#N/A</v>
      </c>
      <c r="O58" s="74" t="str">
        <f>'All expressed genes'!J54</f>
        <v>C</v>
      </c>
    </row>
    <row r="59" spans="11:15" ht="15" customHeight="1">
      <c r="K59" s="71" t="s">
        <v>30</v>
      </c>
      <c r="L59" s="71" t="str">
        <f>'All expressed genes'!A55</f>
        <v>GHET1</v>
      </c>
      <c r="M59" s="72" t="e">
        <f ca="1">LOG('All expressed genes'!G55,2)</f>
        <v>#DIV/0!</v>
      </c>
      <c r="N59" s="73" t="e">
        <f ca="1">IF(ISNUMBER('All expressed genes'!H55),'All expressed genes'!H55,NA())</f>
        <v>#N/A</v>
      </c>
      <c r="O59" s="74" t="str">
        <f>'All expressed genes'!J55</f>
        <v>C</v>
      </c>
    </row>
    <row r="60" spans="11:15" ht="15" customHeight="1">
      <c r="K60" s="71" t="s">
        <v>31</v>
      </c>
      <c r="L60" s="71" t="str">
        <f>'All expressed genes'!A56</f>
        <v>GACAT2</v>
      </c>
      <c r="M60" s="72" t="e">
        <f ca="1">LOG('All expressed genes'!G56,2)</f>
        <v>#DIV/0!</v>
      </c>
      <c r="N60" s="73" t="e">
        <f ca="1">IF(ISNUMBER('All expressed genes'!H56),'All expressed genes'!H56,NA())</f>
        <v>#N/A</v>
      </c>
      <c r="O60" s="74" t="str">
        <f>'All expressed genes'!J56</f>
        <v>C</v>
      </c>
    </row>
    <row r="61" spans="11:15" ht="15" customHeight="1">
      <c r="K61" s="71" t="s">
        <v>32</v>
      </c>
      <c r="L61" s="71" t="str">
        <f>'All expressed genes'!A57</f>
        <v>GACAT3</v>
      </c>
      <c r="M61" s="72" t="e">
        <f ca="1">LOG('All expressed genes'!G57,2)</f>
        <v>#DIV/0!</v>
      </c>
      <c r="N61" s="73" t="e">
        <f ca="1">IF(ISNUMBER('All expressed genes'!H57),'All expressed genes'!H57,NA())</f>
        <v>#N/A</v>
      </c>
      <c r="O61" s="74" t="str">
        <f>'All expressed genes'!J57</f>
        <v>C</v>
      </c>
    </row>
    <row r="62" spans="11:15" ht="15" customHeight="1">
      <c r="K62" s="71" t="s">
        <v>33</v>
      </c>
      <c r="L62" s="71" t="str">
        <f>'All expressed genes'!A58</f>
        <v>BACE1‑AS</v>
      </c>
      <c r="M62" s="72" t="e">
        <f ca="1">LOG('All expressed genes'!G58,2)</f>
        <v>#DIV/0!</v>
      </c>
      <c r="N62" s="73" t="e">
        <f ca="1">IF(ISNUMBER('All expressed genes'!H58),'All expressed genes'!H58,NA())</f>
        <v>#N/A</v>
      </c>
      <c r="O62" s="74" t="str">
        <f>'All expressed genes'!J58</f>
        <v>C</v>
      </c>
    </row>
    <row r="63" spans="11:15" ht="15" customHeight="1">
      <c r="K63" s="71" t="s">
        <v>34</v>
      </c>
      <c r="L63" s="71" t="str">
        <f>'All expressed genes'!A59</f>
        <v>lincRNA-p21</v>
      </c>
      <c r="M63" s="72" t="e">
        <f ca="1">LOG('All expressed genes'!G59,2)</f>
        <v>#DIV/0!</v>
      </c>
      <c r="N63" s="73" t="e">
        <f ca="1">IF(ISNUMBER('All expressed genes'!H59),'All expressed genes'!H59,NA())</f>
        <v>#N/A</v>
      </c>
      <c r="O63" s="74" t="str">
        <f>'All expressed genes'!J59</f>
        <v>C</v>
      </c>
    </row>
    <row r="64" spans="11:15" ht="15" customHeight="1">
      <c r="K64" s="71" t="s">
        <v>35</v>
      </c>
      <c r="L64" s="71" t="str">
        <f>'All expressed genes'!A60</f>
        <v>Centromeric alpha-satellite RNA</v>
      </c>
      <c r="M64" s="72" t="e">
        <f ca="1">LOG('All expressed genes'!G60,2)</f>
        <v>#DIV/0!</v>
      </c>
      <c r="N64" s="73" t="e">
        <f ca="1">IF(ISNUMBER('All expressed genes'!H60),'All expressed genes'!H60,NA())</f>
        <v>#N/A</v>
      </c>
      <c r="O64" s="74" t="str">
        <f>'All expressed genes'!J60</f>
        <v>C</v>
      </c>
    </row>
    <row r="65" spans="11:15" ht="15" customHeight="1">
      <c r="K65" s="71" t="s">
        <v>36</v>
      </c>
      <c r="L65" s="71" t="str">
        <f>'All expressed genes'!A61</f>
        <v>AA174084</v>
      </c>
      <c r="M65" s="72" t="e">
        <f ca="1">LOG('All expressed genes'!G61,2)</f>
        <v>#DIV/0!</v>
      </c>
      <c r="N65" s="73" t="e">
        <f ca="1">IF(ISNUMBER('All expressed genes'!H61),'All expressed genes'!H61,NA())</f>
        <v>#N/A</v>
      </c>
      <c r="O65" s="74" t="str">
        <f>'All expressed genes'!J61</f>
        <v>C</v>
      </c>
    </row>
    <row r="66" spans="11:15" ht="15" customHeight="1">
      <c r="K66" s="71" t="s">
        <v>37</v>
      </c>
      <c r="L66" s="71" t="str">
        <f>'All expressed genes'!A62</f>
        <v>DRAIC (LOC145837)</v>
      </c>
      <c r="M66" s="72" t="e">
        <f ca="1">LOG('All expressed genes'!G62,2)</f>
        <v>#DIV/0!</v>
      </c>
      <c r="N66" s="73" t="e">
        <f ca="1">IF(ISNUMBER('All expressed genes'!H62),'All expressed genes'!H62,NA())</f>
        <v>#N/A</v>
      </c>
      <c r="O66" s="74" t="str">
        <f>'All expressed genes'!J62</f>
        <v>C</v>
      </c>
    </row>
    <row r="67" spans="11:15" ht="15" customHeight="1">
      <c r="K67" s="71" t="s">
        <v>524</v>
      </c>
      <c r="L67" s="71" t="str">
        <f>'All expressed genes'!A63</f>
        <v>FOXCUT</v>
      </c>
      <c r="M67" s="72" t="e">
        <f ca="1">LOG('All expressed genes'!G63,2)</f>
        <v>#DIV/0!</v>
      </c>
      <c r="N67" s="73" t="e">
        <f ca="1">IF(ISNUMBER('All expressed genes'!H63),'All expressed genes'!H63,NA())</f>
        <v>#N/A</v>
      </c>
      <c r="O67" s="74" t="str">
        <f>'All expressed genes'!J63</f>
        <v>C</v>
      </c>
    </row>
    <row r="68" spans="11:15" ht="15" customHeight="1">
      <c r="K68" s="71" t="s">
        <v>526</v>
      </c>
      <c r="L68" s="71" t="str">
        <f>'All expressed genes'!A64</f>
        <v>ACTA2-AS1</v>
      </c>
      <c r="M68" s="72" t="e">
        <f ca="1">LOG('All expressed genes'!G64,2)</f>
        <v>#DIV/0!</v>
      </c>
      <c r="N68" s="73" t="e">
        <f ca="1">IF(ISNUMBER('All expressed genes'!H64),'All expressed genes'!H64,NA())</f>
        <v>#N/A</v>
      </c>
      <c r="O68" s="74" t="str">
        <f>'All expressed genes'!J64</f>
        <v>C</v>
      </c>
    </row>
    <row r="69" spans="11:15" ht="15" customHeight="1">
      <c r="K69" s="71" t="s">
        <v>528</v>
      </c>
      <c r="L69" s="71" t="str">
        <f>'All expressed genes'!A65</f>
        <v>lincRNA-RoR</v>
      </c>
      <c r="M69" s="72" t="e">
        <f ca="1">LOG('All expressed genes'!G65,2)</f>
        <v>#DIV/0!</v>
      </c>
      <c r="N69" s="73" t="e">
        <f ca="1">IF(ISNUMBER('All expressed genes'!H65),'All expressed genes'!H65,NA())</f>
        <v>#N/A</v>
      </c>
      <c r="O69" s="74" t="str">
        <f>'All expressed genes'!J65</f>
        <v>C</v>
      </c>
    </row>
    <row r="70" spans="11:15" ht="15" customHeight="1">
      <c r="K70" s="71" t="s">
        <v>530</v>
      </c>
      <c r="L70" s="71" t="str">
        <f>'All expressed genes'!A66</f>
        <v>HLX-AS1</v>
      </c>
      <c r="M70" s="72" t="e">
        <f ca="1">LOG('All expressed genes'!G66,2)</f>
        <v>#DIV/0!</v>
      </c>
      <c r="N70" s="73" t="e">
        <f ca="1">IF(ISNUMBER('All expressed genes'!H66),'All expressed genes'!H66,NA())</f>
        <v>#N/A</v>
      </c>
      <c r="O70" s="74" t="str">
        <f>'All expressed genes'!J66</f>
        <v>C</v>
      </c>
    </row>
    <row r="71" spans="11:15" ht="15" customHeight="1">
      <c r="K71" s="71" t="s">
        <v>532</v>
      </c>
      <c r="L71" s="71" t="str">
        <f>'All expressed genes'!A67</f>
        <v>lincRNA-EPS</v>
      </c>
      <c r="M71" s="72" t="e">
        <f ca="1">LOG('All expressed genes'!G67,2)</f>
        <v>#DIV/0!</v>
      </c>
      <c r="N71" s="73" t="e">
        <f ca="1">IF(ISNUMBER('All expressed genes'!H67),'All expressed genes'!H67,NA())</f>
        <v>#N/A</v>
      </c>
      <c r="O71" s="74" t="str">
        <f>'All expressed genes'!J67</f>
        <v>C</v>
      </c>
    </row>
    <row r="72" spans="11:15" ht="15" customHeight="1">
      <c r="K72" s="71" t="s">
        <v>533</v>
      </c>
      <c r="L72" s="71" t="str">
        <f>'All expressed genes'!A68</f>
        <v>LINC01262</v>
      </c>
      <c r="M72" s="72" t="e">
        <f ca="1">LOG('All expressed genes'!G68,2)</f>
        <v>#DIV/0!</v>
      </c>
      <c r="N72" s="73" t="e">
        <f ca="1">IF(ISNUMBER('All expressed genes'!H68),'All expressed genes'!H68,NA())</f>
        <v>#N/A</v>
      </c>
      <c r="O72" s="74" t="str">
        <f>'All expressed genes'!J68</f>
        <v>C</v>
      </c>
    </row>
    <row r="73" spans="11:15" ht="15" customHeight="1">
      <c r="K73" s="71" t="s">
        <v>535</v>
      </c>
      <c r="L73" s="71" t="str">
        <f>'All expressed genes'!A69</f>
        <v>BGLT3</v>
      </c>
      <c r="M73" s="72" t="e">
        <f ca="1">LOG('All expressed genes'!G69,2)</f>
        <v>#DIV/0!</v>
      </c>
      <c r="N73" s="73" t="e">
        <f ca="1">IF(ISNUMBER('All expressed genes'!H69),'All expressed genes'!H69,NA())</f>
        <v>#N/A</v>
      </c>
      <c r="O73" s="74" t="str">
        <f>'All expressed genes'!J69</f>
        <v>C</v>
      </c>
    </row>
    <row r="74" spans="11:15" ht="15" customHeight="1">
      <c r="K74" s="71" t="s">
        <v>537</v>
      </c>
      <c r="L74" s="71" t="str">
        <f>'All expressed genes'!A70</f>
        <v xml:space="preserve">LINC00901 </v>
      </c>
      <c r="M74" s="72" t="e">
        <f ca="1">LOG('All expressed genes'!G70,2)</f>
        <v>#DIV/0!</v>
      </c>
      <c r="N74" s="73" t="e">
        <f ca="1">IF(ISNUMBER('All expressed genes'!H70),'All expressed genes'!H70,NA())</f>
        <v>#N/A</v>
      </c>
      <c r="O74" s="74" t="str">
        <f>'All expressed genes'!J70</f>
        <v>C</v>
      </c>
    </row>
    <row r="75" spans="11:15" ht="15" customHeight="1">
      <c r="K75" s="71" t="s">
        <v>538</v>
      </c>
      <c r="L75" s="71" t="str">
        <f>'All expressed genes'!A71</f>
        <v>CTBP1-AS</v>
      </c>
      <c r="M75" s="72" t="e">
        <f ca="1">LOG('All expressed genes'!G71,2)</f>
        <v>#DIV/0!</v>
      </c>
      <c r="N75" s="73" t="e">
        <f ca="1">IF(ISNUMBER('All expressed genes'!H71),'All expressed genes'!H71,NA())</f>
        <v>#N/A</v>
      </c>
      <c r="O75" s="74" t="str">
        <f>'All expressed genes'!J71</f>
        <v>C</v>
      </c>
    </row>
    <row r="76" spans="11:15" ht="15" customHeight="1">
      <c r="K76" s="71" t="s">
        <v>540</v>
      </c>
      <c r="L76" s="71" t="str">
        <f>'All expressed genes'!A72</f>
        <v>LINC00970</v>
      </c>
      <c r="M76" s="72" t="e">
        <f ca="1">LOG('All expressed genes'!G72,2)</f>
        <v>#DIV/0!</v>
      </c>
      <c r="N76" s="73" t="e">
        <f ca="1">IF(ISNUMBER('All expressed genes'!H72),'All expressed genes'!H72,NA())</f>
        <v>#N/A</v>
      </c>
      <c r="O76" s="74" t="str">
        <f>'All expressed genes'!J72</f>
        <v>C</v>
      </c>
    </row>
    <row r="77" spans="11:15" ht="15" customHeight="1">
      <c r="K77" s="71" t="s">
        <v>542</v>
      </c>
      <c r="L77" s="71" t="str">
        <f>'All expressed genes'!A73</f>
        <v>BLACAT1</v>
      </c>
      <c r="M77" s="72" t="e">
        <f ca="1">LOG('All expressed genes'!G73,2)</f>
        <v>#DIV/0!</v>
      </c>
      <c r="N77" s="73" t="e">
        <f ca="1">IF(ISNUMBER('All expressed genes'!H73),'All expressed genes'!H73,NA())</f>
        <v>#N/A</v>
      </c>
      <c r="O77" s="74" t="str">
        <f>'All expressed genes'!J73</f>
        <v>C</v>
      </c>
    </row>
    <row r="78" spans="11:15" ht="15" customHeight="1">
      <c r="K78" s="71" t="s">
        <v>544</v>
      </c>
      <c r="L78" s="71" t="str">
        <f>'All expressed genes'!A74</f>
        <v>FEZF1-AS1</v>
      </c>
      <c r="M78" s="72" t="e">
        <f ca="1">LOG('All expressed genes'!G74,2)</f>
        <v>#DIV/0!</v>
      </c>
      <c r="N78" s="73" t="e">
        <f ca="1">IF(ISNUMBER('All expressed genes'!H74),'All expressed genes'!H74,NA())</f>
        <v>#N/A</v>
      </c>
      <c r="O78" s="74" t="str">
        <f>'All expressed genes'!J74</f>
        <v>C</v>
      </c>
    </row>
    <row r="79" spans="11:15" ht="15" customHeight="1">
      <c r="K79" s="71" t="s">
        <v>38</v>
      </c>
      <c r="L79" s="71" t="str">
        <f>'All expressed genes'!A75</f>
        <v>FIRRE</v>
      </c>
      <c r="M79" s="72" t="e">
        <f ca="1">LOG('All expressed genes'!G75,2)</f>
        <v>#DIV/0!</v>
      </c>
      <c r="N79" s="73" t="e">
        <f ca="1">IF(ISNUMBER('All expressed genes'!H75),'All expressed genes'!H75,NA())</f>
        <v>#N/A</v>
      </c>
      <c r="O79" s="74" t="str">
        <f>'All expressed genes'!J75</f>
        <v>C</v>
      </c>
    </row>
    <row r="80" spans="11:15" ht="15" customHeight="1">
      <c r="K80" s="71" t="s">
        <v>39</v>
      </c>
      <c r="L80" s="71" t="str">
        <f>'All expressed genes'!A76</f>
        <v>CCAT2</v>
      </c>
      <c r="M80" s="72" t="e">
        <f ca="1">LOG('All expressed genes'!G76,2)</f>
        <v>#DIV/0!</v>
      </c>
      <c r="N80" s="73" t="e">
        <f ca="1">IF(ISNUMBER('All expressed genes'!H76),'All expressed genes'!H76,NA())</f>
        <v>#N/A</v>
      </c>
      <c r="O80" s="74" t="str">
        <f>'All expressed genes'!J76</f>
        <v>C</v>
      </c>
    </row>
    <row r="81" spans="11:15" ht="15" customHeight="1">
      <c r="K81" s="71" t="s">
        <v>40</v>
      </c>
      <c r="L81" s="71" t="str">
        <f>'All expressed genes'!A77</f>
        <v>LINC00467</v>
      </c>
      <c r="M81" s="72" t="e">
        <f ca="1">LOG('All expressed genes'!G77,2)</f>
        <v>#DIV/0!</v>
      </c>
      <c r="N81" s="73" t="e">
        <f ca="1">IF(ISNUMBER('All expressed genes'!H77),'All expressed genes'!H77,NA())</f>
        <v>#N/A</v>
      </c>
      <c r="O81" s="74" t="str">
        <f>'All expressed genes'!J77</f>
        <v>C</v>
      </c>
    </row>
    <row r="82" spans="11:15" ht="15" customHeight="1">
      <c r="K82" s="71" t="s">
        <v>41</v>
      </c>
      <c r="L82" s="71" t="str">
        <f>'All expressed genes'!A78</f>
        <v>FGF10-AS1</v>
      </c>
      <c r="M82" s="72" t="e">
        <f ca="1">LOG('All expressed genes'!G78,2)</f>
        <v>#DIV/0!</v>
      </c>
      <c r="N82" s="73" t="e">
        <f ca="1">IF(ISNUMBER('All expressed genes'!H78),'All expressed genes'!H78,NA())</f>
        <v>#N/A</v>
      </c>
      <c r="O82" s="74" t="str">
        <f>'All expressed genes'!J78</f>
        <v>C</v>
      </c>
    </row>
    <row r="83" spans="11:15" ht="15" customHeight="1">
      <c r="K83" s="71" t="s">
        <v>42</v>
      </c>
      <c r="L83" s="71" t="str">
        <f>'All expressed genes'!A79</f>
        <v>LINC00581</v>
      </c>
      <c r="M83" s="72" t="e">
        <f ca="1">LOG('All expressed genes'!G79,2)</f>
        <v>#DIV/0!</v>
      </c>
      <c r="N83" s="73" t="e">
        <f ca="1">IF(ISNUMBER('All expressed genes'!H79),'All expressed genes'!H79,NA())</f>
        <v>#N/A</v>
      </c>
      <c r="O83" s="74" t="str">
        <f>'All expressed genes'!J79</f>
        <v>C</v>
      </c>
    </row>
    <row r="84" spans="11:15" ht="15" customHeight="1">
      <c r="K84" s="71" t="s">
        <v>43</v>
      </c>
      <c r="L84" s="71" t="str">
        <f>'All expressed genes'!A80</f>
        <v>EGFR-AS1</v>
      </c>
      <c r="M84" s="72" t="e">
        <f ca="1">LOG('All expressed genes'!G80,2)</f>
        <v>#DIV/0!</v>
      </c>
      <c r="N84" s="73" t="e">
        <f ca="1">IF(ISNUMBER('All expressed genes'!H80),'All expressed genes'!H80,NA())</f>
        <v>#N/A</v>
      </c>
      <c r="O84" s="74" t="str">
        <f>'All expressed genes'!J80</f>
        <v>C</v>
      </c>
    </row>
    <row r="85" spans="11:15" ht="15" customHeight="1">
      <c r="K85" s="71" t="s">
        <v>44</v>
      </c>
      <c r="L85" s="71" t="str">
        <f>'All expressed genes'!A81</f>
        <v>LINC00507</v>
      </c>
      <c r="M85" s="72" t="e">
        <f ca="1">LOG('All expressed genes'!G81,2)</f>
        <v>#DIV/0!</v>
      </c>
      <c r="N85" s="73" t="e">
        <f ca="1">IF(ISNUMBER('All expressed genes'!H81),'All expressed genes'!H81,NA())</f>
        <v>#N/A</v>
      </c>
      <c r="O85" s="74" t="str">
        <f>'All expressed genes'!J81</f>
        <v>C</v>
      </c>
    </row>
    <row r="86" spans="11:15" ht="15" customHeight="1">
      <c r="K86" s="71" t="s">
        <v>45</v>
      </c>
      <c r="L86" s="71" t="str">
        <f>'All expressed genes'!A82</f>
        <v>LINC00951</v>
      </c>
      <c r="M86" s="72" t="e">
        <f ca="1">LOG('All expressed genes'!G82,2)</f>
        <v>#DIV/0!</v>
      </c>
      <c r="N86" s="73" t="e">
        <f ca="1">IF(ISNUMBER('All expressed genes'!H82),'All expressed genes'!H82,NA())</f>
        <v>#N/A</v>
      </c>
      <c r="O86" s="74" t="str">
        <f>'All expressed genes'!J82</f>
        <v>C</v>
      </c>
    </row>
    <row r="87" spans="11:15" ht="15" customHeight="1">
      <c r="K87" s="71" t="s">
        <v>46</v>
      </c>
      <c r="L87" s="71" t="str">
        <f>'All expressed genes'!A83</f>
        <v>ADAMTS9-AS2</v>
      </c>
      <c r="M87" s="72" t="e">
        <f ca="1">LOG('All expressed genes'!G83,2)</f>
        <v>#DIV/0!</v>
      </c>
      <c r="N87" s="73" t="e">
        <f ca="1">IF(ISNUMBER('All expressed genes'!H83),'All expressed genes'!H83,NA())</f>
        <v>#N/A</v>
      </c>
      <c r="O87" s="74" t="str">
        <f>'All expressed genes'!J83</f>
        <v>C</v>
      </c>
    </row>
    <row r="88" spans="11:15" ht="15" customHeight="1">
      <c r="K88" s="71" t="s">
        <v>47</v>
      </c>
      <c r="L88" s="71" t="str">
        <f>'All expressed genes'!A84</f>
        <v>DPP10-AS1</v>
      </c>
      <c r="M88" s="72" t="e">
        <f ca="1">LOG('All expressed genes'!G84,2)</f>
        <v>#DIV/0!</v>
      </c>
      <c r="N88" s="73" t="e">
        <f ca="1">IF(ISNUMBER('All expressed genes'!H84),'All expressed genes'!H84,NA())</f>
        <v>#N/A</v>
      </c>
      <c r="O88" s="74" t="str">
        <f>'All expressed genes'!J84</f>
        <v>C</v>
      </c>
    </row>
    <row r="89" spans="11:15" ht="15" customHeight="1">
      <c r="K89" s="71" t="s">
        <v>48</v>
      </c>
      <c r="L89" s="71" t="str">
        <f>'All expressed genes'!A85</f>
        <v>LINC00473</v>
      </c>
      <c r="M89" s="72" t="e">
        <f ca="1">LOG('All expressed genes'!G85,2)</f>
        <v>#DIV/0!</v>
      </c>
      <c r="N89" s="73" t="e">
        <f ca="1">IF(ISNUMBER('All expressed genes'!H85),'All expressed genes'!H85,NA())</f>
        <v>#N/A</v>
      </c>
      <c r="O89" s="74" t="str">
        <f>'All expressed genes'!J85</f>
        <v>C</v>
      </c>
    </row>
    <row r="90" spans="11:15" ht="15" customHeight="1">
      <c r="K90" s="71" t="s">
        <v>49</v>
      </c>
      <c r="L90" s="71" t="str">
        <f>'All expressed genes'!A86</f>
        <v>LINC00323</v>
      </c>
      <c r="M90" s="72" t="e">
        <f ca="1">LOG('All expressed genes'!G86,2)</f>
        <v>#DIV/0!</v>
      </c>
      <c r="N90" s="73" t="e">
        <f ca="1">IF(ISNUMBER('All expressed genes'!H86),'All expressed genes'!H86,NA())</f>
        <v>#N/A</v>
      </c>
      <c r="O90" s="74" t="str">
        <f>'All expressed genes'!J86</f>
        <v>C</v>
      </c>
    </row>
    <row r="91" spans="11:15" ht="15" customHeight="1">
      <c r="K91" s="71" t="s">
        <v>182</v>
      </c>
      <c r="L91" s="71" t="str">
        <f>'All expressed genes'!A87</f>
        <v>LINC00299</v>
      </c>
      <c r="M91" s="72" t="e">
        <f ca="1">LOG('All expressed genes'!G87,2)</f>
        <v>#DIV/0!</v>
      </c>
      <c r="N91" s="73" t="e">
        <f ca="1">IF(ISNUMBER('All expressed genes'!H87),'All expressed genes'!H87,NA())</f>
        <v>#N/A</v>
      </c>
      <c r="O91" s="74" t="str">
        <f>'All expressed genes'!J87</f>
        <v>C</v>
      </c>
    </row>
    <row r="92" spans="11:15" ht="15" customHeight="1">
      <c r="K92" s="71" t="s">
        <v>183</v>
      </c>
      <c r="L92" s="71" t="str">
        <f>'All expressed genes'!A88</f>
        <v>LINC00850</v>
      </c>
      <c r="M92" s="72" t="e">
        <f ca="1">LOG('All expressed genes'!G88,2)</f>
        <v>#DIV/0!</v>
      </c>
      <c r="N92" s="73" t="e">
        <f ca="1">IF(ISNUMBER('All expressed genes'!H88),'All expressed genes'!H88,NA())</f>
        <v>#N/A</v>
      </c>
      <c r="O92" s="74" t="str">
        <f>'All expressed genes'!J88</f>
        <v>C</v>
      </c>
    </row>
    <row r="93" spans="11:15" ht="15" customHeight="1">
      <c r="K93" s="71" t="s">
        <v>184</v>
      </c>
      <c r="L93" s="71" t="str">
        <f>'All expressed genes'!A89</f>
        <v>LINC00857</v>
      </c>
      <c r="M93" s="72" t="e">
        <f ca="1">LOG('All expressed genes'!G89,2)</f>
        <v>#DIV/0!</v>
      </c>
      <c r="N93" s="73" t="e">
        <f ca="1">IF(ISNUMBER('All expressed genes'!H89),'All expressed genes'!H89,NA())</f>
        <v>#N/A</v>
      </c>
      <c r="O93" s="74" t="str">
        <f>'All expressed genes'!J89</f>
        <v>C</v>
      </c>
    </row>
    <row r="94" spans="11:15" ht="15" customHeight="1">
      <c r="K94" s="71" t="s">
        <v>185</v>
      </c>
      <c r="L94" s="71" t="str">
        <f>'All expressed genes'!A90</f>
        <v>FGF14-AS2</v>
      </c>
      <c r="M94" s="72" t="e">
        <f ca="1">LOG('All expressed genes'!G90,2)</f>
        <v>#DIV/0!</v>
      </c>
      <c r="N94" s="73" t="e">
        <f ca="1">IF(ISNUMBER('All expressed genes'!H90),'All expressed genes'!H90,NA())</f>
        <v>#N/A</v>
      </c>
      <c r="O94" s="74" t="str">
        <f>'All expressed genes'!J90</f>
        <v>C</v>
      </c>
    </row>
    <row r="95" spans="11:15" ht="13.5" customHeight="1">
      <c r="K95" s="71" t="s">
        <v>186</v>
      </c>
      <c r="L95" s="71" t="str">
        <f>'All expressed genes'!A91</f>
        <v>EPB41L4A-AS2</v>
      </c>
      <c r="M95" s="72" t="e">
        <f ca="1">LOG('All expressed genes'!G91,2)</f>
        <v>#DIV/0!</v>
      </c>
      <c r="N95" s="73" t="e">
        <f ca="1">IF(ISNUMBER('All expressed genes'!H91),'All expressed genes'!H91,NA())</f>
        <v>#N/A</v>
      </c>
      <c r="O95" s="74" t="str">
        <f>'All expressed genes'!J91</f>
        <v>C</v>
      </c>
    </row>
    <row r="96" spans="11:15" ht="13.5" customHeight="1">
      <c r="K96" s="71" t="s">
        <v>187</v>
      </c>
      <c r="L96" s="71" t="str">
        <f>'All expressed genes'!A92</f>
        <v>HNF1A-AS1</v>
      </c>
      <c r="M96" s="72" t="e">
        <f ca="1">LOG('All expressed genes'!G92,2)</f>
        <v>#DIV/0!</v>
      </c>
      <c r="N96" s="73" t="e">
        <f ca="1">IF(ISNUMBER('All expressed genes'!H92),'All expressed genes'!H92,NA())</f>
        <v>#N/A</v>
      </c>
      <c r="O96" s="74" t="str">
        <f>'All expressed genes'!J92</f>
        <v>C</v>
      </c>
    </row>
    <row r="97" spans="11:15" ht="13.5" customHeight="1">
      <c r="K97" s="71" t="s">
        <v>188</v>
      </c>
      <c r="L97" s="71" t="str">
        <f>'All expressed genes'!A93</f>
        <v>GAS8-AS1</v>
      </c>
      <c r="M97" s="72" t="e">
        <f ca="1">LOG('All expressed genes'!G93,2)</f>
        <v>#DIV/0!</v>
      </c>
      <c r="N97" s="73" t="e">
        <f ca="1">IF(ISNUMBER('All expressed genes'!H93),'All expressed genes'!H93,NA())</f>
        <v>#N/A</v>
      </c>
      <c r="O97" s="74" t="str">
        <f>'All expressed genes'!J93</f>
        <v>C</v>
      </c>
    </row>
    <row r="98" spans="11:15" ht="13.5" customHeight="1">
      <c r="K98" s="71" t="s">
        <v>189</v>
      </c>
      <c r="L98" s="71" t="str">
        <f>'All expressed genes'!A94</f>
        <v>APOA1-AS</v>
      </c>
      <c r="M98" s="72" t="e">
        <f ca="1">LOG('All expressed genes'!G94,2)</f>
        <v>#DIV/0!</v>
      </c>
      <c r="N98" s="73" t="e">
        <f ca="1">IF(ISNUMBER('All expressed genes'!H94),'All expressed genes'!H94,NA())</f>
        <v>#N/A</v>
      </c>
      <c r="O98" s="74" t="str">
        <f>'All expressed genes'!J94</f>
        <v>C</v>
      </c>
    </row>
    <row r="99" spans="11:15" ht="13.5" customHeight="1">
      <c r="K99" s="71" t="s">
        <v>190</v>
      </c>
      <c r="L99" s="71" t="str">
        <f>'All expressed genes'!A95</f>
        <v xml:space="preserve">HOXA-AS2 </v>
      </c>
      <c r="M99" s="72" t="e">
        <f ca="1">LOG('All expressed genes'!G95,2)</f>
        <v>#DIV/0!</v>
      </c>
      <c r="N99" s="73" t="e">
        <f ca="1">IF(ISNUMBER('All expressed genes'!H95),'All expressed genes'!H95,NA())</f>
        <v>#N/A</v>
      </c>
      <c r="O99" s="74" t="str">
        <f>'All expressed genes'!J95</f>
        <v>C</v>
      </c>
    </row>
    <row r="100" spans="11:15" ht="13.5" customHeight="1">
      <c r="K100" s="71" t="s">
        <v>191</v>
      </c>
      <c r="L100" s="71" t="str">
        <f>'All expressed genes'!A96</f>
        <v>FTX</v>
      </c>
      <c r="M100" s="72" t="e">
        <f ca="1">LOG('All expressed genes'!G96,2)</f>
        <v>#DIV/0!</v>
      </c>
      <c r="N100" s="73" t="e">
        <f ca="1">IF(ISNUMBER('All expressed genes'!H96),'All expressed genes'!H96,NA())</f>
        <v>#N/A</v>
      </c>
      <c r="O100" s="74" t="str">
        <f>'All expressed genes'!J96</f>
        <v>C</v>
      </c>
    </row>
    <row r="101" spans="11:15" ht="13.5" customHeight="1">
      <c r="K101" s="71" t="s">
        <v>192</v>
      </c>
      <c r="L101" s="71" t="str">
        <f>'All expressed genes'!A97</f>
        <v>LINC00673</v>
      </c>
      <c r="M101" s="72" t="e">
        <f ca="1">LOG('All expressed genes'!G97,2)</f>
        <v>#DIV/0!</v>
      </c>
      <c r="N101" s="73" t="e">
        <f ca="1">IF(ISNUMBER('All expressed genes'!H97),'All expressed genes'!H97,NA())</f>
        <v>#N/A</v>
      </c>
      <c r="O101" s="74" t="str">
        <f>'All expressed genes'!J97</f>
        <v>C</v>
      </c>
    </row>
    <row r="102" spans="11:15" ht="13.5" customHeight="1">
      <c r="K102" s="71" t="s">
        <v>193</v>
      </c>
      <c r="L102" s="71" t="str">
        <f>'All expressed genes'!A98</f>
        <v>17A</v>
      </c>
      <c r="M102" s="72" t="e">
        <f ca="1">LOG('All expressed genes'!G98,2)</f>
        <v>#DIV/0!</v>
      </c>
      <c r="N102" s="73" t="e">
        <f ca="1">IF(ISNUMBER('All expressed genes'!H98),'All expressed genes'!H98,NA())</f>
        <v>#N/A</v>
      </c>
      <c r="O102" s="74" t="str">
        <f>'All expressed genes'!J98</f>
        <v>C</v>
      </c>
    </row>
    <row r="103" spans="11:15" ht="13.5" customHeight="1">
      <c r="K103" s="71" t="s">
        <v>50</v>
      </c>
      <c r="L103" s="71" t="str">
        <f>'All expressed genes'!A99</f>
        <v>51A</v>
      </c>
      <c r="M103" s="72" t="e">
        <f ca="1">LOG('All expressed genes'!G99,2)</f>
        <v>#DIV/0!</v>
      </c>
      <c r="N103" s="73" t="e">
        <f ca="1">IF(ISNUMBER('All expressed genes'!H99),'All expressed genes'!H99,NA())</f>
        <v>#N/A</v>
      </c>
      <c r="O103" s="74" t="str">
        <f>'All expressed genes'!J99</f>
        <v>C</v>
      </c>
    </row>
    <row r="104" spans="11:15" ht="13.5" customHeight="1">
      <c r="K104" s="71" t="s">
        <v>51</v>
      </c>
      <c r="L104" s="71" t="str">
        <f>'All expressed genes'!A100</f>
        <v>7SK</v>
      </c>
      <c r="M104" s="72" t="e">
        <f ca="1">LOG('All expressed genes'!G100,2)</f>
        <v>#DIV/0!</v>
      </c>
      <c r="N104" s="73" t="e">
        <f ca="1">IF(ISNUMBER('All expressed genes'!H100),'All expressed genes'!H100,NA())</f>
        <v>#N/A</v>
      </c>
      <c r="O104" s="74" t="str">
        <f>'All expressed genes'!J100</f>
        <v>C</v>
      </c>
    </row>
    <row r="105" spans="11:15" ht="13.5" customHeight="1">
      <c r="K105" s="71" t="s">
        <v>52</v>
      </c>
      <c r="L105" s="71" t="str">
        <f>'All expressed genes'!A101</f>
        <v>CCEPR</v>
      </c>
      <c r="M105" s="72" t="e">
        <f ca="1">LOG('All expressed genes'!G101,2)</f>
        <v>#DIV/0!</v>
      </c>
      <c r="N105" s="73" t="e">
        <f ca="1">IF(ISNUMBER('All expressed genes'!H101),'All expressed genes'!H101,NA())</f>
        <v>#N/A</v>
      </c>
      <c r="O105" s="74" t="str">
        <f>'All expressed genes'!J101</f>
        <v>C</v>
      </c>
    </row>
    <row r="106" spans="11:15" ht="13.5" customHeight="1">
      <c r="K106" s="71" t="s">
        <v>53</v>
      </c>
      <c r="L106" s="71" t="str">
        <f>'All expressed genes'!A102</f>
        <v>ENST00000480739</v>
      </c>
      <c r="M106" s="72" t="e">
        <f ca="1">LOG('All expressed genes'!G102,2)</f>
        <v>#DIV/0!</v>
      </c>
      <c r="N106" s="73" t="e">
        <f ca="1">IF(ISNUMBER('All expressed genes'!H102),'All expressed genes'!H102,NA())</f>
        <v>#N/A</v>
      </c>
      <c r="O106" s="74" t="str">
        <f>'All expressed genes'!J102</f>
        <v>C</v>
      </c>
    </row>
    <row r="107" spans="11:15" ht="13.5" customHeight="1">
      <c r="K107" s="71" t="s">
        <v>54</v>
      </c>
      <c r="L107" s="71" t="str">
        <f>'All expressed genes'!A103</f>
        <v>GAS5</v>
      </c>
      <c r="M107" s="72" t="e">
        <f ca="1">LOG('All expressed genes'!G103,2)</f>
        <v>#DIV/0!</v>
      </c>
      <c r="N107" s="73" t="e">
        <f ca="1">IF(ISNUMBER('All expressed genes'!H103),'All expressed genes'!H103,NA())</f>
        <v>#N/A</v>
      </c>
      <c r="O107" s="74" t="str">
        <f>'All expressed genes'!J103</f>
        <v>C</v>
      </c>
    </row>
    <row r="108" spans="11:15" ht="13.5" customHeight="1">
      <c r="K108" s="71" t="s">
        <v>55</v>
      </c>
      <c r="L108" s="71" t="str">
        <f>'All expressed genes'!A104</f>
        <v>KCNQ1OT1</v>
      </c>
      <c r="M108" s="72" t="e">
        <f ca="1">LOG('All expressed genes'!G104,2)</f>
        <v>#DIV/0!</v>
      </c>
      <c r="N108" s="73" t="e">
        <f ca="1">IF(ISNUMBER('All expressed genes'!H104),'All expressed genes'!H104,NA())</f>
        <v>#N/A</v>
      </c>
      <c r="O108" s="74" t="str">
        <f>'All expressed genes'!J104</f>
        <v>C</v>
      </c>
    </row>
    <row r="109" spans="11:15" ht="13.5" customHeight="1">
      <c r="K109" s="71" t="s">
        <v>56</v>
      </c>
      <c r="L109" s="71" t="str">
        <f>'All expressed genes'!A105</f>
        <v>CCAT1</v>
      </c>
      <c r="M109" s="72" t="e">
        <f ca="1">LOG('All expressed genes'!G105,2)</f>
        <v>#DIV/0!</v>
      </c>
      <c r="N109" s="73" t="e">
        <f ca="1">IF(ISNUMBER('All expressed genes'!H105),'All expressed genes'!H105,NA())</f>
        <v>#N/A</v>
      </c>
      <c r="O109" s="74" t="str">
        <f>'All expressed genes'!J105</f>
        <v>C</v>
      </c>
    </row>
    <row r="110" spans="11:15" ht="13.5" customHeight="1">
      <c r="K110" s="71" t="s">
        <v>57</v>
      </c>
      <c r="L110" s="71" t="str">
        <f>'All expressed genes'!A106</f>
        <v>ALIEN</v>
      </c>
      <c r="M110" s="72" t="e">
        <f ca="1">LOG('All expressed genes'!G106,2)</f>
        <v>#DIV/0!</v>
      </c>
      <c r="N110" s="73" t="e">
        <f ca="1">IF(ISNUMBER('All expressed genes'!H106),'All expressed genes'!H106,NA())</f>
        <v>#N/A</v>
      </c>
      <c r="O110" s="74" t="str">
        <f>'All expressed genes'!J106</f>
        <v>C</v>
      </c>
    </row>
    <row r="111" spans="11:15" ht="13.5" customHeight="1">
      <c r="K111" s="71" t="s">
        <v>58</v>
      </c>
      <c r="L111" s="71" t="str">
        <f>'All expressed genes'!A107</f>
        <v>HAR1A</v>
      </c>
      <c r="M111" s="72" t="e">
        <f ca="1">LOG('All expressed genes'!G107,2)</f>
        <v>#DIV/0!</v>
      </c>
      <c r="N111" s="73" t="e">
        <f ca="1">IF(ISNUMBER('All expressed genes'!H107),'All expressed genes'!H107,NA())</f>
        <v>#N/A</v>
      </c>
      <c r="O111" s="74" t="str">
        <f>'All expressed genes'!J107</f>
        <v>C</v>
      </c>
    </row>
    <row r="112" spans="11:15" ht="13.5" customHeight="1">
      <c r="K112" s="71" t="s">
        <v>59</v>
      </c>
      <c r="L112" s="71" t="str">
        <f>'All expressed genes'!A108</f>
        <v>KRT18P55</v>
      </c>
      <c r="M112" s="72" t="e">
        <f ca="1">LOG('All expressed genes'!G108,2)</f>
        <v>#DIV/0!</v>
      </c>
      <c r="N112" s="73" t="e">
        <f ca="1">IF(ISNUMBER('All expressed genes'!H108),'All expressed genes'!H108,NA())</f>
        <v>#N/A</v>
      </c>
      <c r="O112" s="74" t="str">
        <f>'All expressed genes'!J108</f>
        <v>C</v>
      </c>
    </row>
    <row r="113" spans="11:15" ht="13.5" customHeight="1">
      <c r="K113" s="71" t="s">
        <v>60</v>
      </c>
      <c r="L113" s="71" t="str">
        <f>'All expressed genes'!A109</f>
        <v>LINC00668</v>
      </c>
      <c r="M113" s="72" t="e">
        <f ca="1">LOG('All expressed genes'!G109,2)</f>
        <v>#DIV/0!</v>
      </c>
      <c r="N113" s="73" t="e">
        <f ca="1">IF(ISNUMBER('All expressed genes'!H109),'All expressed genes'!H109,NA())</f>
        <v>#N/A</v>
      </c>
      <c r="O113" s="74" t="str">
        <f>'All expressed genes'!J109</f>
        <v>C</v>
      </c>
    </row>
    <row r="114" spans="11:15" ht="13.5" customHeight="1">
      <c r="K114" s="71" t="s">
        <v>61</v>
      </c>
      <c r="L114" s="71" t="str">
        <f>'All expressed genes'!A110</f>
        <v>GUSBP2</v>
      </c>
      <c r="M114" s="72" t="e">
        <f ca="1">LOG('All expressed genes'!G110,2)</f>
        <v>#DIV/0!</v>
      </c>
      <c r="N114" s="73" t="e">
        <f ca="1">IF(ISNUMBER('All expressed genes'!H110),'All expressed genes'!H110,NA())</f>
        <v>#N/A</v>
      </c>
      <c r="O114" s="74" t="str">
        <f>'All expressed genes'!J110</f>
        <v>C</v>
      </c>
    </row>
    <row r="115" spans="11:15" ht="13.5" customHeight="1">
      <c r="K115" s="71" t="s">
        <v>194</v>
      </c>
      <c r="L115" s="71" t="str">
        <f>'All expressed genes'!A111</f>
        <v>ecCEBPA</v>
      </c>
      <c r="M115" s="72" t="e">
        <f ca="1">LOG('All expressed genes'!G111,2)</f>
        <v>#DIV/0!</v>
      </c>
      <c r="N115" s="73" t="e">
        <f ca="1">IF(ISNUMBER('All expressed genes'!H111),'All expressed genes'!H111,NA())</f>
        <v>#N/A</v>
      </c>
      <c r="O115" s="74" t="str">
        <f>'All expressed genes'!J111</f>
        <v>C</v>
      </c>
    </row>
    <row r="116" spans="11:15" ht="13.5" customHeight="1">
      <c r="K116" s="71" t="s">
        <v>195</v>
      </c>
      <c r="L116" s="71" t="str">
        <f>'All expressed genes'!A112</f>
        <v>lncRNA-CTD903</v>
      </c>
      <c r="M116" s="72" t="e">
        <f ca="1">LOG('All expressed genes'!G112,2)</f>
        <v>#DIV/0!</v>
      </c>
      <c r="N116" s="73" t="e">
        <f ca="1">IF(ISNUMBER('All expressed genes'!H112),'All expressed genes'!H112,NA())</f>
        <v>#N/A</v>
      </c>
      <c r="O116" s="74" t="str">
        <f>'All expressed genes'!J112</f>
        <v>C</v>
      </c>
    </row>
    <row r="117" spans="11:15" ht="13.5" customHeight="1">
      <c r="K117" s="71" t="s">
        <v>196</v>
      </c>
      <c r="L117" s="71" t="str">
        <f>'All expressed genes'!A113</f>
        <v>lncRNA-HEIH</v>
      </c>
      <c r="M117" s="72" t="e">
        <f ca="1">LOG('All expressed genes'!G113,2)</f>
        <v>#DIV/0!</v>
      </c>
      <c r="N117" s="73" t="e">
        <f ca="1">IF(ISNUMBER('All expressed genes'!H113),'All expressed genes'!H113,NA())</f>
        <v>#N/A</v>
      </c>
      <c r="O117" s="74" t="str">
        <f>'All expressed genes'!J113</f>
        <v>C</v>
      </c>
    </row>
    <row r="118" spans="11:15" ht="13.5" customHeight="1">
      <c r="K118" s="71" t="s">
        <v>197</v>
      </c>
      <c r="L118" s="71" t="str">
        <f>'All expressed genes'!A114</f>
        <v>LOC100130476</v>
      </c>
      <c r="M118" s="72" t="e">
        <f ca="1">LOG('All expressed genes'!G114,2)</f>
        <v>#DIV/0!</v>
      </c>
      <c r="N118" s="73" t="e">
        <f ca="1">IF(ISNUMBER('All expressed genes'!H114),'All expressed genes'!H114,NA())</f>
        <v>#N/A</v>
      </c>
      <c r="O118" s="74" t="str">
        <f>'All expressed genes'!J114</f>
        <v>C</v>
      </c>
    </row>
    <row r="119" spans="11:15" ht="13.5" customHeight="1">
      <c r="K119" s="71" t="s">
        <v>198</v>
      </c>
      <c r="L119" s="71" t="str">
        <f>'All expressed genes'!A115</f>
        <v>LOC100507537</v>
      </c>
      <c r="M119" s="72" t="e">
        <f ca="1">LOG('All expressed genes'!G115,2)</f>
        <v>#DIV/0!</v>
      </c>
      <c r="N119" s="73" t="e">
        <f ca="1">IF(ISNUMBER('All expressed genes'!H115),'All expressed genes'!H115,NA())</f>
        <v>#N/A</v>
      </c>
      <c r="O119" s="74" t="str">
        <f>'All expressed genes'!J115</f>
        <v>C</v>
      </c>
    </row>
    <row r="120" spans="11:15" ht="13.5" customHeight="1">
      <c r="K120" s="71" t="s">
        <v>199</v>
      </c>
      <c r="L120" s="71" t="str">
        <f>'All expressed genes'!A116</f>
        <v>LOC100507661 </v>
      </c>
      <c r="M120" s="72" t="e">
        <f ca="1">LOG('All expressed genes'!G116,2)</f>
        <v>#DIV/0!</v>
      </c>
      <c r="N120" s="73" t="e">
        <f ca="1">IF(ISNUMBER('All expressed genes'!H116),'All expressed genes'!H116,NA())</f>
        <v>#N/A</v>
      </c>
      <c r="O120" s="74" t="str">
        <f>'All expressed genes'!J116</f>
        <v>C</v>
      </c>
    </row>
    <row r="121" spans="11:15" ht="13.5" customHeight="1">
      <c r="K121" s="71" t="s">
        <v>200</v>
      </c>
      <c r="L121" s="71" t="str">
        <f>'All expressed genes'!A117</f>
        <v xml:space="preserve">LOC101054525 </v>
      </c>
      <c r="M121" s="72" t="e">
        <f ca="1">LOG('All expressed genes'!G117,2)</f>
        <v>#DIV/0!</v>
      </c>
      <c r="N121" s="73" t="e">
        <f ca="1">IF(ISNUMBER('All expressed genes'!H117),'All expressed genes'!H117,NA())</f>
        <v>#N/A</v>
      </c>
      <c r="O121" s="74" t="str">
        <f>'All expressed genes'!J117</f>
        <v>C</v>
      </c>
    </row>
    <row r="122" spans="11:15" ht="13.5" customHeight="1">
      <c r="K122" s="71" t="s">
        <v>201</v>
      </c>
      <c r="L122" s="71" t="str">
        <f>'All expressed genes'!A118</f>
        <v>LOC101926975</v>
      </c>
      <c r="M122" s="72" t="e">
        <f ca="1">LOG('All expressed genes'!G118,2)</f>
        <v>#DIV/0!</v>
      </c>
      <c r="N122" s="73" t="e">
        <f ca="1">IF(ISNUMBER('All expressed genes'!H118),'All expressed genes'!H118,NA())</f>
        <v>#N/A</v>
      </c>
      <c r="O122" s="74" t="str">
        <f>'All expressed genes'!J118</f>
        <v>C</v>
      </c>
    </row>
    <row r="123" spans="11:15" ht="13.5" customHeight="1">
      <c r="K123" s="71" t="s">
        <v>202</v>
      </c>
      <c r="L123" s="71" t="str">
        <f>'All expressed genes'!A119</f>
        <v>LOC102546298</v>
      </c>
      <c r="M123" s="72" t="e">
        <f ca="1">LOG('All expressed genes'!G119,2)</f>
        <v>#DIV/0!</v>
      </c>
      <c r="N123" s="73" t="e">
        <f ca="1">IF(ISNUMBER('All expressed genes'!H119),'All expressed genes'!H119,NA())</f>
        <v>#N/A</v>
      </c>
      <c r="O123" s="74" t="str">
        <f>'All expressed genes'!J119</f>
        <v>C</v>
      </c>
    </row>
    <row r="124" spans="11:15" ht="13.5" customHeight="1">
      <c r="K124" s="71" t="s">
        <v>203</v>
      </c>
      <c r="L124" s="71" t="str">
        <f>'All expressed genes'!A120</f>
        <v>LSINCT5</v>
      </c>
      <c r="M124" s="72" t="e">
        <f ca="1">LOG('All expressed genes'!G120,2)</f>
        <v>#DIV/0!</v>
      </c>
      <c r="N124" s="73" t="e">
        <f ca="1">IF(ISNUMBER('All expressed genes'!H120),'All expressed genes'!H120,NA())</f>
        <v>#N/A</v>
      </c>
      <c r="O124" s="74" t="str">
        <f>'All expressed genes'!J120</f>
        <v>C</v>
      </c>
    </row>
    <row r="125" spans="11:15" ht="13.5" customHeight="1">
      <c r="K125" s="71" t="s">
        <v>204</v>
      </c>
      <c r="L125" s="71" t="str">
        <f>'All expressed genes'!A121</f>
        <v>LUNAR1</v>
      </c>
      <c r="M125" s="72" t="e">
        <f ca="1">LOG('All expressed genes'!G121,2)</f>
        <v>#DIV/0!</v>
      </c>
      <c r="N125" s="73" t="e">
        <f ca="1">IF(ISNUMBER('All expressed genes'!H121),'All expressed genes'!H121,NA())</f>
        <v>#N/A</v>
      </c>
      <c r="O125" s="74" t="str">
        <f>'All expressed genes'!J121</f>
        <v>C</v>
      </c>
    </row>
    <row r="126" spans="11:15" ht="13.5" customHeight="1">
      <c r="K126" s="71" t="s">
        <v>205</v>
      </c>
      <c r="L126" s="71" t="str">
        <f>'All expressed genes'!A122</f>
        <v>M18204</v>
      </c>
      <c r="M126" s="72" t="e">
        <f ca="1">LOG('All expressed genes'!G122,2)</f>
        <v>#DIV/0!</v>
      </c>
      <c r="N126" s="73" t="e">
        <f ca="1">IF(ISNUMBER('All expressed genes'!H122),'All expressed genes'!H122,NA())</f>
        <v>#N/A</v>
      </c>
      <c r="O126" s="74" t="str">
        <f>'All expressed genes'!J122</f>
        <v>C</v>
      </c>
    </row>
    <row r="127" spans="11:15" ht="13.5" customHeight="1">
      <c r="K127" s="71" t="s">
        <v>62</v>
      </c>
      <c r="L127" s="71" t="str">
        <f>'All expressed genes'!A123</f>
        <v>MAFTRR</v>
      </c>
      <c r="M127" s="72" t="e">
        <f ca="1">LOG('All expressed genes'!G123,2)</f>
        <v>#DIV/0!</v>
      </c>
      <c r="N127" s="73" t="e">
        <f ca="1">IF(ISNUMBER('All expressed genes'!H123),'All expressed genes'!H123,NA())</f>
        <v>#N/A</v>
      </c>
      <c r="O127" s="74" t="str">
        <f>'All expressed genes'!J123</f>
        <v>C</v>
      </c>
    </row>
    <row r="128" spans="11:15" ht="13.5" customHeight="1">
      <c r="K128" s="71" t="s">
        <v>63</v>
      </c>
      <c r="L128" s="71" t="str">
        <f>'All expressed genes'!A124</f>
        <v>MALAT1</v>
      </c>
      <c r="M128" s="72" t="e">
        <f ca="1">LOG('All expressed genes'!G124,2)</f>
        <v>#DIV/0!</v>
      </c>
      <c r="N128" s="73" t="e">
        <f ca="1">IF(ISNUMBER('All expressed genes'!H124),'All expressed genes'!H124,NA())</f>
        <v>#N/A</v>
      </c>
      <c r="O128" s="74" t="str">
        <f>'All expressed genes'!J124</f>
        <v>C</v>
      </c>
    </row>
    <row r="129" spans="11:15" ht="13.5" customHeight="1">
      <c r="K129" s="71" t="s">
        <v>64</v>
      </c>
      <c r="L129" s="71" t="str">
        <f>'All expressed genes'!A125</f>
        <v>MEG8</v>
      </c>
      <c r="M129" s="72" t="e">
        <f ca="1">LOG('All expressed genes'!G125,2)</f>
        <v>#DIV/0!</v>
      </c>
      <c r="N129" s="73" t="e">
        <f ca="1">IF(ISNUMBER('All expressed genes'!H125),'All expressed genes'!H125,NA())</f>
        <v>#N/A</v>
      </c>
      <c r="O129" s="74" t="str">
        <f>'All expressed genes'!J125</f>
        <v>C</v>
      </c>
    </row>
    <row r="130" spans="11:15" ht="13.5" customHeight="1">
      <c r="K130" s="71" t="s">
        <v>65</v>
      </c>
      <c r="L130" s="71" t="str">
        <f>'All expressed genes'!A126</f>
        <v>MEG9</v>
      </c>
      <c r="M130" s="72" t="e">
        <f ca="1">LOG('All expressed genes'!G126,2)</f>
        <v>#DIV/0!</v>
      </c>
      <c r="N130" s="73" t="e">
        <f ca="1">IF(ISNUMBER('All expressed genes'!H126),'All expressed genes'!H126,NA())</f>
        <v>#N/A</v>
      </c>
      <c r="O130" s="74" t="str">
        <f>'All expressed genes'!J126</f>
        <v>C</v>
      </c>
    </row>
    <row r="131" spans="11:15" ht="13.5" customHeight="1">
      <c r="K131" s="71" t="s">
        <v>66</v>
      </c>
      <c r="L131" s="71" t="str">
        <f>'All expressed genes'!A127</f>
        <v>MESTIT1</v>
      </c>
      <c r="M131" s="72" t="e">
        <f ca="1">LOG('All expressed genes'!G127,2)</f>
        <v>#DIV/0!</v>
      </c>
      <c r="N131" s="73" t="e">
        <f ca="1">IF(ISNUMBER('All expressed genes'!H127),'All expressed genes'!H127,NA())</f>
        <v>#N/A</v>
      </c>
      <c r="O131" s="74" t="str">
        <f>'All expressed genes'!J127</f>
        <v>C</v>
      </c>
    </row>
    <row r="132" spans="11:15" ht="13.5" customHeight="1">
      <c r="K132" s="71" t="s">
        <v>67</v>
      </c>
      <c r="L132" s="71" t="str">
        <f>'All expressed genes'!A128</f>
        <v>MHRT</v>
      </c>
      <c r="M132" s="72" t="e">
        <f ca="1">LOG('All expressed genes'!G128,2)</f>
        <v>#DIV/0!</v>
      </c>
      <c r="N132" s="73" t="e">
        <f ca="1">IF(ISNUMBER('All expressed genes'!H128),'All expressed genes'!H128,NA())</f>
        <v>#N/A</v>
      </c>
      <c r="O132" s="74" t="str">
        <f>'All expressed genes'!J128</f>
        <v>C</v>
      </c>
    </row>
    <row r="133" spans="11:15" ht="13.5" customHeight="1">
      <c r="K133" s="71" t="s">
        <v>68</v>
      </c>
      <c r="L133" s="71" t="str">
        <f>'All expressed genes'!A129</f>
        <v>MINA</v>
      </c>
      <c r="M133" s="72" t="e">
        <f ca="1">LOG('All expressed genes'!G129,2)</f>
        <v>#DIV/0!</v>
      </c>
      <c r="N133" s="73" t="e">
        <f ca="1">IF(ISNUMBER('All expressed genes'!H129),'All expressed genes'!H129,NA())</f>
        <v>#N/A</v>
      </c>
      <c r="O133" s="74" t="str">
        <f>'All expressed genes'!J129</f>
        <v>C</v>
      </c>
    </row>
    <row r="134" spans="11:15" ht="13.5" customHeight="1">
      <c r="K134" s="71" t="s">
        <v>69</v>
      </c>
      <c r="L134" s="71" t="str">
        <f>'All expressed genes'!A130</f>
        <v>MIR100HG</v>
      </c>
      <c r="M134" s="72" t="e">
        <f ca="1">LOG('All expressed genes'!G130,2)</f>
        <v>#DIV/0!</v>
      </c>
      <c r="N134" s="73" t="e">
        <f ca="1">IF(ISNUMBER('All expressed genes'!H130),'All expressed genes'!H130,NA())</f>
        <v>#N/A</v>
      </c>
      <c r="O134" s="74" t="str">
        <f>'All expressed genes'!J130</f>
        <v>C</v>
      </c>
    </row>
    <row r="135" spans="11:15" ht="13.5" customHeight="1">
      <c r="K135" s="71" t="s">
        <v>70</v>
      </c>
      <c r="L135" s="71" t="str">
        <f>'All expressed genes'!A131</f>
        <v>MIR155HG</v>
      </c>
      <c r="M135" s="72" t="e">
        <f ca="1">LOG('All expressed genes'!G131,2)</f>
        <v>#DIV/0!</v>
      </c>
      <c r="N135" s="73" t="e">
        <f ca="1">IF(ISNUMBER('All expressed genes'!H131),'All expressed genes'!H131,NA())</f>
        <v>#N/A</v>
      </c>
      <c r="O135" s="74" t="str">
        <f>'All expressed genes'!J131</f>
        <v>C</v>
      </c>
    </row>
    <row r="136" spans="11:15" ht="13.5" customHeight="1">
      <c r="K136" s="71" t="s">
        <v>71</v>
      </c>
      <c r="L136" s="71" t="str">
        <f>'All expressed genes'!A132</f>
        <v>MIR222HG</v>
      </c>
      <c r="M136" s="72" t="e">
        <f ca="1">LOG('All expressed genes'!G132,2)</f>
        <v>#DIV/0!</v>
      </c>
      <c r="N136" s="73" t="e">
        <f ca="1">IF(ISNUMBER('All expressed genes'!H132),'All expressed genes'!H132,NA())</f>
        <v>#N/A</v>
      </c>
      <c r="O136" s="74" t="str">
        <f>'All expressed genes'!J132</f>
        <v>C</v>
      </c>
    </row>
    <row r="137" spans="11:15" ht="13.5" customHeight="1">
      <c r="K137" s="71" t="s">
        <v>72</v>
      </c>
      <c r="L137" s="71" t="str">
        <f>'All expressed genes'!A133</f>
        <v>MIR31HG</v>
      </c>
      <c r="M137" s="72" t="e">
        <f ca="1">LOG('All expressed genes'!G133,2)</f>
        <v>#DIV/0!</v>
      </c>
      <c r="N137" s="73" t="e">
        <f ca="1">IF(ISNUMBER('All expressed genes'!H133),'All expressed genes'!H133,NA())</f>
        <v>#N/A</v>
      </c>
      <c r="O137" s="74" t="str">
        <f>'All expressed genes'!J133</f>
        <v>C</v>
      </c>
    </row>
    <row r="138" spans="11:15" ht="13.5" customHeight="1">
      <c r="K138" s="71" t="s">
        <v>73</v>
      </c>
      <c r="L138" s="71" t="str">
        <f>'All expressed genes'!A134</f>
        <v>MIR7-3HG</v>
      </c>
      <c r="M138" s="72" t="e">
        <f ca="1">LOG('All expressed genes'!G134,2)</f>
        <v>#DIV/0!</v>
      </c>
      <c r="N138" s="73" t="e">
        <f ca="1">IF(ISNUMBER('All expressed genes'!H134),'All expressed genes'!H134,NA())</f>
        <v>#N/A</v>
      </c>
      <c r="O138" s="74" t="str">
        <f>'All expressed genes'!J134</f>
        <v>C</v>
      </c>
    </row>
    <row r="139" spans="11:15" ht="13.5" customHeight="1">
      <c r="K139" s="71" t="s">
        <v>206</v>
      </c>
      <c r="L139" s="71" t="str">
        <f>'All expressed genes'!A135</f>
        <v>MKRN3-AS1</v>
      </c>
      <c r="M139" s="72" t="e">
        <f ca="1">LOG('All expressed genes'!G135,2)</f>
        <v>#DIV/0!</v>
      </c>
      <c r="N139" s="73" t="e">
        <f ca="1">IF(ISNUMBER('All expressed genes'!H135),'All expressed genes'!H135,NA())</f>
        <v>#N/A</v>
      </c>
      <c r="O139" s="74" t="str">
        <f>'All expressed genes'!J135</f>
        <v>C</v>
      </c>
    </row>
    <row r="140" spans="11:15" ht="13.5" customHeight="1">
      <c r="K140" s="71" t="s">
        <v>207</v>
      </c>
      <c r="L140" s="71" t="str">
        <f>'All expressed genes'!A136</f>
        <v>MT1JP</v>
      </c>
      <c r="M140" s="72" t="e">
        <f ca="1">LOG('All expressed genes'!G136,2)</f>
        <v>#DIV/0!</v>
      </c>
      <c r="N140" s="73" t="e">
        <f ca="1">IF(ISNUMBER('All expressed genes'!H136),'All expressed genes'!H136,NA())</f>
        <v>#N/A</v>
      </c>
      <c r="O140" s="74" t="str">
        <f>'All expressed genes'!J136</f>
        <v>C</v>
      </c>
    </row>
    <row r="141" spans="11:15" ht="13.5" customHeight="1">
      <c r="K141" s="71" t="s">
        <v>208</v>
      </c>
      <c r="L141" s="71" t="str">
        <f>'All expressed genes'!A137</f>
        <v>MYCNUT</v>
      </c>
      <c r="M141" s="72" t="e">
        <f ca="1">LOG('All expressed genes'!G137,2)</f>
        <v>#DIV/0!</v>
      </c>
      <c r="N141" s="73" t="e">
        <f ca="1">IF(ISNUMBER('All expressed genes'!H137),'All expressed genes'!H137,NA())</f>
        <v>#N/A</v>
      </c>
      <c r="O141" s="74" t="str">
        <f>'All expressed genes'!J137</f>
        <v>C</v>
      </c>
    </row>
    <row r="142" spans="11:15" ht="13.5" customHeight="1">
      <c r="K142" s="71" t="s">
        <v>209</v>
      </c>
      <c r="L142" s="71" t="str">
        <f>'All expressed genes'!A138</f>
        <v>NAT-RAD18</v>
      </c>
      <c r="M142" s="72" t="e">
        <f ca="1">LOG('All expressed genes'!G138,2)</f>
        <v>#DIV/0!</v>
      </c>
      <c r="N142" s="73" t="e">
        <f ca="1">IF(ISNUMBER('All expressed genes'!H138),'All expressed genes'!H138,NA())</f>
        <v>#N/A</v>
      </c>
      <c r="O142" s="74" t="str">
        <f>'All expressed genes'!J138</f>
        <v>C</v>
      </c>
    </row>
    <row r="143" spans="11:15" ht="13.5" customHeight="1">
      <c r="K143" s="71" t="s">
        <v>210</v>
      </c>
      <c r="L143" s="71" t="str">
        <f>'All expressed genes'!A139</f>
        <v>NBAT1</v>
      </c>
      <c r="M143" s="72" t="e">
        <f ca="1">LOG('All expressed genes'!G139,2)</f>
        <v>#DIV/0!</v>
      </c>
      <c r="N143" s="73" t="e">
        <f ca="1">IF(ISNUMBER('All expressed genes'!H139),'All expressed genes'!H139,NA())</f>
        <v>#N/A</v>
      </c>
      <c r="O143" s="74" t="str">
        <f>'All expressed genes'!J139</f>
        <v>C</v>
      </c>
    </row>
    <row r="144" spans="11:15" ht="13.5" customHeight="1">
      <c r="K144" s="71" t="s">
        <v>211</v>
      </c>
      <c r="L144" s="71" t="str">
        <f>'All expressed genes'!A140</f>
        <v>NDM29</v>
      </c>
      <c r="M144" s="72" t="e">
        <f ca="1">LOG('All expressed genes'!G140,2)</f>
        <v>#DIV/0!</v>
      </c>
      <c r="N144" s="73" t="e">
        <f ca="1">IF(ISNUMBER('All expressed genes'!H140),'All expressed genes'!H140,NA())</f>
        <v>#N/A</v>
      </c>
      <c r="O144" s="74" t="str">
        <f>'All expressed genes'!J140</f>
        <v>C</v>
      </c>
    </row>
    <row r="145" spans="11:15" ht="13.5" customHeight="1">
      <c r="K145" s="71" t="s">
        <v>212</v>
      </c>
      <c r="L145" s="71" t="str">
        <f>'All expressed genes'!A141</f>
        <v>NKILA</v>
      </c>
      <c r="M145" s="72" t="e">
        <f ca="1">LOG('All expressed genes'!G141,2)</f>
        <v>#DIV/0!</v>
      </c>
      <c r="N145" s="73" t="e">
        <f ca="1">IF(ISNUMBER('All expressed genes'!H141),'All expressed genes'!H141,NA())</f>
        <v>#N/A</v>
      </c>
      <c r="O145" s="74" t="str">
        <f>'All expressed genes'!J141</f>
        <v>C</v>
      </c>
    </row>
    <row r="146" spans="11:15" ht="13.5" customHeight="1">
      <c r="K146" s="71" t="s">
        <v>213</v>
      </c>
      <c r="L146" s="71" t="str">
        <f>'All expressed genes'!A142</f>
        <v>NONHSAT073641</v>
      </c>
      <c r="M146" s="72" t="e">
        <f ca="1">LOG('All expressed genes'!G142,2)</f>
        <v>#DIV/0!</v>
      </c>
      <c r="N146" s="73" t="e">
        <f ca="1">IF(ISNUMBER('All expressed genes'!H142),'All expressed genes'!H142,NA())</f>
        <v>#N/A</v>
      </c>
      <c r="O146" s="74" t="str">
        <f>'All expressed genes'!J142</f>
        <v>C</v>
      </c>
    </row>
    <row r="147" spans="11:15" ht="13.5" customHeight="1">
      <c r="K147" s="71" t="s">
        <v>214</v>
      </c>
      <c r="L147" s="71" t="str">
        <f>'All expressed genes'!A143</f>
        <v>NONHSAT112178</v>
      </c>
      <c r="M147" s="72" t="e">
        <f ca="1">LOG('All expressed genes'!G143,2)</f>
        <v>#DIV/0!</v>
      </c>
      <c r="N147" s="73" t="e">
        <f ca="1">IF(ISNUMBER('All expressed genes'!H143),'All expressed genes'!H143,NA())</f>
        <v>#N/A</v>
      </c>
      <c r="O147" s="74" t="str">
        <f>'All expressed genes'!J143</f>
        <v>C</v>
      </c>
    </row>
    <row r="148" spans="11:15" ht="13.5" customHeight="1">
      <c r="K148" s="71" t="s">
        <v>215</v>
      </c>
      <c r="L148" s="71" t="str">
        <f>'All expressed genes'!A144</f>
        <v>NONRATT021972</v>
      </c>
      <c r="M148" s="72" t="e">
        <f ca="1">LOG('All expressed genes'!G144,2)</f>
        <v>#DIV/0!</v>
      </c>
      <c r="N148" s="73" t="e">
        <f ca="1">IF(ISNUMBER('All expressed genes'!H144),'All expressed genes'!H144,NA())</f>
        <v>#N/A</v>
      </c>
      <c r="O148" s="74" t="str">
        <f>'All expressed genes'!J144</f>
        <v>C</v>
      </c>
    </row>
    <row r="149" spans="11:15" ht="13.5" customHeight="1">
      <c r="K149" s="71" t="s">
        <v>216</v>
      </c>
      <c r="L149" s="71" t="str">
        <f>'All expressed genes'!A145</f>
        <v>NORAD</v>
      </c>
      <c r="M149" s="72" t="e">
        <f ca="1">LOG('All expressed genes'!G145,2)</f>
        <v>#DIV/0!</v>
      </c>
      <c r="N149" s="73" t="e">
        <f ca="1">IF(ISNUMBER('All expressed genes'!H145),'All expressed genes'!H145,NA())</f>
        <v>#N/A</v>
      </c>
      <c r="O149" s="74" t="str">
        <f>'All expressed genes'!J145</f>
        <v>C</v>
      </c>
    </row>
    <row r="150" spans="11:15" ht="13.5" customHeight="1">
      <c r="K150" s="71" t="s">
        <v>217</v>
      </c>
      <c r="L150" s="71" t="str">
        <f>'All expressed genes'!A146</f>
        <v>Novlnc35</v>
      </c>
      <c r="M150" s="72" t="e">
        <f ca="1">LOG('All expressed genes'!G146,2)</f>
        <v>#DIV/0!</v>
      </c>
      <c r="N150" s="73" t="e">
        <f ca="1">IF(ISNUMBER('All expressed genes'!H146),'All expressed genes'!H146,NA())</f>
        <v>#N/A</v>
      </c>
      <c r="O150" s="74" t="str">
        <f>'All expressed genes'!J146</f>
        <v>C</v>
      </c>
    </row>
    <row r="151" spans="11:15" ht="13.5" customHeight="1">
      <c r="K151" s="71" t="s">
        <v>74</v>
      </c>
      <c r="L151" s="71" t="str">
        <f>'All expressed genes'!A147</f>
        <v>Novlnc76</v>
      </c>
      <c r="M151" s="72" t="e">
        <f ca="1">LOG('All expressed genes'!G147,2)</f>
        <v>#DIV/0!</v>
      </c>
      <c r="N151" s="73" t="e">
        <f ca="1">IF(ISNUMBER('All expressed genes'!H147),'All expressed genes'!H147,NA())</f>
        <v>#N/A</v>
      </c>
      <c r="O151" s="74" t="str">
        <f>'All expressed genes'!J147</f>
        <v>C</v>
      </c>
    </row>
    <row r="152" spans="11:15" ht="13.5" customHeight="1">
      <c r="K152" s="71" t="s">
        <v>75</v>
      </c>
      <c r="L152" s="71" t="str">
        <f>'All expressed genes'!A148</f>
        <v>NPPA-AS1</v>
      </c>
      <c r="M152" s="72" t="e">
        <f ca="1">LOG('All expressed genes'!G148,2)</f>
        <v>#DIV/0!</v>
      </c>
      <c r="N152" s="73" t="e">
        <f ca="1">IF(ISNUMBER('All expressed genes'!H148),'All expressed genes'!H148,NA())</f>
        <v>#N/A</v>
      </c>
      <c r="O152" s="74" t="str">
        <f>'All expressed genes'!J148</f>
        <v>C</v>
      </c>
    </row>
    <row r="153" spans="11:15" ht="13.5" customHeight="1">
      <c r="K153" s="71" t="s">
        <v>76</v>
      </c>
      <c r="L153" s="71" t="str">
        <f>'All expressed genes'!A149</f>
        <v>NPTN-IT1</v>
      </c>
      <c r="M153" s="72" t="e">
        <f ca="1">LOG('All expressed genes'!G149,2)</f>
        <v>#DIV/0!</v>
      </c>
      <c r="N153" s="73" t="e">
        <f ca="1">IF(ISNUMBER('All expressed genes'!H149),'All expressed genes'!H149,NA())</f>
        <v>#N/A</v>
      </c>
      <c r="O153" s="74" t="str">
        <f>'All expressed genes'!J149</f>
        <v>C</v>
      </c>
    </row>
    <row r="154" spans="11:15" ht="13.5" customHeight="1">
      <c r="K154" s="71" t="s">
        <v>77</v>
      </c>
      <c r="L154" s="71" t="str">
        <f>'All expressed genes'!A150</f>
        <v>NRAV</v>
      </c>
      <c r="M154" s="72" t="e">
        <f ca="1">LOG('All expressed genes'!G150,2)</f>
        <v>#DIV/0!</v>
      </c>
      <c r="N154" s="73" t="e">
        <f ca="1">IF(ISNUMBER('All expressed genes'!H150),'All expressed genes'!H150,NA())</f>
        <v>#N/A</v>
      </c>
      <c r="O154" s="74" t="str">
        <f>'All expressed genes'!J150</f>
        <v>C</v>
      </c>
    </row>
    <row r="155" spans="11:15" ht="13.5" customHeight="1">
      <c r="K155" s="71" t="s">
        <v>78</v>
      </c>
      <c r="L155" s="71" t="str">
        <f>'All expressed genes'!A151</f>
        <v>NRIR</v>
      </c>
      <c r="M155" s="72" t="e">
        <f ca="1">LOG('All expressed genes'!G151,2)</f>
        <v>#DIV/0!</v>
      </c>
      <c r="N155" s="73" t="e">
        <f ca="1">IF(ISNUMBER('All expressed genes'!H151),'All expressed genes'!H151,NA())</f>
        <v>#N/A</v>
      </c>
      <c r="O155" s="74" t="str">
        <f>'All expressed genes'!J151</f>
        <v>C</v>
      </c>
    </row>
    <row r="156" spans="11:15" ht="13.5" customHeight="1">
      <c r="K156" s="71" t="s">
        <v>79</v>
      </c>
      <c r="L156" s="71" t="str">
        <f>'All expressed genes'!A152</f>
        <v>NTT</v>
      </c>
      <c r="M156" s="72" t="e">
        <f ca="1">LOG('All expressed genes'!G152,2)</f>
        <v>#DIV/0!</v>
      </c>
      <c r="N156" s="73" t="e">
        <f ca="1">IF(ISNUMBER('All expressed genes'!H152),'All expressed genes'!H152,NA())</f>
        <v>#N/A</v>
      </c>
      <c r="O156" s="74" t="str">
        <f>'All expressed genes'!J152</f>
        <v>C</v>
      </c>
    </row>
    <row r="157" spans="11:15" ht="13.5" customHeight="1">
      <c r="K157" s="71" t="s">
        <v>80</v>
      </c>
      <c r="L157" s="71" t="str">
        <f>'All expressed genes'!A153</f>
        <v>OIP5-AS1</v>
      </c>
      <c r="M157" s="72" t="e">
        <f ca="1">LOG('All expressed genes'!G153,2)</f>
        <v>#DIV/0!</v>
      </c>
      <c r="N157" s="73" t="e">
        <f ca="1">IF(ISNUMBER('All expressed genes'!H153),'All expressed genes'!H153,NA())</f>
        <v>#N/A</v>
      </c>
      <c r="O157" s="74" t="str">
        <f>'All expressed genes'!J153</f>
        <v>C</v>
      </c>
    </row>
    <row r="158" spans="11:15" ht="13.5" customHeight="1">
      <c r="K158" s="71" t="s">
        <v>81</v>
      </c>
      <c r="L158" s="71" t="str">
        <f>'All expressed genes'!A154</f>
        <v>OR3A4P</v>
      </c>
      <c r="M158" s="72" t="e">
        <f ca="1">LOG('All expressed genes'!G154,2)</f>
        <v>#DIV/0!</v>
      </c>
      <c r="N158" s="73" t="e">
        <f ca="1">IF(ISNUMBER('All expressed genes'!H154),'All expressed genes'!H154,NA())</f>
        <v>#N/A</v>
      </c>
      <c r="O158" s="74" t="str">
        <f>'All expressed genes'!J154</f>
        <v>C</v>
      </c>
    </row>
    <row r="159" spans="11:15" ht="13.5" customHeight="1">
      <c r="K159" s="71" t="s">
        <v>82</v>
      </c>
      <c r="L159" s="71" t="str">
        <f>'All expressed genes'!A155</f>
        <v>ORAOV1</v>
      </c>
      <c r="M159" s="72" t="e">
        <f ca="1">LOG('All expressed genes'!G155,2)</f>
        <v>#DIV/0!</v>
      </c>
      <c r="N159" s="73" t="e">
        <f ca="1">IF(ISNUMBER('All expressed genes'!H155),'All expressed genes'!H155,NA())</f>
        <v>#N/A</v>
      </c>
      <c r="O159" s="74" t="str">
        <f>'All expressed genes'!J155</f>
        <v>C</v>
      </c>
    </row>
    <row r="160" spans="11:15" ht="13.5" customHeight="1">
      <c r="K160" s="71" t="s">
        <v>83</v>
      </c>
      <c r="L160" s="71" t="str">
        <f>'All expressed genes'!A156</f>
        <v>PACERR</v>
      </c>
      <c r="M160" s="72" t="e">
        <f ca="1">LOG('All expressed genes'!G156,2)</f>
        <v>#DIV/0!</v>
      </c>
      <c r="N160" s="73" t="e">
        <f ca="1">IF(ISNUMBER('All expressed genes'!H156),'All expressed genes'!H156,NA())</f>
        <v>#N/A</v>
      </c>
      <c r="O160" s="74" t="str">
        <f>'All expressed genes'!J156</f>
        <v>C</v>
      </c>
    </row>
    <row r="161" spans="11:15" ht="13.5" customHeight="1">
      <c r="K161" s="71" t="s">
        <v>84</v>
      </c>
      <c r="L161" s="71" t="str">
        <f>'All expressed genes'!A157</f>
        <v>PANCR</v>
      </c>
      <c r="M161" s="72" t="e">
        <f ca="1">LOG('All expressed genes'!G157,2)</f>
        <v>#DIV/0!</v>
      </c>
      <c r="N161" s="73" t="e">
        <f ca="1">IF(ISNUMBER('All expressed genes'!H157),'All expressed genes'!H157,NA())</f>
        <v>#N/A</v>
      </c>
      <c r="O161" s="74" t="str">
        <f>'All expressed genes'!J157</f>
        <v>C</v>
      </c>
    </row>
    <row r="162" spans="11:15" ht="13.5" customHeight="1">
      <c r="K162" s="71" t="s">
        <v>85</v>
      </c>
      <c r="L162" s="71" t="str">
        <f>'All expressed genes'!A158</f>
        <v>PANDAR</v>
      </c>
      <c r="M162" s="72" t="e">
        <f ca="1">LOG('All expressed genes'!G158,2)</f>
        <v>#DIV/0!</v>
      </c>
      <c r="N162" s="73" t="e">
        <f ca="1">IF(ISNUMBER('All expressed genes'!H158),'All expressed genes'!H158,NA())</f>
        <v>#N/A</v>
      </c>
      <c r="O162" s="74" t="str">
        <f>'All expressed genes'!J158</f>
        <v>C</v>
      </c>
    </row>
    <row r="163" spans="11:15" ht="13.5" customHeight="1">
      <c r="K163" s="71" t="s">
        <v>218</v>
      </c>
      <c r="L163" s="71" t="str">
        <f>'All expressed genes'!A159</f>
        <v>PARROT</v>
      </c>
      <c r="M163" s="72" t="e">
        <f ca="1">LOG('All expressed genes'!G159,2)</f>
        <v>#DIV/0!</v>
      </c>
      <c r="N163" s="73" t="e">
        <f ca="1">IF(ISNUMBER('All expressed genes'!H159),'All expressed genes'!H159,NA())</f>
        <v>#N/A</v>
      </c>
      <c r="O163" s="74" t="str">
        <f>'All expressed genes'!J159</f>
        <v>C</v>
      </c>
    </row>
    <row r="164" spans="11:15" ht="13.5" customHeight="1">
      <c r="K164" s="71" t="s">
        <v>219</v>
      </c>
      <c r="L164" s="71" t="str">
        <f>'All expressed genes'!A160</f>
        <v>PARTICL</v>
      </c>
      <c r="M164" s="72" t="e">
        <f ca="1">LOG('All expressed genes'!G160,2)</f>
        <v>#DIV/0!</v>
      </c>
      <c r="N164" s="73" t="e">
        <f ca="1">IF(ISNUMBER('All expressed genes'!H160),'All expressed genes'!H160,NA())</f>
        <v>#N/A</v>
      </c>
      <c r="O164" s="74" t="str">
        <f>'All expressed genes'!J160</f>
        <v>C</v>
      </c>
    </row>
    <row r="165" spans="11:15" ht="13.5" customHeight="1">
      <c r="K165" s="71" t="s">
        <v>220</v>
      </c>
      <c r="L165" s="71" t="str">
        <f>'All expressed genes'!A161</f>
        <v>PCAT1</v>
      </c>
      <c r="M165" s="72" t="e">
        <f ca="1">LOG('All expressed genes'!G161,2)</f>
        <v>#DIV/0!</v>
      </c>
      <c r="N165" s="73" t="e">
        <f ca="1">IF(ISNUMBER('All expressed genes'!H161),'All expressed genes'!H161,NA())</f>
        <v>#N/A</v>
      </c>
      <c r="O165" s="74" t="str">
        <f>'All expressed genes'!J161</f>
        <v>C</v>
      </c>
    </row>
    <row r="166" spans="11:15" ht="13.5" customHeight="1">
      <c r="K166" s="71" t="s">
        <v>221</v>
      </c>
      <c r="L166" s="71" t="str">
        <f>'All expressed genes'!A162</f>
        <v>PCAT18</v>
      </c>
      <c r="M166" s="72" t="e">
        <f ca="1">LOG('All expressed genes'!G162,2)</f>
        <v>#DIV/0!</v>
      </c>
      <c r="N166" s="73" t="e">
        <f ca="1">IF(ISNUMBER('All expressed genes'!H162),'All expressed genes'!H162,NA())</f>
        <v>#N/A</v>
      </c>
      <c r="O166" s="74" t="str">
        <f>'All expressed genes'!J162</f>
        <v>C</v>
      </c>
    </row>
    <row r="167" spans="11:15" ht="13.5" customHeight="1">
      <c r="K167" s="71" t="s">
        <v>222</v>
      </c>
      <c r="L167" s="71" t="str">
        <f>'All expressed genes'!A163</f>
        <v>PCBP2-OT1</v>
      </c>
      <c r="M167" s="72" t="e">
        <f ca="1">LOG('All expressed genes'!G163,2)</f>
        <v>#DIV/0!</v>
      </c>
      <c r="N167" s="73" t="e">
        <f ca="1">IF(ISNUMBER('All expressed genes'!H163),'All expressed genes'!H163,NA())</f>
        <v>#N/A</v>
      </c>
      <c r="O167" s="74" t="str">
        <f>'All expressed genes'!J163</f>
        <v>C</v>
      </c>
    </row>
    <row r="168" spans="11:15" ht="13.5" customHeight="1">
      <c r="K168" s="71" t="s">
        <v>223</v>
      </c>
      <c r="L168" s="71" t="str">
        <f>'All expressed genes'!A164</f>
        <v>PCGEM1</v>
      </c>
      <c r="M168" s="72" t="e">
        <f ca="1">LOG('All expressed genes'!G164,2)</f>
        <v>#DIV/0!</v>
      </c>
      <c r="N168" s="73" t="e">
        <f ca="1">IF(ISNUMBER('All expressed genes'!H164),'All expressed genes'!H164,NA())</f>
        <v>#N/A</v>
      </c>
      <c r="O168" s="74" t="str">
        <f>'All expressed genes'!J164</f>
        <v>C</v>
      </c>
    </row>
    <row r="169" spans="11:15" ht="13.5" customHeight="1">
      <c r="K169" s="71" t="s">
        <v>224</v>
      </c>
      <c r="L169" s="71" t="str">
        <f>'All expressed genes'!A165</f>
        <v>PDZRN3-AS1</v>
      </c>
      <c r="M169" s="72" t="e">
        <f ca="1">LOG('All expressed genes'!G165,2)</f>
        <v>#DIV/0!</v>
      </c>
      <c r="N169" s="73" t="e">
        <f ca="1">IF(ISNUMBER('All expressed genes'!H165),'All expressed genes'!H165,NA())</f>
        <v>#N/A</v>
      </c>
      <c r="O169" s="74" t="str">
        <f>'All expressed genes'!J165</f>
        <v>C</v>
      </c>
    </row>
    <row r="170" spans="11:15" ht="13.5" customHeight="1">
      <c r="K170" s="71" t="s">
        <v>225</v>
      </c>
      <c r="L170" s="71" t="str">
        <f>'All expressed genes'!A166</f>
        <v>PICSAR</v>
      </c>
      <c r="M170" s="72" t="e">
        <f ca="1">LOG('All expressed genes'!G166,2)</f>
        <v>#DIV/0!</v>
      </c>
      <c r="N170" s="73" t="e">
        <f ca="1">IF(ISNUMBER('All expressed genes'!H166),'All expressed genes'!H166,NA())</f>
        <v>#N/A</v>
      </c>
      <c r="O170" s="74" t="str">
        <f>'All expressed genes'!J166</f>
        <v>C</v>
      </c>
    </row>
    <row r="171" spans="11:15" ht="13.5" customHeight="1">
      <c r="K171" s="71" t="s">
        <v>226</v>
      </c>
      <c r="L171" s="71" t="str">
        <f>'All expressed genes'!A167</f>
        <v>PINC</v>
      </c>
      <c r="M171" s="72" t="e">
        <f ca="1">LOG('All expressed genes'!G167,2)</f>
        <v>#DIV/0!</v>
      </c>
      <c r="N171" s="73" t="e">
        <f ca="1">IF(ISNUMBER('All expressed genes'!H167),'All expressed genes'!H167,NA())</f>
        <v>#N/A</v>
      </c>
      <c r="O171" s="74" t="str">
        <f>'All expressed genes'!J167</f>
        <v>C</v>
      </c>
    </row>
    <row r="172" spans="11:15" ht="13.5" customHeight="1">
      <c r="K172" s="71" t="s">
        <v>227</v>
      </c>
      <c r="L172" s="71" t="str">
        <f>'All expressed genes'!A168</f>
        <v>PISRT1</v>
      </c>
      <c r="M172" s="72" t="e">
        <f ca="1">LOG('All expressed genes'!G168,2)</f>
        <v>#DIV/0!</v>
      </c>
      <c r="N172" s="73" t="e">
        <f ca="1">IF(ISNUMBER('All expressed genes'!H168),'All expressed genes'!H168,NA())</f>
        <v>#N/A</v>
      </c>
      <c r="O172" s="74" t="str">
        <f>'All expressed genes'!J168</f>
        <v>C</v>
      </c>
    </row>
    <row r="173" spans="11:15" ht="13.5" customHeight="1">
      <c r="K173" s="71" t="s">
        <v>228</v>
      </c>
      <c r="L173" s="71" t="str">
        <f>'All expressed genes'!A169</f>
        <v>PNKY</v>
      </c>
      <c r="M173" s="72" t="e">
        <f ca="1">LOG('All expressed genes'!G169,2)</f>
        <v>#DIV/0!</v>
      </c>
      <c r="N173" s="73" t="e">
        <f ca="1">IF(ISNUMBER('All expressed genes'!H169),'All expressed genes'!H169,NA())</f>
        <v>#N/A</v>
      </c>
      <c r="O173" s="74" t="str">
        <f>'All expressed genes'!J169</f>
        <v>C</v>
      </c>
    </row>
    <row r="174" spans="11:15" ht="13.5" customHeight="1">
      <c r="K174" s="71" t="s">
        <v>229</v>
      </c>
      <c r="L174" s="71" t="str">
        <f>'All expressed genes'!A170</f>
        <v>POU6F2-AS2</v>
      </c>
      <c r="M174" s="72" t="e">
        <f ca="1">LOG('All expressed genes'!G170,2)</f>
        <v>#DIV/0!</v>
      </c>
      <c r="N174" s="73" t="e">
        <f ca="1">IF(ISNUMBER('All expressed genes'!H170),'All expressed genes'!H170,NA())</f>
        <v>#N/A</v>
      </c>
      <c r="O174" s="74" t="str">
        <f>'All expressed genes'!J170</f>
        <v>C</v>
      </c>
    </row>
    <row r="175" spans="11:15" ht="13.5" customHeight="1">
      <c r="K175" s="71" t="s">
        <v>86</v>
      </c>
      <c r="L175" s="71" t="str">
        <f>'All expressed genes'!A171</f>
        <v>PRINS</v>
      </c>
      <c r="M175" s="72" t="e">
        <f ca="1">LOG('All expressed genes'!G171,2)</f>
        <v>#DIV/0!</v>
      </c>
      <c r="N175" s="73" t="e">
        <f ca="1">IF(ISNUMBER('All expressed genes'!H171),'All expressed genes'!H171,NA())</f>
        <v>#N/A</v>
      </c>
      <c r="O175" s="74" t="str">
        <f>'All expressed genes'!J171</f>
        <v>C</v>
      </c>
    </row>
    <row r="176" spans="11:15" ht="13.5" customHeight="1">
      <c r="K176" s="71" t="s">
        <v>87</v>
      </c>
      <c r="L176" s="71" t="str">
        <f>'All expressed genes'!A172</f>
        <v>PRNCR1</v>
      </c>
      <c r="M176" s="72" t="e">
        <f ca="1">LOG('All expressed genes'!G172,2)</f>
        <v>#DIV/0!</v>
      </c>
      <c r="N176" s="73" t="e">
        <f ca="1">IF(ISNUMBER('All expressed genes'!H172),'All expressed genes'!H172,NA())</f>
        <v>#N/A</v>
      </c>
      <c r="O176" s="74" t="str">
        <f>'All expressed genes'!J172</f>
        <v>C</v>
      </c>
    </row>
    <row r="177" spans="11:15" ht="13.5" customHeight="1">
      <c r="K177" s="71" t="s">
        <v>88</v>
      </c>
      <c r="L177" s="71" t="str">
        <f>'All expressed genes'!A173</f>
        <v>PSF inhibiting RNA</v>
      </c>
      <c r="M177" s="72" t="e">
        <f ca="1">LOG('All expressed genes'!G173,2)</f>
        <v>#DIV/0!</v>
      </c>
      <c r="N177" s="73" t="e">
        <f ca="1">IF(ISNUMBER('All expressed genes'!H173),'All expressed genes'!H173,NA())</f>
        <v>#N/A</v>
      </c>
      <c r="O177" s="74" t="str">
        <f>'All expressed genes'!J173</f>
        <v>C</v>
      </c>
    </row>
    <row r="178" spans="11:15" ht="13.5" customHeight="1">
      <c r="K178" s="71" t="s">
        <v>89</v>
      </c>
      <c r="L178" s="71" t="str">
        <f>'All expressed genes'!A174</f>
        <v>PTCSC3</v>
      </c>
      <c r="M178" s="72" t="e">
        <f ca="1">LOG('All expressed genes'!G174,2)</f>
        <v>#DIV/0!</v>
      </c>
      <c r="N178" s="73" t="e">
        <f ca="1">IF(ISNUMBER('All expressed genes'!H174),'All expressed genes'!H174,NA())</f>
        <v>#N/A</v>
      </c>
      <c r="O178" s="74" t="str">
        <f>'All expressed genes'!J174</f>
        <v>C</v>
      </c>
    </row>
    <row r="179" spans="11:15" ht="13.5" customHeight="1">
      <c r="K179" s="71" t="s">
        <v>90</v>
      </c>
      <c r="L179" s="71" t="str">
        <f>'All expressed genes'!A175</f>
        <v>PTENP1</v>
      </c>
      <c r="M179" s="72" t="e">
        <f ca="1">LOG('All expressed genes'!G175,2)</f>
        <v>#DIV/0!</v>
      </c>
      <c r="N179" s="73" t="e">
        <f ca="1">IF(ISNUMBER('All expressed genes'!H175),'All expressed genes'!H175,NA())</f>
        <v>#N/A</v>
      </c>
      <c r="O179" s="74" t="str">
        <f>'All expressed genes'!J175</f>
        <v>C</v>
      </c>
    </row>
    <row r="180" spans="11:15" ht="13.5" customHeight="1">
      <c r="K180" s="71" t="s">
        <v>91</v>
      </c>
      <c r="L180" s="71" t="str">
        <f>'All expressed genes'!A176</f>
        <v>PUNISHER</v>
      </c>
      <c r="M180" s="72" t="e">
        <f ca="1">LOG('All expressed genes'!G176,2)</f>
        <v>#DIV/0!</v>
      </c>
      <c r="N180" s="73" t="e">
        <f ca="1">IF(ISNUMBER('All expressed genes'!H176),'All expressed genes'!H176,NA())</f>
        <v>#N/A</v>
      </c>
      <c r="O180" s="74" t="str">
        <f>'All expressed genes'!J176</f>
        <v>C</v>
      </c>
    </row>
    <row r="181" spans="11:15" ht="13.5" customHeight="1">
      <c r="K181" s="71" t="s">
        <v>92</v>
      </c>
      <c r="L181" s="71" t="str">
        <f>'All expressed genes'!A177</f>
        <v>PVT1</v>
      </c>
      <c r="M181" s="72" t="e">
        <f ca="1">LOG('All expressed genes'!G177,2)</f>
        <v>#DIV/0!</v>
      </c>
      <c r="N181" s="73" t="e">
        <f ca="1">IF(ISNUMBER('All expressed genes'!H177),'All expressed genes'!H177,NA())</f>
        <v>#N/A</v>
      </c>
      <c r="O181" s="74" t="str">
        <f>'All expressed genes'!J177</f>
        <v>C</v>
      </c>
    </row>
    <row r="182" spans="11:15" ht="13.5" customHeight="1">
      <c r="K182" s="71" t="s">
        <v>93</v>
      </c>
      <c r="L182" s="71" t="str">
        <f>'All expressed genes'!A178</f>
        <v>RGMB-AS1</v>
      </c>
      <c r="M182" s="72" t="e">
        <f ca="1">LOG('All expressed genes'!G178,2)</f>
        <v>#DIV/0!</v>
      </c>
      <c r="N182" s="73" t="e">
        <f ca="1">IF(ISNUMBER('All expressed genes'!H178),'All expressed genes'!H178,NA())</f>
        <v>#N/A</v>
      </c>
      <c r="O182" s="74" t="str">
        <f>'All expressed genes'!J178</f>
        <v>C</v>
      </c>
    </row>
    <row r="183" spans="11:15" ht="13.5" customHeight="1">
      <c r="K183" s="71" t="s">
        <v>94</v>
      </c>
      <c r="L183" s="71" t="str">
        <f>'All expressed genes'!A179</f>
        <v>RHOXF1P1</v>
      </c>
      <c r="M183" s="72" t="e">
        <f ca="1">LOG('All expressed genes'!G179,2)</f>
        <v>#DIV/0!</v>
      </c>
      <c r="N183" s="73" t="e">
        <f ca="1">IF(ISNUMBER('All expressed genes'!H179),'All expressed genes'!H179,NA())</f>
        <v>#N/A</v>
      </c>
      <c r="O183" s="74" t="str">
        <f>'All expressed genes'!J179</f>
        <v>C</v>
      </c>
    </row>
    <row r="184" spans="11:15" ht="13.5" customHeight="1">
      <c r="K184" s="71" t="s">
        <v>95</v>
      </c>
      <c r="L184" s="71" t="str">
        <f>'All expressed genes'!A180</f>
        <v>RMRP</v>
      </c>
      <c r="M184" s="72" t="e">
        <f ca="1">LOG('All expressed genes'!G180,2)</f>
        <v>#DIV/0!</v>
      </c>
      <c r="N184" s="73" t="e">
        <f ca="1">IF(ISNUMBER('All expressed genes'!H180),'All expressed genes'!H180,NA())</f>
        <v>#N/A</v>
      </c>
      <c r="O184" s="74" t="str">
        <f>'All expressed genes'!J180</f>
        <v>C</v>
      </c>
    </row>
    <row r="185" spans="11:15" ht="13.5" customHeight="1">
      <c r="K185" s="71" t="s">
        <v>96</v>
      </c>
      <c r="L185" s="71" t="str">
        <f>'All expressed genes'!A181</f>
        <v>RMST</v>
      </c>
      <c r="M185" s="72" t="e">
        <f ca="1">LOG('All expressed genes'!G181,2)</f>
        <v>#DIV/0!</v>
      </c>
      <c r="N185" s="73" t="e">
        <f ca="1">IF(ISNUMBER('All expressed genes'!H181),'All expressed genes'!H181,NA())</f>
        <v>#N/A</v>
      </c>
      <c r="O185" s="74" t="str">
        <f>'All expressed genes'!J181</f>
        <v>C</v>
      </c>
    </row>
    <row r="186" spans="11:15" ht="13.5" customHeight="1">
      <c r="K186" s="71" t="s">
        <v>97</v>
      </c>
      <c r="L186" s="71" t="str">
        <f>'All expressed genes'!A182</f>
        <v>RNY1</v>
      </c>
      <c r="M186" s="72" t="e">
        <f ca="1">LOG('All expressed genes'!G182,2)</f>
        <v>#DIV/0!</v>
      </c>
      <c r="N186" s="73" t="e">
        <f ca="1">IF(ISNUMBER('All expressed genes'!H182),'All expressed genes'!H182,NA())</f>
        <v>#N/A</v>
      </c>
      <c r="O186" s="74" t="str">
        <f>'All expressed genes'!J182</f>
        <v>C</v>
      </c>
    </row>
    <row r="187" spans="11:15" ht="13.5" customHeight="1">
      <c r="K187" s="71" t="s">
        <v>230</v>
      </c>
      <c r="L187" s="71" t="str">
        <f>'All expressed genes'!A183</f>
        <v>RP11‑354P17.15‑001</v>
      </c>
      <c r="M187" s="72" t="e">
        <f ca="1">LOG('All expressed genes'!G183,2)</f>
        <v>#DIV/0!</v>
      </c>
      <c r="N187" s="73" t="e">
        <f ca="1">IF(ISNUMBER('All expressed genes'!H183),'All expressed genes'!H183,NA())</f>
        <v>#N/A</v>
      </c>
      <c r="O187" s="74" t="str">
        <f>'All expressed genes'!J183</f>
        <v>C</v>
      </c>
    </row>
    <row r="188" spans="11:15" ht="13.5" customHeight="1">
      <c r="K188" s="71" t="s">
        <v>231</v>
      </c>
      <c r="L188" s="71" t="str">
        <f>'All expressed genes'!A184</f>
        <v>RP1-13D10.2</v>
      </c>
      <c r="M188" s="72" t="e">
        <f ca="1">LOG('All expressed genes'!G184,2)</f>
        <v>#DIV/0!</v>
      </c>
      <c r="N188" s="73" t="e">
        <f ca="1">IF(ISNUMBER('All expressed genes'!H184),'All expressed genes'!H184,NA())</f>
        <v>#N/A</v>
      </c>
      <c r="O188" s="74" t="str">
        <f>'All expressed genes'!J184</f>
        <v>C</v>
      </c>
    </row>
    <row r="189" spans="11:15" ht="13.5" customHeight="1">
      <c r="K189" s="71" t="s">
        <v>232</v>
      </c>
      <c r="L189" s="71" t="str">
        <f>'All expressed genes'!A185</f>
        <v>RUNX1-IT1</v>
      </c>
      <c r="M189" s="72" t="e">
        <f ca="1">LOG('All expressed genes'!G185,2)</f>
        <v>#DIV/0!</v>
      </c>
      <c r="N189" s="73" t="e">
        <f ca="1">IF(ISNUMBER('All expressed genes'!H185),'All expressed genes'!H185,NA())</f>
        <v>#N/A</v>
      </c>
      <c r="O189" s="74" t="str">
        <f>'All expressed genes'!J185</f>
        <v>C</v>
      </c>
    </row>
    <row r="190" spans="11:15" ht="13.5" customHeight="1">
      <c r="K190" s="71" t="s">
        <v>233</v>
      </c>
      <c r="L190" s="71" t="str">
        <f>'All expressed genes'!A186</f>
        <v>SALRNA1</v>
      </c>
      <c r="M190" s="72" t="e">
        <f ca="1">LOG('All expressed genes'!G186,2)</f>
        <v>#DIV/0!</v>
      </c>
      <c r="N190" s="73" t="e">
        <f ca="1">IF(ISNUMBER('All expressed genes'!H186),'All expressed genes'!H186,NA())</f>
        <v>#N/A</v>
      </c>
      <c r="O190" s="74" t="str">
        <f>'All expressed genes'!J186</f>
        <v>C</v>
      </c>
    </row>
    <row r="191" spans="11:15" ht="13.5" customHeight="1">
      <c r="K191" s="71" t="s">
        <v>234</v>
      </c>
      <c r="L191" s="71" t="str">
        <f>'All expressed genes'!A187</f>
        <v xml:space="preserve">SAMMSON </v>
      </c>
      <c r="M191" s="72" t="e">
        <f ca="1">LOG('All expressed genes'!G187,2)</f>
        <v>#DIV/0!</v>
      </c>
      <c r="N191" s="73" t="e">
        <f ca="1">IF(ISNUMBER('All expressed genes'!H187),'All expressed genes'!H187,NA())</f>
        <v>#N/A</v>
      </c>
      <c r="O191" s="74" t="str">
        <f>'All expressed genes'!J187</f>
        <v>C</v>
      </c>
    </row>
    <row r="192" spans="11:15" ht="13.5" customHeight="1">
      <c r="K192" s="71" t="s">
        <v>235</v>
      </c>
      <c r="L192" s="71" t="str">
        <f>'All expressed genes'!A188</f>
        <v>SBF2-AS1</v>
      </c>
      <c r="M192" s="72" t="e">
        <f ca="1">LOG('All expressed genes'!G188,2)</f>
        <v>#DIV/0!</v>
      </c>
      <c r="N192" s="73" t="e">
        <f ca="1">IF(ISNUMBER('All expressed genes'!H188),'All expressed genes'!H188,NA())</f>
        <v>#N/A</v>
      </c>
      <c r="O192" s="74" t="str">
        <f>'All expressed genes'!J188</f>
        <v>C</v>
      </c>
    </row>
    <row r="193" spans="11:15" ht="13.5" customHeight="1">
      <c r="K193" s="71" t="s">
        <v>236</v>
      </c>
      <c r="L193" s="71" t="str">
        <f>'All expressed genes'!A189</f>
        <v>SCAANT1</v>
      </c>
      <c r="M193" s="72" t="e">
        <f ca="1">LOG('All expressed genes'!G189,2)</f>
        <v>#DIV/0!</v>
      </c>
      <c r="N193" s="73" t="e">
        <f ca="1">IF(ISNUMBER('All expressed genes'!H189),'All expressed genes'!H189,NA())</f>
        <v>#N/A</v>
      </c>
      <c r="O193" s="74" t="str">
        <f>'All expressed genes'!J189</f>
        <v>C</v>
      </c>
    </row>
    <row r="194" spans="11:15" ht="13.5" customHeight="1">
      <c r="K194" s="71" t="s">
        <v>237</v>
      </c>
      <c r="L194" s="71" t="str">
        <f>'All expressed genes'!A190</f>
        <v>SENCR</v>
      </c>
      <c r="M194" s="72" t="e">
        <f ca="1">LOG('All expressed genes'!G190,2)</f>
        <v>#DIV/0!</v>
      </c>
      <c r="N194" s="73" t="e">
        <f ca="1">IF(ISNUMBER('All expressed genes'!H190),'All expressed genes'!H190,NA())</f>
        <v>#N/A</v>
      </c>
      <c r="O194" s="74" t="str">
        <f>'All expressed genes'!J190</f>
        <v>C</v>
      </c>
    </row>
    <row r="195" spans="11:15" ht="13.5" customHeight="1">
      <c r="K195" s="71" t="s">
        <v>238</v>
      </c>
      <c r="L195" s="71" t="str">
        <f>'All expressed genes'!A191</f>
        <v>Six3os</v>
      </c>
      <c r="M195" s="72" t="e">
        <f ca="1">LOG('All expressed genes'!G191,2)</f>
        <v>#DIV/0!</v>
      </c>
      <c r="N195" s="73" t="e">
        <f ca="1">IF(ISNUMBER('All expressed genes'!H191),'All expressed genes'!H191,NA())</f>
        <v>#N/A</v>
      </c>
      <c r="O195" s="74" t="str">
        <f>'All expressed genes'!J191</f>
        <v>C</v>
      </c>
    </row>
    <row r="196" spans="11:15" ht="13.5" customHeight="1">
      <c r="K196" s="71" t="s">
        <v>239</v>
      </c>
      <c r="L196" s="71" t="str">
        <f>'All expressed genes'!A192</f>
        <v>SMILR</v>
      </c>
      <c r="M196" s="72" t="e">
        <f ca="1">LOG('All expressed genes'!G192,2)</f>
        <v>#DIV/0!</v>
      </c>
      <c r="N196" s="73" t="e">
        <f ca="1">IF(ISNUMBER('All expressed genes'!H192),'All expressed genes'!H192,NA())</f>
        <v>#N/A</v>
      </c>
      <c r="O196" s="74" t="str">
        <f>'All expressed genes'!J192</f>
        <v>C</v>
      </c>
    </row>
    <row r="197" spans="11:15" ht="13.5" customHeight="1">
      <c r="K197" s="71" t="s">
        <v>240</v>
      </c>
      <c r="L197" s="71" t="str">
        <f>'All expressed genes'!A193</f>
        <v>SNAR-A1</v>
      </c>
      <c r="M197" s="72" t="e">
        <f ca="1">LOG('All expressed genes'!G193,2)</f>
        <v>#DIV/0!</v>
      </c>
      <c r="N197" s="73" t="e">
        <f ca="1">IF(ISNUMBER('All expressed genes'!H193),'All expressed genes'!H193,NA())</f>
        <v>#N/A</v>
      </c>
      <c r="O197" s="74" t="str">
        <f>'All expressed genes'!J193</f>
        <v>C</v>
      </c>
    </row>
    <row r="198" spans="11:15" ht="13.5" customHeight="1">
      <c r="K198" s="71" t="s">
        <v>241</v>
      </c>
      <c r="L198" s="71" t="str">
        <f>'All expressed genes'!A194</f>
        <v>SNHG1</v>
      </c>
      <c r="M198" s="72" t="e">
        <f ca="1">LOG('All expressed genes'!G194,2)</f>
        <v>#DIV/0!</v>
      </c>
      <c r="N198" s="73" t="e">
        <f ca="1">IF(ISNUMBER('All expressed genes'!H194),'All expressed genes'!H194,NA())</f>
        <v>#N/A</v>
      </c>
      <c r="O198" s="74" t="str">
        <f>'All expressed genes'!J194</f>
        <v>C</v>
      </c>
    </row>
    <row r="199" spans="11:15" ht="13.5" customHeight="1">
      <c r="K199" s="71" t="s">
        <v>242</v>
      </c>
      <c r="L199" s="71" t="str">
        <f>'All expressed genes'!A195</f>
        <v>SNHG11</v>
      </c>
      <c r="M199" s="72" t="e">
        <f ca="1">LOG('All expressed genes'!G195,2)</f>
        <v>#DIV/0!</v>
      </c>
      <c r="N199" s="73" t="e">
        <f ca="1">IF(ISNUMBER('All expressed genes'!H195),'All expressed genes'!H195,NA())</f>
        <v>#N/A</v>
      </c>
      <c r="O199" s="74" t="str">
        <f>'All expressed genes'!J195</f>
        <v>C</v>
      </c>
    </row>
    <row r="200" spans="11:15" ht="13.5" customHeight="1">
      <c r="K200" s="71" t="s">
        <v>243</v>
      </c>
      <c r="L200" s="71" t="str">
        <f>'All expressed genes'!A196</f>
        <v>SNHG14</v>
      </c>
      <c r="M200" s="72" t="e">
        <f ca="1">LOG('All expressed genes'!G196,2)</f>
        <v>#DIV/0!</v>
      </c>
      <c r="N200" s="73" t="e">
        <f ca="1">IF(ISNUMBER('All expressed genes'!H196),'All expressed genes'!H196,NA())</f>
        <v>#N/A</v>
      </c>
      <c r="O200" s="74" t="str">
        <f>'All expressed genes'!J196</f>
        <v>C</v>
      </c>
    </row>
    <row r="201" spans="11:15" ht="13.5" customHeight="1">
      <c r="K201" s="71" t="s">
        <v>244</v>
      </c>
      <c r="L201" s="71" t="str">
        <f>'All expressed genes'!A197</f>
        <v>SNHG15</v>
      </c>
      <c r="M201" s="72" t="e">
        <f ca="1">LOG('All expressed genes'!G197,2)</f>
        <v>#DIV/0!</v>
      </c>
      <c r="N201" s="73" t="e">
        <f ca="1">IF(ISNUMBER('All expressed genes'!H197),'All expressed genes'!H197,NA())</f>
        <v>#N/A</v>
      </c>
      <c r="O201" s="74" t="str">
        <f>'All expressed genes'!J197</f>
        <v>C</v>
      </c>
    </row>
    <row r="202" spans="11:15" ht="13.5" customHeight="1">
      <c r="K202" s="71" t="s">
        <v>245</v>
      </c>
      <c r="L202" s="71" t="str">
        <f>'All expressed genes'!A198</f>
        <v>SNHG20</v>
      </c>
      <c r="M202" s="72" t="e">
        <f ca="1">LOG('All expressed genes'!G198,2)</f>
        <v>#DIV/0!</v>
      </c>
      <c r="N202" s="73" t="e">
        <f ca="1">IF(ISNUMBER('All expressed genes'!H198),'All expressed genes'!H198,NA())</f>
        <v>#N/A</v>
      </c>
      <c r="O202" s="74" t="str">
        <f>'All expressed genes'!J198</f>
        <v>C</v>
      </c>
    </row>
    <row r="203" spans="11:15" ht="13.5" customHeight="1">
      <c r="K203" s="71" t="s">
        <v>246</v>
      </c>
      <c r="L203" s="71" t="str">
        <f>'All expressed genes'!A199</f>
        <v>SNHG5</v>
      </c>
      <c r="M203" s="72" t="e">
        <f ca="1">LOG('All expressed genes'!G199,2)</f>
        <v>#DIV/0!</v>
      </c>
      <c r="N203" s="73" t="e">
        <f ca="1">IF(ISNUMBER('All expressed genes'!H199),'All expressed genes'!H199,NA())</f>
        <v>#N/A</v>
      </c>
      <c r="O203" s="74" t="str">
        <f>'All expressed genes'!J199</f>
        <v>C</v>
      </c>
    </row>
    <row r="204" spans="11:15" ht="13.5" customHeight="1">
      <c r="K204" s="71" t="s">
        <v>247</v>
      </c>
      <c r="L204" s="71" t="str">
        <f>'All expressed genes'!A200</f>
        <v>SNHG6</v>
      </c>
      <c r="M204" s="72" t="e">
        <f ca="1">LOG('All expressed genes'!G200,2)</f>
        <v>#DIV/0!</v>
      </c>
      <c r="N204" s="73" t="e">
        <f ca="1">IF(ISNUMBER('All expressed genes'!H200),'All expressed genes'!H200,NA())</f>
        <v>#N/A</v>
      </c>
      <c r="O204" s="74" t="str">
        <f>'All expressed genes'!J200</f>
        <v>C</v>
      </c>
    </row>
    <row r="205" spans="11:15" ht="13.5" customHeight="1">
      <c r="K205" s="71" t="s">
        <v>248</v>
      </c>
      <c r="L205" s="71" t="str">
        <f>'All expressed genes'!A201</f>
        <v>ST7-AS1</v>
      </c>
      <c r="M205" s="72" t="e">
        <f ca="1">LOG('All expressed genes'!G201,2)</f>
        <v>#DIV/0!</v>
      </c>
      <c r="N205" s="73" t="e">
        <f ca="1">IF(ISNUMBER('All expressed genes'!H201),'All expressed genes'!H201,NA())</f>
        <v>#N/A</v>
      </c>
      <c r="O205" s="74" t="str">
        <f>'All expressed genes'!J201</f>
        <v>C</v>
      </c>
    </row>
    <row r="206" spans="11:15" ht="13.5" customHeight="1">
      <c r="K206" s="71" t="s">
        <v>249</v>
      </c>
      <c r="L206" s="71" t="str">
        <f>'All expressed genes'!A202</f>
        <v>ST7-OT3</v>
      </c>
      <c r="M206" s="72" t="e">
        <f ca="1">LOG('All expressed genes'!G202,2)</f>
        <v>#DIV/0!</v>
      </c>
      <c r="N206" s="73" t="e">
        <f ca="1">IF(ISNUMBER('All expressed genes'!H202),'All expressed genes'!H202,NA())</f>
        <v>#N/A</v>
      </c>
      <c r="O206" s="74" t="str">
        <f>'All expressed genes'!J202</f>
        <v>C</v>
      </c>
    </row>
    <row r="207" spans="11:15" ht="13.5" customHeight="1">
      <c r="K207" s="71" t="s">
        <v>250</v>
      </c>
      <c r="L207" s="71" t="str">
        <f>'All expressed genes'!A203</f>
        <v>ST7-OT4</v>
      </c>
      <c r="M207" s="72" t="e">
        <f ca="1">LOG('All expressed genes'!G203,2)</f>
        <v>#DIV/0!</v>
      </c>
      <c r="N207" s="73" t="e">
        <f ca="1">IF(ISNUMBER('All expressed genes'!H203),'All expressed genes'!H203,NA())</f>
        <v>#N/A</v>
      </c>
      <c r="O207" s="74" t="str">
        <f>'All expressed genes'!J203</f>
        <v>C</v>
      </c>
    </row>
    <row r="208" spans="11:15" ht="13.5" customHeight="1">
      <c r="K208" s="71" t="s">
        <v>251</v>
      </c>
      <c r="L208" s="71" t="str">
        <f>'All expressed genes'!A204</f>
        <v>SUMO1P3</v>
      </c>
      <c r="M208" s="72" t="e">
        <f ca="1">LOG('All expressed genes'!G204,2)</f>
        <v>#DIV/0!</v>
      </c>
      <c r="N208" s="73" t="e">
        <f ca="1">IF(ISNUMBER('All expressed genes'!H204),'All expressed genes'!H204,NA())</f>
        <v>#N/A</v>
      </c>
      <c r="O208" s="74" t="str">
        <f>'All expressed genes'!J204</f>
        <v>C</v>
      </c>
    </row>
    <row r="209" spans="11:15" ht="13.5" customHeight="1">
      <c r="K209" s="71" t="s">
        <v>252</v>
      </c>
      <c r="L209" s="71" t="str">
        <f>'All expressed genes'!A205</f>
        <v>TapSAKI</v>
      </c>
      <c r="M209" s="72" t="e">
        <f ca="1">LOG('All expressed genes'!G205,2)</f>
        <v>#DIV/0!</v>
      </c>
      <c r="N209" s="73" t="e">
        <f ca="1">IF(ISNUMBER('All expressed genes'!H205),'All expressed genes'!H205,NA())</f>
        <v>#N/A</v>
      </c>
      <c r="O209" s="74" t="str">
        <f>'All expressed genes'!J205</f>
        <v>C</v>
      </c>
    </row>
    <row r="210" spans="11:15" ht="13.5" customHeight="1">
      <c r="K210" s="71" t="s">
        <v>253</v>
      </c>
      <c r="L210" s="71" t="str">
        <f>'All expressed genes'!A206</f>
        <v>TARID</v>
      </c>
      <c r="M210" s="72" t="e">
        <f ca="1">LOG('All expressed genes'!G206,2)</f>
        <v>#DIV/0!</v>
      </c>
      <c r="N210" s="73" t="e">
        <f ca="1">IF(ISNUMBER('All expressed genes'!H206),'All expressed genes'!H206,NA())</f>
        <v>#N/A</v>
      </c>
      <c r="O210" s="74" t="str">
        <f>'All expressed genes'!J206</f>
        <v>C</v>
      </c>
    </row>
    <row r="211" spans="11:15" ht="13.5" customHeight="1">
      <c r="K211" s="71" t="s">
        <v>254</v>
      </c>
      <c r="L211" s="71" t="str">
        <f>'All expressed genes'!A207</f>
        <v>TCL6</v>
      </c>
      <c r="M211" s="72" t="e">
        <f ca="1">LOG('All expressed genes'!G207,2)</f>
        <v>#DIV/0!</v>
      </c>
      <c r="N211" s="73" t="e">
        <f ca="1">IF(ISNUMBER('All expressed genes'!H207),'All expressed genes'!H207,NA())</f>
        <v>#N/A</v>
      </c>
      <c r="O211" s="74" t="str">
        <f>'All expressed genes'!J207</f>
        <v>C</v>
      </c>
    </row>
    <row r="212" spans="11:15" ht="13.5" customHeight="1">
      <c r="K212" s="71" t="s">
        <v>255</v>
      </c>
      <c r="L212" s="71" t="str">
        <f>'All expressed genes'!A208</f>
        <v>TDRG1</v>
      </c>
      <c r="M212" s="72" t="e">
        <f ca="1">LOG('All expressed genes'!G208,2)</f>
        <v>#DIV/0!</v>
      </c>
      <c r="N212" s="73" t="e">
        <f ca="1">IF(ISNUMBER('All expressed genes'!H208),'All expressed genes'!H208,NA())</f>
        <v>#N/A</v>
      </c>
      <c r="O212" s="74" t="str">
        <f>'All expressed genes'!J208</f>
        <v>C</v>
      </c>
    </row>
    <row r="213" spans="11:15" ht="13.5" customHeight="1">
      <c r="K213" s="71" t="s">
        <v>256</v>
      </c>
      <c r="L213" s="71" t="str">
        <f>'All expressed genes'!A209</f>
        <v>TERMINATOR</v>
      </c>
      <c r="M213" s="72" t="e">
        <f ca="1">LOG('All expressed genes'!G209,2)</f>
        <v>#DIV/0!</v>
      </c>
      <c r="N213" s="73" t="e">
        <f ca="1">IF(ISNUMBER('All expressed genes'!H209),'All expressed genes'!H209,NA())</f>
        <v>#N/A</v>
      </c>
      <c r="O213" s="74" t="str">
        <f>'All expressed genes'!J209</f>
        <v>C</v>
      </c>
    </row>
    <row r="214" spans="11:15" ht="13.5" customHeight="1">
      <c r="K214" s="71" t="s">
        <v>257</v>
      </c>
      <c r="L214" s="71" t="str">
        <f>'All expressed genes'!A210</f>
        <v>THRIL</v>
      </c>
      <c r="M214" s="72" t="e">
        <f ca="1">LOG('All expressed genes'!G210,2)</f>
        <v>#DIV/0!</v>
      </c>
      <c r="N214" s="73" t="e">
        <f ca="1">IF(ISNUMBER('All expressed genes'!H210),'All expressed genes'!H210,NA())</f>
        <v>#N/A</v>
      </c>
      <c r="O214" s="74" t="str">
        <f>'All expressed genes'!J210</f>
        <v>C</v>
      </c>
    </row>
    <row r="215" spans="11:15" ht="13.5" customHeight="1">
      <c r="K215" s="71" t="s">
        <v>258</v>
      </c>
      <c r="L215" s="71" t="str">
        <f>'All expressed genes'!A211</f>
        <v>TIE1-AS</v>
      </c>
      <c r="M215" s="72" t="e">
        <f ca="1">LOG('All expressed genes'!G211,2)</f>
        <v>#DIV/0!</v>
      </c>
      <c r="N215" s="73" t="e">
        <f ca="1">IF(ISNUMBER('All expressed genes'!H211),'All expressed genes'!H211,NA())</f>
        <v>#N/A</v>
      </c>
      <c r="O215" s="74" t="str">
        <f>'All expressed genes'!J211</f>
        <v>C</v>
      </c>
    </row>
    <row r="216" spans="11:15" ht="13.5" customHeight="1">
      <c r="K216" s="71" t="s">
        <v>259</v>
      </c>
      <c r="L216" s="71" t="str">
        <f>'All expressed genes'!A212</f>
        <v>TINCR</v>
      </c>
      <c r="M216" s="72" t="e">
        <f ca="1">LOG('All expressed genes'!G212,2)</f>
        <v>#DIV/0!</v>
      </c>
      <c r="N216" s="73" t="e">
        <f ca="1">IF(ISNUMBER('All expressed genes'!H212),'All expressed genes'!H212,NA())</f>
        <v>#N/A</v>
      </c>
      <c r="O216" s="74" t="str">
        <f>'All expressed genes'!J212</f>
        <v>C</v>
      </c>
    </row>
    <row r="217" spans="11:15" ht="13.5" customHeight="1">
      <c r="K217" s="71" t="s">
        <v>260</v>
      </c>
      <c r="L217" s="71" t="str">
        <f>'All expressed genes'!A213</f>
        <v>TUSC8</v>
      </c>
      <c r="M217" s="72" t="e">
        <f ca="1">LOG('All expressed genes'!G213,2)</f>
        <v>#DIV/0!</v>
      </c>
      <c r="N217" s="73" t="e">
        <f ca="1">IF(ISNUMBER('All expressed genes'!H213),'All expressed genes'!H213,NA())</f>
        <v>#N/A</v>
      </c>
      <c r="O217" s="74" t="str">
        <f>'All expressed genes'!J213</f>
        <v>C</v>
      </c>
    </row>
    <row r="218" spans="11:15" ht="13.5" customHeight="1">
      <c r="K218" s="71" t="s">
        <v>261</v>
      </c>
      <c r="L218" s="71" t="str">
        <f>'All expressed genes'!A214</f>
        <v>U1 spliceosomal lncRNA</v>
      </c>
      <c r="M218" s="72" t="e">
        <f ca="1">LOG('All expressed genes'!G214,2)</f>
        <v>#DIV/0!</v>
      </c>
      <c r="N218" s="73" t="e">
        <f ca="1">IF(ISNUMBER('All expressed genes'!H214),'All expressed genes'!H214,NA())</f>
        <v>#N/A</v>
      </c>
      <c r="O218" s="74" t="str">
        <f>'All expressed genes'!J214</f>
        <v>C</v>
      </c>
    </row>
    <row r="219" spans="11:15" ht="13.5" customHeight="1">
      <c r="K219" s="71" t="s">
        <v>262</v>
      </c>
      <c r="L219" s="71" t="str">
        <f>'All expressed genes'!A215</f>
        <v>U79277</v>
      </c>
      <c r="M219" s="72" t="e">
        <f ca="1">LOG('All expressed genes'!G215,2)</f>
        <v>#DIV/0!</v>
      </c>
      <c r="N219" s="73" t="e">
        <f ca="1">IF(ISNUMBER('All expressed genes'!H215),'All expressed genes'!H215,NA())</f>
        <v>#N/A</v>
      </c>
      <c r="O219" s="74" t="str">
        <f>'All expressed genes'!J215</f>
        <v>C</v>
      </c>
    </row>
    <row r="220" spans="11:15" ht="13.5" customHeight="1">
      <c r="K220" s="71" t="s">
        <v>263</v>
      </c>
      <c r="L220" s="71" t="str">
        <f>'All expressed genes'!A216</f>
        <v>uc.338</v>
      </c>
      <c r="M220" s="72" t="e">
        <f ca="1">LOG('All expressed genes'!G216,2)</f>
        <v>#DIV/0!</v>
      </c>
      <c r="N220" s="73" t="e">
        <f ca="1">IF(ISNUMBER('All expressed genes'!H216),'All expressed genes'!H216,NA())</f>
        <v>#N/A</v>
      </c>
      <c r="O220" s="74" t="str">
        <f>'All expressed genes'!J216</f>
        <v>C</v>
      </c>
    </row>
    <row r="221" spans="11:15" ht="13.5" customHeight="1">
      <c r="K221" s="71" t="s">
        <v>264</v>
      </c>
      <c r="L221" s="71" t="str">
        <f>'All expressed genes'!A217</f>
        <v>uc.73A(P)</v>
      </c>
      <c r="M221" s="72" t="e">
        <f ca="1">LOG('All expressed genes'!G217,2)</f>
        <v>#DIV/0!</v>
      </c>
      <c r="N221" s="73" t="e">
        <f ca="1">IF(ISNUMBER('All expressed genes'!H217),'All expressed genes'!H217,NA())</f>
        <v>#N/A</v>
      </c>
      <c r="O221" s="74" t="str">
        <f>'All expressed genes'!J217</f>
        <v>C</v>
      </c>
    </row>
    <row r="222" spans="11:15" ht="13.5" customHeight="1">
      <c r="K222" s="71" t="s">
        <v>265</v>
      </c>
      <c r="L222" s="71" t="str">
        <f>'All expressed genes'!A218</f>
        <v>UCA1</v>
      </c>
      <c r="M222" s="72" t="e">
        <f ca="1">LOG('All expressed genes'!G218,2)</f>
        <v>#DIV/0!</v>
      </c>
      <c r="N222" s="73" t="e">
        <f ca="1">IF(ISNUMBER('All expressed genes'!H218),'All expressed genes'!H218,NA())</f>
        <v>#N/A</v>
      </c>
      <c r="O222" s="74" t="str">
        <f>'All expressed genes'!J218</f>
        <v>C</v>
      </c>
    </row>
    <row r="223" spans="11:15" ht="13.5" customHeight="1">
      <c r="K223" s="71" t="s">
        <v>266</v>
      </c>
      <c r="L223" s="71" t="str">
        <f>'All expressed genes'!A219</f>
        <v>UCH1LAS</v>
      </c>
      <c r="M223" s="72" t="e">
        <f ca="1">LOG('All expressed genes'!G219,2)</f>
        <v>#DIV/0!</v>
      </c>
      <c r="N223" s="73" t="e">
        <f ca="1">IF(ISNUMBER('All expressed genes'!H219),'All expressed genes'!H219,NA())</f>
        <v>#N/A</v>
      </c>
      <c r="O223" s="74" t="str">
        <f>'All expressed genes'!J219</f>
        <v>C</v>
      </c>
    </row>
    <row r="224" spans="11:15" ht="13.5" customHeight="1">
      <c r="K224" s="71" t="s">
        <v>267</v>
      </c>
      <c r="L224" s="71" t="str">
        <f>'All expressed genes'!A220</f>
        <v xml:space="preserve">UFC1 lincRNA </v>
      </c>
      <c r="M224" s="72" t="e">
        <f ca="1">LOG('All expressed genes'!G220,2)</f>
        <v>#DIV/0!</v>
      </c>
      <c r="N224" s="73" t="e">
        <f ca="1">IF(ISNUMBER('All expressed genes'!H220),'All expressed genes'!H220,NA())</f>
        <v>#N/A</v>
      </c>
      <c r="O224" s="74" t="str">
        <f>'All expressed genes'!J220</f>
        <v>C</v>
      </c>
    </row>
    <row r="225" spans="11:15" ht="13.5" customHeight="1">
      <c r="K225" s="71" t="s">
        <v>268</v>
      </c>
      <c r="L225" s="71" t="str">
        <f>'All expressed genes'!A221</f>
        <v>VIM2P</v>
      </c>
      <c r="M225" s="72" t="e">
        <f ca="1">LOG('All expressed genes'!G221,2)</f>
        <v>#DIV/0!</v>
      </c>
      <c r="N225" s="73" t="e">
        <f ca="1">IF(ISNUMBER('All expressed genes'!H221),'All expressed genes'!H221,NA())</f>
        <v>#N/A</v>
      </c>
      <c r="O225" s="74" t="str">
        <f>'All expressed genes'!J221</f>
        <v>C</v>
      </c>
    </row>
    <row r="226" spans="11:15" ht="13.5" customHeight="1">
      <c r="K226" s="71" t="s">
        <v>269</v>
      </c>
      <c r="L226" s="71" t="str">
        <f>'All expressed genes'!A222</f>
        <v>VLDLR-AS1</v>
      </c>
      <c r="M226" s="72" t="e">
        <f ca="1">LOG('All expressed genes'!G222,2)</f>
        <v>#DIV/0!</v>
      </c>
      <c r="N226" s="73" t="e">
        <f ca="1">IF(ISNUMBER('All expressed genes'!H222),'All expressed genes'!H222,NA())</f>
        <v>#N/A</v>
      </c>
      <c r="O226" s="74" t="str">
        <f>'All expressed genes'!J222</f>
        <v>C</v>
      </c>
    </row>
    <row r="227" spans="11:15" ht="13.5" customHeight="1">
      <c r="K227" s="71" t="s">
        <v>270</v>
      </c>
      <c r="L227" s="71" t="str">
        <f>'All expressed genes'!A223</f>
        <v>WSPAR</v>
      </c>
      <c r="M227" s="72" t="e">
        <f ca="1">LOG('All expressed genes'!G223,2)</f>
        <v>#DIV/0!</v>
      </c>
      <c r="N227" s="73" t="e">
        <f ca="1">IF(ISNUMBER('All expressed genes'!H223),'All expressed genes'!H223,NA())</f>
        <v>#N/A</v>
      </c>
      <c r="O227" s="74" t="str">
        <f>'All expressed genes'!J223</f>
        <v>C</v>
      </c>
    </row>
    <row r="228" spans="11:15" ht="13.5" customHeight="1">
      <c r="K228" s="71" t="s">
        <v>271</v>
      </c>
      <c r="L228" s="71" t="str">
        <f>'All expressed genes'!A224</f>
        <v>X91348</v>
      </c>
      <c r="M228" s="72" t="e">
        <f ca="1">LOG('All expressed genes'!G224,2)</f>
        <v>#DIV/0!</v>
      </c>
      <c r="N228" s="73" t="e">
        <f ca="1">IF(ISNUMBER('All expressed genes'!H224),'All expressed genes'!H224,NA())</f>
        <v>#N/A</v>
      </c>
      <c r="O228" s="74" t="str">
        <f>'All expressed genes'!J224</f>
        <v>C</v>
      </c>
    </row>
    <row r="229" spans="11:15" ht="13.5" customHeight="1">
      <c r="K229" s="71" t="s">
        <v>272</v>
      </c>
      <c r="L229" s="71" t="str">
        <f>'All expressed genes'!A225</f>
        <v>XACT</v>
      </c>
      <c r="M229" s="72" t="e">
        <f ca="1">LOG('All expressed genes'!G225,2)</f>
        <v>#DIV/0!</v>
      </c>
      <c r="N229" s="73" t="e">
        <f ca="1">IF(ISNUMBER('All expressed genes'!H225),'All expressed genes'!H225,NA())</f>
        <v>#N/A</v>
      </c>
      <c r="O229" s="74" t="str">
        <f>'All expressed genes'!J225</f>
        <v>C</v>
      </c>
    </row>
    <row r="230" spans="11:15" ht="13.5" customHeight="1">
      <c r="K230" s="71" t="s">
        <v>273</v>
      </c>
      <c r="L230" s="71" t="str">
        <f>'All expressed genes'!A226</f>
        <v>XIST</v>
      </c>
      <c r="M230" s="72" t="e">
        <f ca="1">LOG('All expressed genes'!G226,2)</f>
        <v>#DIV/0!</v>
      </c>
      <c r="N230" s="73" t="e">
        <f ca="1">IF(ISNUMBER('All expressed genes'!H226),'All expressed genes'!H226,NA())</f>
        <v>#N/A</v>
      </c>
      <c r="O230" s="74" t="str">
        <f>'All expressed genes'!J226</f>
        <v>C</v>
      </c>
    </row>
    <row r="231" spans="11:15" ht="13.5" customHeight="1">
      <c r="K231" s="71" t="s">
        <v>274</v>
      </c>
      <c r="L231" s="71" t="str">
        <f>'All expressed genes'!A227</f>
        <v>Yiya</v>
      </c>
      <c r="M231" s="72" t="e">
        <f ca="1">LOG('All expressed genes'!G227,2)</f>
        <v>#DIV/0!</v>
      </c>
      <c r="N231" s="73" t="e">
        <f ca="1">IF(ISNUMBER('All expressed genes'!H227),'All expressed genes'!H227,NA())</f>
        <v>#N/A</v>
      </c>
      <c r="O231" s="74" t="str">
        <f>'All expressed genes'!J227</f>
        <v>C</v>
      </c>
    </row>
    <row r="232" spans="11:15" ht="13.5" customHeight="1">
      <c r="K232" s="71" t="s">
        <v>275</v>
      </c>
      <c r="L232" s="71" t="str">
        <f>'All expressed genes'!A228</f>
        <v>ZEB2-AS1</v>
      </c>
      <c r="M232" s="72" t="e">
        <f ca="1">LOG('All expressed genes'!G228,2)</f>
        <v>#DIV/0!</v>
      </c>
      <c r="N232" s="73" t="e">
        <f ca="1">IF(ISNUMBER('All expressed genes'!H228),'All expressed genes'!H228,NA())</f>
        <v>#N/A</v>
      </c>
      <c r="O232" s="74" t="str">
        <f>'All expressed genes'!J228</f>
        <v>C</v>
      </c>
    </row>
    <row r="233" spans="11:15" ht="13.5" customHeight="1">
      <c r="K233" s="71" t="s">
        <v>276</v>
      </c>
      <c r="L233" s="71" t="str">
        <f>'All expressed genes'!A229</f>
        <v>AIRN-1</v>
      </c>
      <c r="M233" s="72" t="e">
        <f ca="1">LOG('All expressed genes'!G229,2)</f>
        <v>#DIV/0!</v>
      </c>
      <c r="N233" s="73" t="e">
        <f ca="1">IF(ISNUMBER('All expressed genes'!H229),'All expressed genes'!H229,NA())</f>
        <v>#N/A</v>
      </c>
      <c r="O233" s="74" t="str">
        <f>'All expressed genes'!J229</f>
        <v>C</v>
      </c>
    </row>
    <row r="234" spans="11:15" ht="13.5" customHeight="1">
      <c r="K234" s="71" t="s">
        <v>277</v>
      </c>
      <c r="L234" s="71" t="str">
        <f>'All expressed genes'!A230</f>
        <v>AIRN-2</v>
      </c>
      <c r="M234" s="72" t="e">
        <f ca="1">LOG('All expressed genes'!G230,2)</f>
        <v>#DIV/0!</v>
      </c>
      <c r="N234" s="73" t="e">
        <f ca="1">IF(ISNUMBER('All expressed genes'!H230),'All expressed genes'!H230,NA())</f>
        <v>#N/A</v>
      </c>
      <c r="O234" s="74" t="str">
        <f>'All expressed genes'!J230</f>
        <v>C</v>
      </c>
    </row>
    <row r="235" spans="11:15" ht="13.5" customHeight="1">
      <c r="K235" s="71" t="s">
        <v>278</v>
      </c>
      <c r="L235" s="71" t="str">
        <f>'All expressed genes'!A231</f>
        <v>APOC1P1</v>
      </c>
      <c r="M235" s="72" t="e">
        <f ca="1">LOG('All expressed genes'!G231,2)</f>
        <v>#DIV/0!</v>
      </c>
      <c r="N235" s="73" t="e">
        <f ca="1">IF(ISNUMBER('All expressed genes'!H231),'All expressed genes'!H231,NA())</f>
        <v>#N/A</v>
      </c>
      <c r="O235" s="74" t="str">
        <f>'All expressed genes'!J231</f>
        <v>C</v>
      </c>
    </row>
    <row r="236" spans="11:15" ht="13.5" customHeight="1">
      <c r="K236" s="71" t="s">
        <v>279</v>
      </c>
      <c r="L236" s="71" t="str">
        <f>'All expressed genes'!A232</f>
        <v>ARA</v>
      </c>
      <c r="M236" s="72" t="e">
        <f ca="1">LOG('All expressed genes'!G232,2)</f>
        <v>#DIV/0!</v>
      </c>
      <c r="N236" s="73" t="e">
        <f ca="1">IF(ISNUMBER('All expressed genes'!H232),'All expressed genes'!H232,NA())</f>
        <v>#N/A</v>
      </c>
      <c r="O236" s="74" t="str">
        <f>'All expressed genes'!J232</f>
        <v>C</v>
      </c>
    </row>
    <row r="237" spans="11:15" ht="13.5" customHeight="1">
      <c r="K237" s="71" t="s">
        <v>280</v>
      </c>
      <c r="L237" s="71" t="str">
        <f>'All expressed genes'!A233</f>
        <v>ATG9B-1</v>
      </c>
      <c r="M237" s="72" t="e">
        <f ca="1">LOG('All expressed genes'!G233,2)</f>
        <v>#DIV/0!</v>
      </c>
      <c r="N237" s="73" t="e">
        <f ca="1">IF(ISNUMBER('All expressed genes'!H233),'All expressed genes'!H233,NA())</f>
        <v>#N/A</v>
      </c>
      <c r="O237" s="74" t="str">
        <f>'All expressed genes'!J233</f>
        <v>C</v>
      </c>
    </row>
    <row r="238" spans="11:15" ht="13.5" customHeight="1">
      <c r="K238" s="71" t="s">
        <v>281</v>
      </c>
      <c r="L238" s="71" t="str">
        <f>'All expressed genes'!A234</f>
        <v>ATG9B-2</v>
      </c>
      <c r="M238" s="72" t="e">
        <f ca="1">LOG('All expressed genes'!G234,2)</f>
        <v>#DIV/0!</v>
      </c>
      <c r="N238" s="73" t="e">
        <f ca="1">IF(ISNUMBER('All expressed genes'!H234),'All expressed genes'!H234,NA())</f>
        <v>#N/A</v>
      </c>
      <c r="O238" s="74" t="str">
        <f>'All expressed genes'!J234</f>
        <v>C</v>
      </c>
    </row>
    <row r="239" spans="11:15" ht="13.5" customHeight="1">
      <c r="K239" s="71" t="s">
        <v>282</v>
      </c>
      <c r="L239" s="71" t="str">
        <f>'All expressed genes'!A235</f>
        <v>BDNF-AS-1</v>
      </c>
      <c r="M239" s="72" t="e">
        <f ca="1">LOG('All expressed genes'!G235,2)</f>
        <v>#DIV/0!</v>
      </c>
      <c r="N239" s="73" t="e">
        <f ca="1">IF(ISNUMBER('All expressed genes'!H235),'All expressed genes'!H235,NA())</f>
        <v>#N/A</v>
      </c>
      <c r="O239" s="74" t="str">
        <f>'All expressed genes'!J235</f>
        <v>C</v>
      </c>
    </row>
    <row r="240" spans="11:15" ht="13.5" customHeight="1">
      <c r="K240" s="71" t="s">
        <v>283</v>
      </c>
      <c r="L240" s="71" t="str">
        <f>'All expressed genes'!A236</f>
        <v>BDNF-AS-2</v>
      </c>
      <c r="M240" s="72" t="e">
        <f ca="1">LOG('All expressed genes'!G236,2)</f>
        <v>#DIV/0!</v>
      </c>
      <c r="N240" s="73" t="e">
        <f ca="1">IF(ISNUMBER('All expressed genes'!H236),'All expressed genes'!H236,NA())</f>
        <v>#N/A</v>
      </c>
      <c r="O240" s="74" t="str">
        <f>'All expressed genes'!J236</f>
        <v>C</v>
      </c>
    </row>
    <row r="241" spans="11:15" ht="13.5" customHeight="1">
      <c r="K241" s="71" t="s">
        <v>284</v>
      </c>
      <c r="L241" s="71" t="str">
        <f>'All expressed genes'!A237</f>
        <v>Beta-globin-transcript-1</v>
      </c>
      <c r="M241" s="72" t="e">
        <f ca="1">LOG('All expressed genes'!G237,2)</f>
        <v>#DIV/0!</v>
      </c>
      <c r="N241" s="73" t="e">
        <f ca="1">IF(ISNUMBER('All expressed genes'!H237),'All expressed genes'!H237,NA())</f>
        <v>#N/A</v>
      </c>
      <c r="O241" s="74" t="str">
        <f>'All expressed genes'!J237</f>
        <v>C</v>
      </c>
    </row>
    <row r="242" spans="11:15" ht="13.5" customHeight="1">
      <c r="K242" s="71" t="s">
        <v>285</v>
      </c>
      <c r="L242" s="71" t="str">
        <f>'All expressed genes'!A238</f>
        <v>BCAR4-1</v>
      </c>
      <c r="M242" s="72" t="e">
        <f ca="1">LOG('All expressed genes'!G238,2)</f>
        <v>#DIV/0!</v>
      </c>
      <c r="N242" s="73" t="e">
        <f ca="1">IF(ISNUMBER('All expressed genes'!H238),'All expressed genes'!H238,NA())</f>
        <v>#N/A</v>
      </c>
      <c r="O242" s="74" t="str">
        <f>'All expressed genes'!J238</f>
        <v>C</v>
      </c>
    </row>
    <row r="243" spans="11:15" ht="13.5" customHeight="1">
      <c r="K243" s="71" t="s">
        <v>286</v>
      </c>
      <c r="L243" s="71" t="str">
        <f>'All expressed genes'!A239</f>
        <v>BCAR4-2</v>
      </c>
      <c r="M243" s="72" t="e">
        <f ca="1">LOG('All expressed genes'!G239,2)</f>
        <v>#DIV/0!</v>
      </c>
      <c r="N243" s="73" t="e">
        <f ca="1">IF(ISNUMBER('All expressed genes'!H239),'All expressed genes'!H239,NA())</f>
        <v>#N/A</v>
      </c>
      <c r="O243" s="74" t="str">
        <f>'All expressed genes'!J239</f>
        <v>C</v>
      </c>
    </row>
    <row r="244" spans="11:15" ht="13.5" customHeight="1">
      <c r="K244" s="71" t="s">
        <v>287</v>
      </c>
      <c r="L244" s="71" t="str">
        <f>'All expressed genes'!A240</f>
        <v>C5orf66-AS1</v>
      </c>
      <c r="M244" s="72" t="e">
        <f ca="1">LOG('All expressed genes'!G240,2)</f>
        <v>#DIV/0!</v>
      </c>
      <c r="N244" s="73" t="e">
        <f ca="1">IF(ISNUMBER('All expressed genes'!H240),'All expressed genes'!H240,NA())</f>
        <v>#N/A</v>
      </c>
      <c r="O244" s="74" t="str">
        <f>'All expressed genes'!J240</f>
        <v>C</v>
      </c>
    </row>
    <row r="245" spans="11:15" ht="13.5" customHeight="1">
      <c r="K245" s="71" t="s">
        <v>288</v>
      </c>
      <c r="L245" s="71" t="str">
        <f>'All expressed genes'!A241</f>
        <v>CARMEN</v>
      </c>
      <c r="M245" s="72" t="e">
        <f ca="1">LOG('All expressed genes'!G241,2)</f>
        <v>#DIV/0!</v>
      </c>
      <c r="N245" s="73" t="e">
        <f ca="1">IF(ISNUMBER('All expressed genes'!H241),'All expressed genes'!H241,NA())</f>
        <v>#N/A</v>
      </c>
      <c r="O245" s="74" t="str">
        <f>'All expressed genes'!J241</f>
        <v>C</v>
      </c>
    </row>
    <row r="246" spans="11:15" ht="13.5" customHeight="1">
      <c r="K246" s="71" t="s">
        <v>289</v>
      </c>
      <c r="L246" s="71" t="str">
        <f>'All expressed genes'!A242</f>
        <v>CASC11-1</v>
      </c>
      <c r="M246" s="72" t="e">
        <f ca="1">LOG('All expressed genes'!G242,2)</f>
        <v>#DIV/0!</v>
      </c>
      <c r="N246" s="73" t="e">
        <f ca="1">IF(ISNUMBER('All expressed genes'!H242),'All expressed genes'!H242,NA())</f>
        <v>#N/A</v>
      </c>
      <c r="O246" s="74" t="str">
        <f>'All expressed genes'!J242</f>
        <v>C</v>
      </c>
    </row>
    <row r="247" spans="11:15" ht="13.5" customHeight="1">
      <c r="K247" s="71" t="s">
        <v>290</v>
      </c>
      <c r="L247" s="71" t="str">
        <f>'All expressed genes'!A243</f>
        <v>CASC11-2</v>
      </c>
      <c r="M247" s="72" t="e">
        <f ca="1">LOG('All expressed genes'!G243,2)</f>
        <v>#DIV/0!</v>
      </c>
      <c r="N247" s="73" t="e">
        <f ca="1">IF(ISNUMBER('All expressed genes'!H243),'All expressed genes'!H243,NA())</f>
        <v>#N/A</v>
      </c>
      <c r="O247" s="74" t="str">
        <f>'All expressed genes'!J243</f>
        <v>C</v>
      </c>
    </row>
    <row r="248" spans="11:15" ht="13.5" customHeight="1">
      <c r="K248" s="71" t="s">
        <v>291</v>
      </c>
      <c r="L248" s="71" t="str">
        <f>'All expressed genes'!A244</f>
        <v>CASC2-1</v>
      </c>
      <c r="M248" s="72" t="e">
        <f ca="1">LOG('All expressed genes'!G244,2)</f>
        <v>#DIV/0!</v>
      </c>
      <c r="N248" s="73" t="e">
        <f ca="1">IF(ISNUMBER('All expressed genes'!H244),'All expressed genes'!H244,NA())</f>
        <v>#N/A</v>
      </c>
      <c r="O248" s="74" t="str">
        <f>'All expressed genes'!J244</f>
        <v>C</v>
      </c>
    </row>
    <row r="249" spans="11:15" ht="13.5" customHeight="1">
      <c r="K249" s="71" t="s">
        <v>685</v>
      </c>
      <c r="L249" s="71" t="str">
        <f>'All expressed genes'!A245</f>
        <v>CASC2-2</v>
      </c>
      <c r="M249" s="72" t="e">
        <f ca="1">LOG('All expressed genes'!G245,2)</f>
        <v>#DIV/0!</v>
      </c>
      <c r="N249" s="73" t="e">
        <f ca="1">IF(ISNUMBER('All expressed genes'!H245),'All expressed genes'!H245,NA())</f>
        <v>#N/A</v>
      </c>
      <c r="O249" s="74" t="str">
        <f>'All expressed genes'!J245</f>
        <v>C</v>
      </c>
    </row>
    <row r="250" spans="11:15" ht="13.5" customHeight="1">
      <c r="K250" s="71" t="s">
        <v>292</v>
      </c>
      <c r="L250" s="71" t="str">
        <f>'All expressed genes'!A246</f>
        <v>CASC9</v>
      </c>
      <c r="M250" s="72" t="e">
        <f ca="1">LOG('All expressed genes'!G246,2)</f>
        <v>#DIV/0!</v>
      </c>
      <c r="N250" s="73" t="e">
        <f ca="1">IF(ISNUMBER('All expressed genes'!H246),'All expressed genes'!H246,NA())</f>
        <v>#N/A</v>
      </c>
      <c r="O250" s="74" t="str">
        <f>'All expressed genes'!J246</f>
        <v>C</v>
      </c>
    </row>
    <row r="251" spans="11:15" ht="13.5" customHeight="1">
      <c r="K251" s="71" t="s">
        <v>293</v>
      </c>
      <c r="L251" s="71" t="str">
        <f>'All expressed genes'!A247</f>
        <v>CBR3-AS1-1</v>
      </c>
      <c r="M251" s="72" t="e">
        <f ca="1">LOG('All expressed genes'!G247,2)</f>
        <v>#DIV/0!</v>
      </c>
      <c r="N251" s="73" t="e">
        <f ca="1">IF(ISNUMBER('All expressed genes'!H247),'All expressed genes'!H247,NA())</f>
        <v>#N/A</v>
      </c>
      <c r="O251" s="74" t="str">
        <f>'All expressed genes'!J247</f>
        <v>C</v>
      </c>
    </row>
    <row r="252" spans="11:15" ht="13.5" customHeight="1">
      <c r="K252" s="71" t="s">
        <v>294</v>
      </c>
      <c r="L252" s="71" t="str">
        <f>'All expressed genes'!A248</f>
        <v>CBR3-AS1-2</v>
      </c>
      <c r="M252" s="72" t="e">
        <f ca="1">LOG('All expressed genes'!G248,2)</f>
        <v>#DIV/0!</v>
      </c>
      <c r="N252" s="73" t="e">
        <f ca="1">IF(ISNUMBER('All expressed genes'!H248),'All expressed genes'!H248,NA())</f>
        <v>#N/A</v>
      </c>
      <c r="O252" s="74" t="str">
        <f>'All expressed genes'!J248</f>
        <v>C</v>
      </c>
    </row>
    <row r="253" spans="11:15" ht="13.5" customHeight="1">
      <c r="K253" s="71" t="s">
        <v>295</v>
      </c>
      <c r="L253" s="71" t="str">
        <f>'All expressed genes'!A249</f>
        <v>CDKN2B-AS1</v>
      </c>
      <c r="M253" s="72" t="e">
        <f ca="1">LOG('All expressed genes'!G249,2)</f>
        <v>#DIV/0!</v>
      </c>
      <c r="N253" s="73" t="e">
        <f ca="1">IF(ISNUMBER('All expressed genes'!H249),'All expressed genes'!H249,NA())</f>
        <v>#N/A</v>
      </c>
      <c r="O253" s="74" t="str">
        <f>'All expressed genes'!J249</f>
        <v>C</v>
      </c>
    </row>
    <row r="254" spans="11:15" ht="13.5" customHeight="1">
      <c r="K254" s="71" t="s">
        <v>296</v>
      </c>
      <c r="L254" s="71" t="str">
        <f>'All expressed genes'!A250</f>
        <v>CRNDE</v>
      </c>
      <c r="M254" s="72" t="e">
        <f ca="1">LOG('All expressed genes'!G250,2)</f>
        <v>#DIV/0!</v>
      </c>
      <c r="N254" s="73" t="e">
        <f ca="1">IF(ISNUMBER('All expressed genes'!H250),'All expressed genes'!H250,NA())</f>
        <v>#N/A</v>
      </c>
      <c r="O254" s="74" t="str">
        <f>'All expressed genes'!J250</f>
        <v>C</v>
      </c>
    </row>
    <row r="255" spans="11:15" ht="13.5" customHeight="1">
      <c r="K255" s="71" t="s">
        <v>297</v>
      </c>
      <c r="L255" s="71" t="str">
        <f>'All expressed genes'!A251</f>
        <v>DGCR5</v>
      </c>
      <c r="M255" s="72" t="e">
        <f ca="1">LOG('All expressed genes'!G251,2)</f>
        <v>#DIV/0!</v>
      </c>
      <c r="N255" s="73" t="e">
        <f ca="1">IF(ISNUMBER('All expressed genes'!H251),'All expressed genes'!H251,NA())</f>
        <v>#N/A</v>
      </c>
      <c r="O255" s="74" t="str">
        <f>'All expressed genes'!J251</f>
        <v>C</v>
      </c>
    </row>
    <row r="256" spans="11:15" ht="13.5" customHeight="1">
      <c r="K256" s="71" t="s">
        <v>298</v>
      </c>
      <c r="L256" s="71" t="str">
        <f>'All expressed genes'!A252</f>
        <v>DHRS4-AS1-1</v>
      </c>
      <c r="M256" s="72" t="e">
        <f ca="1">LOG('All expressed genes'!G252,2)</f>
        <v>#DIV/0!</v>
      </c>
      <c r="N256" s="73" t="e">
        <f ca="1">IF(ISNUMBER('All expressed genes'!H252),'All expressed genes'!H252,NA())</f>
        <v>#N/A</v>
      </c>
      <c r="O256" s="74" t="str">
        <f>'All expressed genes'!J252</f>
        <v>C</v>
      </c>
    </row>
    <row r="257" spans="11:15" ht="13.5" customHeight="1">
      <c r="K257" s="71" t="s">
        <v>299</v>
      </c>
      <c r="L257" s="71" t="str">
        <f>'All expressed genes'!A253</f>
        <v>DHRS4-AS1-2</v>
      </c>
      <c r="M257" s="72" t="e">
        <f ca="1">LOG('All expressed genes'!G253,2)</f>
        <v>#DIV/0!</v>
      </c>
      <c r="N257" s="73" t="e">
        <f ca="1">IF(ISNUMBER('All expressed genes'!H253),'All expressed genes'!H253,NA())</f>
        <v>#N/A</v>
      </c>
      <c r="O257" s="74" t="str">
        <f>'All expressed genes'!J253</f>
        <v>C</v>
      </c>
    </row>
    <row r="258" spans="11:15" ht="13.5" customHeight="1">
      <c r="K258" s="71" t="s">
        <v>300</v>
      </c>
      <c r="L258" s="71" t="str">
        <f>'All expressed genes'!A254</f>
        <v>DLEU1-1</v>
      </c>
      <c r="M258" s="72" t="e">
        <f ca="1">LOG('All expressed genes'!G254,2)</f>
        <v>#DIV/0!</v>
      </c>
      <c r="N258" s="73" t="e">
        <f ca="1">IF(ISNUMBER('All expressed genes'!H254),'All expressed genes'!H254,NA())</f>
        <v>#N/A</v>
      </c>
      <c r="O258" s="74" t="str">
        <f>'All expressed genes'!J254</f>
        <v>C</v>
      </c>
    </row>
    <row r="259" spans="11:15" ht="13.5" customHeight="1">
      <c r="K259" s="71" t="s">
        <v>301</v>
      </c>
      <c r="L259" s="71" t="str">
        <f>'All expressed genes'!A255</f>
        <v>DLEU1-2</v>
      </c>
      <c r="M259" s="72" t="e">
        <f ca="1">LOG('All expressed genes'!G255,2)</f>
        <v>#DIV/0!</v>
      </c>
      <c r="N259" s="73" t="e">
        <f ca="1">IF(ISNUMBER('All expressed genes'!H255),'All expressed genes'!H255,NA())</f>
        <v>#N/A</v>
      </c>
      <c r="O259" s="74" t="str">
        <f>'All expressed genes'!J255</f>
        <v>C</v>
      </c>
    </row>
    <row r="260" spans="11:15" ht="13.5" customHeight="1">
      <c r="K260" s="71" t="s">
        <v>302</v>
      </c>
      <c r="L260" s="71" t="str">
        <f>'All expressed genes'!A256</f>
        <v>DNM3OS-1</v>
      </c>
      <c r="M260" s="72" t="e">
        <f ca="1">LOG('All expressed genes'!G256,2)</f>
        <v>#DIV/0!</v>
      </c>
      <c r="N260" s="73" t="e">
        <f ca="1">IF(ISNUMBER('All expressed genes'!H256),'All expressed genes'!H256,NA())</f>
        <v>#N/A</v>
      </c>
      <c r="O260" s="74" t="str">
        <f>'All expressed genes'!J256</f>
        <v>C</v>
      </c>
    </row>
    <row r="261" spans="11:15" ht="13.5" customHeight="1">
      <c r="K261" s="71" t="s">
        <v>303</v>
      </c>
      <c r="L261" s="71" t="str">
        <f>'All expressed genes'!A257</f>
        <v>DNM3OS-2</v>
      </c>
      <c r="M261" s="72" t="e">
        <f ca="1">LOG('All expressed genes'!G257,2)</f>
        <v>#DIV/0!</v>
      </c>
      <c r="N261" s="73" t="e">
        <f ca="1">IF(ISNUMBER('All expressed genes'!H257),'All expressed genes'!H257,NA())</f>
        <v>#N/A</v>
      </c>
      <c r="O261" s="74" t="str">
        <f>'All expressed genes'!J257</f>
        <v>C</v>
      </c>
    </row>
    <row r="262" spans="11:15" ht="13.5" customHeight="1">
      <c r="K262" s="71" t="s">
        <v>304</v>
      </c>
      <c r="L262" s="71" t="str">
        <f>'All expressed genes'!A258</f>
        <v>DPY19L2P2-1</v>
      </c>
      <c r="M262" s="72" t="e">
        <f ca="1">LOG('All expressed genes'!G258,2)</f>
        <v>#DIV/0!</v>
      </c>
      <c r="N262" s="73" t="e">
        <f ca="1">IF(ISNUMBER('All expressed genes'!H258),'All expressed genes'!H258,NA())</f>
        <v>#N/A</v>
      </c>
      <c r="O262" s="74" t="str">
        <f>'All expressed genes'!J258</f>
        <v>C</v>
      </c>
    </row>
    <row r="263" spans="11:15" ht="13.5" customHeight="1">
      <c r="K263" s="71" t="s">
        <v>305</v>
      </c>
      <c r="L263" s="71" t="str">
        <f>'All expressed genes'!A259</f>
        <v>DPY19L2P2-2</v>
      </c>
      <c r="M263" s="72" t="e">
        <f ca="1">LOG('All expressed genes'!G259,2)</f>
        <v>#DIV/0!</v>
      </c>
      <c r="N263" s="73" t="e">
        <f ca="1">IF(ISNUMBER('All expressed genes'!H259),'All expressed genes'!H259,NA())</f>
        <v>#N/A</v>
      </c>
      <c r="O263" s="74" t="str">
        <f>'All expressed genes'!J259</f>
        <v>C</v>
      </c>
    </row>
    <row r="264" spans="11:15" ht="13.5" customHeight="1">
      <c r="K264" s="71" t="s">
        <v>306</v>
      </c>
      <c r="L264" s="71" t="str">
        <f>'All expressed genes'!A260</f>
        <v>DSCAM-AS1-1</v>
      </c>
      <c r="M264" s="72" t="e">
        <f ca="1">LOG('All expressed genes'!G260,2)</f>
        <v>#DIV/0!</v>
      </c>
      <c r="N264" s="73" t="e">
        <f ca="1">IF(ISNUMBER('All expressed genes'!H260),'All expressed genes'!H260,NA())</f>
        <v>#N/A</v>
      </c>
      <c r="O264" s="74" t="str">
        <f>'All expressed genes'!J260</f>
        <v>C</v>
      </c>
    </row>
    <row r="265" spans="11:15" ht="13.5" customHeight="1">
      <c r="K265" s="71" t="s">
        <v>307</v>
      </c>
      <c r="L265" s="71" t="str">
        <f>'All expressed genes'!A261</f>
        <v>DSCAM-AS1-2</v>
      </c>
      <c r="M265" s="72" t="e">
        <f ca="1">LOG('All expressed genes'!G261,2)</f>
        <v>#DIV/0!</v>
      </c>
      <c r="N265" s="73" t="e">
        <f ca="1">IF(ISNUMBER('All expressed genes'!H261),'All expressed genes'!H261,NA())</f>
        <v>#N/A</v>
      </c>
      <c r="O265" s="74" t="str">
        <f>'All expressed genes'!J261</f>
        <v>C</v>
      </c>
    </row>
    <row r="266" spans="11:15" ht="13.5" customHeight="1">
      <c r="K266" s="71" t="s">
        <v>308</v>
      </c>
      <c r="L266" s="71" t="str">
        <f>'All expressed genes'!A262</f>
        <v>FLG-AS1-1</v>
      </c>
      <c r="M266" s="72" t="e">
        <f ca="1">LOG('All expressed genes'!G262,2)</f>
        <v>#DIV/0!</v>
      </c>
      <c r="N266" s="73" t="e">
        <f ca="1">IF(ISNUMBER('All expressed genes'!H262),'All expressed genes'!H262,NA())</f>
        <v>#N/A</v>
      </c>
      <c r="O266" s="74" t="str">
        <f>'All expressed genes'!J262</f>
        <v>C</v>
      </c>
    </row>
    <row r="267" spans="11:15" ht="13.5" customHeight="1">
      <c r="K267" s="71" t="s">
        <v>309</v>
      </c>
      <c r="L267" s="71" t="str">
        <f>'All expressed genes'!A263</f>
        <v>FLG-AS1-2</v>
      </c>
      <c r="M267" s="72" t="e">
        <f ca="1">LOG('All expressed genes'!G263,2)</f>
        <v>#DIV/0!</v>
      </c>
      <c r="N267" s="73" t="e">
        <f ca="1">IF(ISNUMBER('All expressed genes'!H263),'All expressed genes'!H263,NA())</f>
        <v>#N/A</v>
      </c>
      <c r="O267" s="74" t="str">
        <f>'All expressed genes'!J263</f>
        <v>C</v>
      </c>
    </row>
    <row r="268" spans="11:15" ht="13.5" customHeight="1">
      <c r="K268" s="71" t="s">
        <v>310</v>
      </c>
      <c r="L268" s="71" t="str">
        <f>'All expressed genes'!A264</f>
        <v>FMR4</v>
      </c>
      <c r="M268" s="72" t="e">
        <f ca="1">LOG('All expressed genes'!G264,2)</f>
        <v>#DIV/0!</v>
      </c>
      <c r="N268" s="73" t="e">
        <f ca="1">IF(ISNUMBER('All expressed genes'!H264),'All expressed genes'!H264,NA())</f>
        <v>#N/A</v>
      </c>
      <c r="O268" s="74" t="str">
        <f>'All expressed genes'!J264</f>
        <v>C</v>
      </c>
    </row>
    <row r="269" spans="11:15" ht="13.5" customHeight="1">
      <c r="K269" s="71" t="s">
        <v>311</v>
      </c>
      <c r="L269" s="71" t="str">
        <f>'All expressed genes'!A265</f>
        <v>GACAT1-1</v>
      </c>
      <c r="M269" s="72" t="e">
        <f ca="1">LOG('All expressed genes'!G265,2)</f>
        <v>#DIV/0!</v>
      </c>
      <c r="N269" s="73" t="e">
        <f ca="1">IF(ISNUMBER('All expressed genes'!H265),'All expressed genes'!H265,NA())</f>
        <v>#N/A</v>
      </c>
      <c r="O269" s="74" t="str">
        <f>'All expressed genes'!J265</f>
        <v>C</v>
      </c>
    </row>
    <row r="270" spans="11:15" ht="13.5" customHeight="1">
      <c r="K270" s="71" t="s">
        <v>312</v>
      </c>
      <c r="L270" s="71" t="str">
        <f>'All expressed genes'!A266</f>
        <v>GACAT1-2</v>
      </c>
      <c r="M270" s="72" t="e">
        <f ca="1">LOG('All expressed genes'!G266,2)</f>
        <v>#DIV/0!</v>
      </c>
      <c r="N270" s="73" t="e">
        <f ca="1">IF(ISNUMBER('All expressed genes'!H266),'All expressed genes'!H266,NA())</f>
        <v>#N/A</v>
      </c>
      <c r="O270" s="74" t="str">
        <f>'All expressed genes'!J266</f>
        <v>C</v>
      </c>
    </row>
    <row r="271" spans="11:15" ht="13.5" customHeight="1">
      <c r="K271" s="71" t="s">
        <v>313</v>
      </c>
      <c r="L271" s="71" t="str">
        <f>'All expressed genes'!A267</f>
        <v>GAPLINC-1</v>
      </c>
      <c r="M271" s="72" t="e">
        <f ca="1">LOG('All expressed genes'!G267,2)</f>
        <v>#DIV/0!</v>
      </c>
      <c r="N271" s="73" t="e">
        <f ca="1">IF(ISNUMBER('All expressed genes'!H267),'All expressed genes'!H267,NA())</f>
        <v>#N/A</v>
      </c>
      <c r="O271" s="74" t="str">
        <f>'All expressed genes'!J267</f>
        <v>C</v>
      </c>
    </row>
    <row r="272" spans="11:15" ht="13.5" customHeight="1">
      <c r="K272" s="71" t="s">
        <v>314</v>
      </c>
      <c r="L272" s="71" t="str">
        <f>'All expressed genes'!A268</f>
        <v>GAPLINC-2</v>
      </c>
      <c r="M272" s="72" t="e">
        <f ca="1">LOG('All expressed genes'!G268,2)</f>
        <v>#DIV/0!</v>
      </c>
      <c r="N272" s="73" t="e">
        <f ca="1">IF(ISNUMBER('All expressed genes'!H268),'All expressed genes'!H268,NA())</f>
        <v>#N/A</v>
      </c>
      <c r="O272" s="74" t="str">
        <f>'All expressed genes'!J268</f>
        <v>C</v>
      </c>
    </row>
    <row r="273" spans="11:15" ht="13.5" customHeight="1">
      <c r="K273" s="71" t="s">
        <v>315</v>
      </c>
      <c r="L273" s="71" t="str">
        <f>'All expressed genes'!A269</f>
        <v>GATA3-AS1-1</v>
      </c>
      <c r="M273" s="72" t="e">
        <f ca="1">LOG('All expressed genes'!G269,2)</f>
        <v>#DIV/0!</v>
      </c>
      <c r="N273" s="73" t="e">
        <f ca="1">IF(ISNUMBER('All expressed genes'!H269),'All expressed genes'!H269,NA())</f>
        <v>#N/A</v>
      </c>
      <c r="O273" s="74" t="str">
        <f>'All expressed genes'!J269</f>
        <v>C</v>
      </c>
    </row>
    <row r="274" spans="11:15" ht="13.5" customHeight="1">
      <c r="K274" s="71" t="s">
        <v>316</v>
      </c>
      <c r="L274" s="71" t="str">
        <f>'All expressed genes'!A270</f>
        <v>GATA3-AS1-2</v>
      </c>
      <c r="M274" s="72" t="e">
        <f ca="1">LOG('All expressed genes'!G270,2)</f>
        <v>#DIV/0!</v>
      </c>
      <c r="N274" s="73" t="e">
        <f ca="1">IF(ISNUMBER('All expressed genes'!H270),'All expressed genes'!H270,NA())</f>
        <v>#N/A</v>
      </c>
      <c r="O274" s="74" t="str">
        <f>'All expressed genes'!J270</f>
        <v>C</v>
      </c>
    </row>
    <row r="275" spans="11:15" ht="13.5" customHeight="1">
      <c r="K275" s="71" t="s">
        <v>317</v>
      </c>
      <c r="L275" s="71" t="str">
        <f>'All expressed genes'!A271</f>
        <v>GATA3-AS1-3</v>
      </c>
      <c r="M275" s="72" t="e">
        <f ca="1">LOG('All expressed genes'!G271,2)</f>
        <v>#DIV/0!</v>
      </c>
      <c r="N275" s="73" t="e">
        <f ca="1">IF(ISNUMBER('All expressed genes'!H271),'All expressed genes'!H271,NA())</f>
        <v>#N/A</v>
      </c>
      <c r="O275" s="74" t="str">
        <f>'All expressed genes'!J271</f>
        <v>C</v>
      </c>
    </row>
    <row r="276" spans="11:15" ht="13.5" customHeight="1">
      <c r="K276" s="71" t="s">
        <v>318</v>
      </c>
      <c r="L276" s="71" t="str">
        <f>'All expressed genes'!A272</f>
        <v>GDNF-AS1</v>
      </c>
      <c r="M276" s="72" t="e">
        <f ca="1">LOG('All expressed genes'!G272,2)</f>
        <v>#DIV/0!</v>
      </c>
      <c r="N276" s="73" t="e">
        <f ca="1">IF(ISNUMBER('All expressed genes'!H272),'All expressed genes'!H272,NA())</f>
        <v>#N/A</v>
      </c>
      <c r="O276" s="74" t="str">
        <f>'All expressed genes'!J272</f>
        <v>C</v>
      </c>
    </row>
    <row r="277" spans="11:15" ht="13.5" customHeight="1">
      <c r="K277" s="71" t="s">
        <v>319</v>
      </c>
      <c r="L277" s="71" t="str">
        <f>'All expressed genes'!A273</f>
        <v>H19-1</v>
      </c>
      <c r="M277" s="72" t="e">
        <f ca="1">LOG('All expressed genes'!G273,2)</f>
        <v>#DIV/0!</v>
      </c>
      <c r="N277" s="73" t="e">
        <f ca="1">IF(ISNUMBER('All expressed genes'!H273),'All expressed genes'!H273,NA())</f>
        <v>#N/A</v>
      </c>
      <c r="O277" s="74" t="str">
        <f>'All expressed genes'!J273</f>
        <v>C</v>
      </c>
    </row>
    <row r="278" spans="11:15" ht="13.5" customHeight="1">
      <c r="K278" s="71" t="s">
        <v>320</v>
      </c>
      <c r="L278" s="71" t="str">
        <f>'All expressed genes'!A274</f>
        <v>H19-2</v>
      </c>
      <c r="M278" s="72" t="e">
        <f ca="1">LOG('All expressed genes'!G274,2)</f>
        <v>#DIV/0!</v>
      </c>
      <c r="N278" s="73" t="e">
        <f ca="1">IF(ISNUMBER('All expressed genes'!H274),'All expressed genes'!H274,NA())</f>
        <v>#N/A</v>
      </c>
      <c r="O278" s="74" t="str">
        <f>'All expressed genes'!J274</f>
        <v>C</v>
      </c>
    </row>
    <row r="279" spans="11:15" ht="13.5" customHeight="1">
      <c r="K279" s="71" t="s">
        <v>321</v>
      </c>
      <c r="L279" s="71" t="str">
        <f>'All expressed genes'!A275</f>
        <v>HAGLR</v>
      </c>
      <c r="M279" s="72" t="e">
        <f ca="1">LOG('All expressed genes'!G275,2)</f>
        <v>#DIV/0!</v>
      </c>
      <c r="N279" s="73" t="e">
        <f ca="1">IF(ISNUMBER('All expressed genes'!H275),'All expressed genes'!H275,NA())</f>
        <v>#N/A</v>
      </c>
      <c r="O279" s="74" t="str">
        <f>'All expressed genes'!J275</f>
        <v>C</v>
      </c>
    </row>
    <row r="280" spans="11:15" ht="13.5" customHeight="1">
      <c r="K280" s="71" t="s">
        <v>322</v>
      </c>
      <c r="L280" s="71" t="str">
        <f>'All expressed genes'!A276</f>
        <v>HAND2-AS1</v>
      </c>
      <c r="M280" s="72" t="e">
        <f ca="1">LOG('All expressed genes'!G276,2)</f>
        <v>#DIV/0!</v>
      </c>
      <c r="N280" s="73" t="e">
        <f ca="1">IF(ISNUMBER('All expressed genes'!H276),'All expressed genes'!H276,NA())</f>
        <v>#N/A</v>
      </c>
      <c r="O280" s="74" t="str">
        <f>'All expressed genes'!J276</f>
        <v>C</v>
      </c>
    </row>
    <row r="281" spans="11:15" ht="13.5" customHeight="1">
      <c r="K281" s="71" t="s">
        <v>323</v>
      </c>
      <c r="L281" s="71" t="str">
        <f>'All expressed genes'!A277</f>
        <v>HLA-F-AS1-1</v>
      </c>
      <c r="M281" s="72" t="e">
        <f ca="1">LOG('All expressed genes'!G277,2)</f>
        <v>#DIV/0!</v>
      </c>
      <c r="N281" s="73" t="e">
        <f ca="1">IF(ISNUMBER('All expressed genes'!H277),'All expressed genes'!H277,NA())</f>
        <v>#N/A</v>
      </c>
      <c r="O281" s="74" t="str">
        <f>'All expressed genes'!J277</f>
        <v>C</v>
      </c>
    </row>
    <row r="282" spans="11:15" ht="13.5" customHeight="1">
      <c r="K282" s="71" t="s">
        <v>324</v>
      </c>
      <c r="L282" s="71" t="str">
        <f>'All expressed genes'!A278</f>
        <v>HLA-F-AS1-2</v>
      </c>
      <c r="M282" s="72" t="e">
        <f ca="1">LOG('All expressed genes'!G278,2)</f>
        <v>#DIV/0!</v>
      </c>
      <c r="N282" s="73" t="e">
        <f ca="1">IF(ISNUMBER('All expressed genes'!H278),'All expressed genes'!H278,NA())</f>
        <v>#N/A</v>
      </c>
      <c r="O282" s="74" t="str">
        <f>'All expressed genes'!J278</f>
        <v>C</v>
      </c>
    </row>
    <row r="283" spans="11:15" ht="13.5" customHeight="1">
      <c r="K283" s="71" t="s">
        <v>325</v>
      </c>
      <c r="L283" s="71" t="str">
        <f>'All expressed genes'!A279</f>
        <v>HOTAIR-1</v>
      </c>
      <c r="M283" s="72" t="e">
        <f ca="1">LOG('All expressed genes'!G279,2)</f>
        <v>#DIV/0!</v>
      </c>
      <c r="N283" s="73" t="e">
        <f ca="1">IF(ISNUMBER('All expressed genes'!H279),'All expressed genes'!H279,NA())</f>
        <v>#N/A</v>
      </c>
      <c r="O283" s="74" t="str">
        <f>'All expressed genes'!J279</f>
        <v>C</v>
      </c>
    </row>
    <row r="284" spans="11:15" ht="13.5" customHeight="1">
      <c r="K284" s="71" t="s">
        <v>326</v>
      </c>
      <c r="L284" s="71" t="str">
        <f>'All expressed genes'!A280</f>
        <v>HOTAIR-2</v>
      </c>
      <c r="M284" s="72" t="e">
        <f ca="1">LOG('All expressed genes'!G280,2)</f>
        <v>#DIV/0!</v>
      </c>
      <c r="N284" s="73" t="e">
        <f ca="1">IF(ISNUMBER('All expressed genes'!H280),'All expressed genes'!H280,NA())</f>
        <v>#N/A</v>
      </c>
      <c r="O284" s="74" t="str">
        <f>'All expressed genes'!J280</f>
        <v>C</v>
      </c>
    </row>
    <row r="285" spans="11:15" ht="13.5" customHeight="1">
      <c r="K285" s="71" t="s">
        <v>327</v>
      </c>
      <c r="L285" s="71" t="str">
        <f>'All expressed genes'!A281</f>
        <v>HOTAIR-3</v>
      </c>
      <c r="M285" s="72" t="e">
        <f ca="1">LOG('All expressed genes'!G281,2)</f>
        <v>#DIV/0!</v>
      </c>
      <c r="N285" s="73" t="e">
        <f ca="1">IF(ISNUMBER('All expressed genes'!H281),'All expressed genes'!H281,NA())</f>
        <v>#N/A</v>
      </c>
      <c r="O285" s="74" t="str">
        <f>'All expressed genes'!J281</f>
        <v>C</v>
      </c>
    </row>
    <row r="286" spans="11:15" ht="13.5" customHeight="1">
      <c r="K286" s="71" t="s">
        <v>328</v>
      </c>
      <c r="L286" s="71" t="str">
        <f>'All expressed genes'!A282</f>
        <v>HOTAIRM1-1</v>
      </c>
      <c r="M286" s="72" t="e">
        <f ca="1">LOG('All expressed genes'!G282,2)</f>
        <v>#DIV/0!</v>
      </c>
      <c r="N286" s="73" t="e">
        <f ca="1">IF(ISNUMBER('All expressed genes'!H282),'All expressed genes'!H282,NA())</f>
        <v>#N/A</v>
      </c>
      <c r="O286" s="74" t="str">
        <f>'All expressed genes'!J282</f>
        <v>C</v>
      </c>
    </row>
    <row r="287" spans="11:15" ht="13.5" customHeight="1">
      <c r="K287" s="71" t="s">
        <v>329</v>
      </c>
      <c r="L287" s="71" t="str">
        <f>'All expressed genes'!A283</f>
        <v>HOTAIRM1-2</v>
      </c>
      <c r="M287" s="72" t="e">
        <f ca="1">LOG('All expressed genes'!G283,2)</f>
        <v>#DIV/0!</v>
      </c>
      <c r="N287" s="73" t="e">
        <f ca="1">IF(ISNUMBER('All expressed genes'!H283),'All expressed genes'!H283,NA())</f>
        <v>#N/A</v>
      </c>
      <c r="O287" s="74" t="str">
        <f>'All expressed genes'!J283</f>
        <v>C</v>
      </c>
    </row>
    <row r="288" spans="11:15" ht="13.5" customHeight="1">
      <c r="K288" s="71" t="s">
        <v>330</v>
      </c>
      <c r="L288" s="71" t="str">
        <f>'All expressed genes'!A284</f>
        <v>HOXA-AS3-1</v>
      </c>
      <c r="M288" s="72" t="e">
        <f ca="1">LOG('All expressed genes'!G284,2)</f>
        <v>#DIV/0!</v>
      </c>
      <c r="N288" s="73" t="e">
        <f ca="1">IF(ISNUMBER('All expressed genes'!H284),'All expressed genes'!H284,NA())</f>
        <v>#N/A</v>
      </c>
      <c r="O288" s="74" t="str">
        <f>'All expressed genes'!J284</f>
        <v>C</v>
      </c>
    </row>
    <row r="289" spans="11:15" ht="13.5" customHeight="1">
      <c r="K289" s="71" t="s">
        <v>331</v>
      </c>
      <c r="L289" s="71" t="str">
        <f>'All expressed genes'!A285</f>
        <v>HOXA-AS3-2</v>
      </c>
      <c r="M289" s="72" t="e">
        <f ca="1">LOG('All expressed genes'!G285,2)</f>
        <v>#DIV/0!</v>
      </c>
      <c r="N289" s="73" t="e">
        <f ca="1">IF(ISNUMBER('All expressed genes'!H285),'All expressed genes'!H285,NA())</f>
        <v>#N/A</v>
      </c>
      <c r="O289" s="74" t="str">
        <f>'All expressed genes'!J285</f>
        <v>C</v>
      </c>
    </row>
    <row r="290" spans="11:15" ht="13.5" customHeight="1">
      <c r="K290" s="71" t="s">
        <v>332</v>
      </c>
      <c r="L290" s="71" t="str">
        <f>'All expressed genes'!A286</f>
        <v>IFNG-AS1-1</v>
      </c>
      <c r="M290" s="72" t="e">
        <f ca="1">LOG('All expressed genes'!G286,2)</f>
        <v>#DIV/0!</v>
      </c>
      <c r="N290" s="73" t="e">
        <f ca="1">IF(ISNUMBER('All expressed genes'!H286),'All expressed genes'!H286,NA())</f>
        <v>#N/A</v>
      </c>
      <c r="O290" s="74" t="str">
        <f>'All expressed genes'!J286</f>
        <v>C</v>
      </c>
    </row>
    <row r="291" spans="11:15" ht="13.5" customHeight="1">
      <c r="K291" s="71" t="s">
        <v>333</v>
      </c>
      <c r="L291" s="71" t="str">
        <f>'All expressed genes'!A287</f>
        <v>IFNG-AS1-2</v>
      </c>
      <c r="M291" s="72" t="e">
        <f ca="1">LOG('All expressed genes'!G287,2)</f>
        <v>#DIV/0!</v>
      </c>
      <c r="N291" s="73" t="e">
        <f ca="1">IF(ISNUMBER('All expressed genes'!H287),'All expressed genes'!H287,NA())</f>
        <v>#N/A</v>
      </c>
      <c r="O291" s="74" t="str">
        <f>'All expressed genes'!J287</f>
        <v>C</v>
      </c>
    </row>
    <row r="292" spans="11:15" ht="13.5" customHeight="1">
      <c r="K292" s="71" t="s">
        <v>334</v>
      </c>
      <c r="L292" s="71" t="str">
        <f>'All expressed genes'!A288</f>
        <v>IGF2-AS</v>
      </c>
      <c r="M292" s="72" t="e">
        <f ca="1">LOG('All expressed genes'!G288,2)</f>
        <v>#DIV/0!</v>
      </c>
      <c r="N292" s="73" t="e">
        <f ca="1">IF(ISNUMBER('All expressed genes'!H288),'All expressed genes'!H288,NA())</f>
        <v>#N/A</v>
      </c>
      <c r="O292" s="74" t="str">
        <f>'All expressed genes'!J288</f>
        <v>C</v>
      </c>
    </row>
    <row r="293" spans="11:15" ht="13.5" customHeight="1">
      <c r="K293" s="71" t="s">
        <v>335</v>
      </c>
      <c r="L293" s="71" t="str">
        <f>'All expressed genes'!A289</f>
        <v>LINC00152-1</v>
      </c>
      <c r="M293" s="72" t="e">
        <f ca="1">LOG('All expressed genes'!G289,2)</f>
        <v>#DIV/0!</v>
      </c>
      <c r="N293" s="73" t="e">
        <f ca="1">IF(ISNUMBER('All expressed genes'!H289),'All expressed genes'!H289,NA())</f>
        <v>#N/A</v>
      </c>
      <c r="O293" s="74" t="str">
        <f>'All expressed genes'!J289</f>
        <v>C</v>
      </c>
    </row>
    <row r="294" spans="11:15" ht="13.5" customHeight="1">
      <c r="K294" s="71" t="s">
        <v>336</v>
      </c>
      <c r="L294" s="71" t="str">
        <f>'All expressed genes'!A290</f>
        <v>LINC00152-2</v>
      </c>
      <c r="M294" s="72" t="e">
        <f ca="1">LOG('All expressed genes'!G290,2)</f>
        <v>#DIV/0!</v>
      </c>
      <c r="N294" s="73" t="e">
        <f ca="1">IF(ISNUMBER('All expressed genes'!H290),'All expressed genes'!H290,NA())</f>
        <v>#N/A</v>
      </c>
      <c r="O294" s="74" t="str">
        <f>'All expressed genes'!J290</f>
        <v>C</v>
      </c>
    </row>
    <row r="295" spans="11:15" ht="13.5" customHeight="1">
      <c r="K295" s="71" t="s">
        <v>337</v>
      </c>
      <c r="L295" s="71" t="str">
        <f>'All expressed genes'!A291</f>
        <v>LINC01315-1</v>
      </c>
      <c r="M295" s="72" t="e">
        <f ca="1">LOG('All expressed genes'!G291,2)</f>
        <v>#DIV/0!</v>
      </c>
      <c r="N295" s="73" t="e">
        <f ca="1">IF(ISNUMBER('All expressed genes'!H291),'All expressed genes'!H291,NA())</f>
        <v>#N/A</v>
      </c>
      <c r="O295" s="74" t="str">
        <f>'All expressed genes'!J291</f>
        <v>C</v>
      </c>
    </row>
    <row r="296" spans="11:15" ht="13.5" customHeight="1">
      <c r="K296" s="71" t="s">
        <v>338</v>
      </c>
      <c r="L296" s="71" t="str">
        <f>'All expressed genes'!A292</f>
        <v>LINC01315-2</v>
      </c>
      <c r="M296" s="72" t="e">
        <f ca="1">LOG('All expressed genes'!G292,2)</f>
        <v>#DIV/0!</v>
      </c>
      <c r="N296" s="73" t="e">
        <f ca="1">IF(ISNUMBER('All expressed genes'!H292),'All expressed genes'!H292,NA())</f>
        <v>#N/A</v>
      </c>
      <c r="O296" s="74" t="str">
        <f>'All expressed genes'!J292</f>
        <v>C</v>
      </c>
    </row>
    <row r="297" spans="11:15" ht="13.5" customHeight="1">
      <c r="K297" s="71" t="s">
        <v>339</v>
      </c>
      <c r="L297" s="71" t="str">
        <f>'All expressed genes'!A293</f>
        <v>LINC01370</v>
      </c>
      <c r="M297" s="72" t="e">
        <f ca="1">LOG('All expressed genes'!G293,2)</f>
        <v>#DIV/0!</v>
      </c>
      <c r="N297" s="73" t="e">
        <f ca="1">IF(ISNUMBER('All expressed genes'!H293),'All expressed genes'!H293,NA())</f>
        <v>#N/A</v>
      </c>
      <c r="O297" s="74" t="str">
        <f>'All expressed genes'!J293</f>
        <v>C</v>
      </c>
    </row>
    <row r="298" spans="11:15" ht="13.5" customHeight="1">
      <c r="K298" s="71" t="s">
        <v>340</v>
      </c>
      <c r="L298" s="71" t="str">
        <f>'All expressed genes'!A294</f>
        <v>LINC01630-1</v>
      </c>
      <c r="M298" s="72" t="e">
        <f ca="1">LOG('All expressed genes'!G294,2)</f>
        <v>#DIV/0!</v>
      </c>
      <c r="N298" s="73" t="e">
        <f ca="1">IF(ISNUMBER('All expressed genes'!H294),'All expressed genes'!H294,NA())</f>
        <v>#N/A</v>
      </c>
      <c r="O298" s="74" t="str">
        <f>'All expressed genes'!J294</f>
        <v>C</v>
      </c>
    </row>
    <row r="299" spans="11:15" ht="13.5" customHeight="1">
      <c r="K299" s="71" t="s">
        <v>341</v>
      </c>
      <c r="L299" s="71" t="str">
        <f>'All expressed genes'!A295</f>
        <v>LINC01630-2</v>
      </c>
      <c r="M299" s="72" t="e">
        <f ca="1">LOG('All expressed genes'!G295,2)</f>
        <v>#DIV/0!</v>
      </c>
      <c r="N299" s="73" t="e">
        <f ca="1">IF(ISNUMBER('All expressed genes'!H295),'All expressed genes'!H295,NA())</f>
        <v>#N/A</v>
      </c>
      <c r="O299" s="74" t="str">
        <f>'All expressed genes'!J295</f>
        <v>C</v>
      </c>
    </row>
    <row r="300" spans="11:15" ht="13.5" customHeight="1">
      <c r="K300" s="71" t="s">
        <v>342</v>
      </c>
      <c r="L300" s="71" t="str">
        <f>'All expressed genes'!A296</f>
        <v>LINC-PINT</v>
      </c>
      <c r="M300" s="72" t="e">
        <f ca="1">LOG('All expressed genes'!G296,2)</f>
        <v>#DIV/0!</v>
      </c>
      <c r="N300" s="73" t="e">
        <f ca="1">IF(ISNUMBER('All expressed genes'!H296),'All expressed genes'!H296,NA())</f>
        <v>#N/A</v>
      </c>
      <c r="O300" s="74" t="str">
        <f>'All expressed genes'!J296</f>
        <v>C</v>
      </c>
    </row>
    <row r="301" spans="11:15" ht="13.5" customHeight="1">
      <c r="K301" s="71" t="s">
        <v>343</v>
      </c>
      <c r="L301" s="71" t="str">
        <f>'All expressed genes'!A297</f>
        <v>Linc-POU3F3-1</v>
      </c>
      <c r="M301" s="72" t="e">
        <f ca="1">LOG('All expressed genes'!G297,2)</f>
        <v>#DIV/0!</v>
      </c>
      <c r="N301" s="73" t="e">
        <f ca="1">IF(ISNUMBER('All expressed genes'!H297),'All expressed genes'!H297,NA())</f>
        <v>#N/A</v>
      </c>
      <c r="O301" s="74" t="str">
        <f>'All expressed genes'!J297</f>
        <v>C</v>
      </c>
    </row>
    <row r="302" spans="11:15" ht="13.5" customHeight="1">
      <c r="K302" s="71" t="s">
        <v>344</v>
      </c>
      <c r="L302" s="71" t="str">
        <f>'All expressed genes'!A298</f>
        <v>Linc-POU3F3-2</v>
      </c>
      <c r="M302" s="72" t="e">
        <f ca="1">LOG('All expressed genes'!G298,2)</f>
        <v>#DIV/0!</v>
      </c>
      <c r="N302" s="73" t="e">
        <f ca="1">IF(ISNUMBER('All expressed genes'!H298),'All expressed genes'!H298,NA())</f>
        <v>#N/A</v>
      </c>
      <c r="O302" s="74" t="str">
        <f>'All expressed genes'!J298</f>
        <v>C</v>
      </c>
    </row>
    <row r="303" spans="11:15" ht="13.5" customHeight="1">
      <c r="K303" s="71" t="s">
        <v>345</v>
      </c>
      <c r="L303" s="71" t="str">
        <f>'All expressed genes'!A299</f>
        <v>LUCAT1</v>
      </c>
      <c r="M303" s="72" t="e">
        <f ca="1">LOG('All expressed genes'!G299,2)</f>
        <v>#DIV/0!</v>
      </c>
      <c r="N303" s="73" t="e">
        <f ca="1">IF(ISNUMBER('All expressed genes'!H299),'All expressed genes'!H299,NA())</f>
        <v>#N/A</v>
      </c>
      <c r="O303" s="74" t="str">
        <f>'All expressed genes'!J299</f>
        <v>C</v>
      </c>
    </row>
    <row r="304" spans="11:15" ht="13.5" customHeight="1">
      <c r="K304" s="71" t="s">
        <v>346</v>
      </c>
      <c r="L304" s="71" t="str">
        <f>'All expressed genes'!A300</f>
        <v>MACROD2-AS1-1</v>
      </c>
      <c r="M304" s="72" t="e">
        <f ca="1">LOG('All expressed genes'!G300,2)</f>
        <v>#DIV/0!</v>
      </c>
      <c r="N304" s="73" t="e">
        <f ca="1">IF(ISNUMBER('All expressed genes'!H300),'All expressed genes'!H300,NA())</f>
        <v>#N/A</v>
      </c>
      <c r="O304" s="74" t="str">
        <f>'All expressed genes'!J300</f>
        <v>C</v>
      </c>
    </row>
    <row r="305" spans="11:15" ht="13.5" customHeight="1">
      <c r="K305" s="71" t="s">
        <v>347</v>
      </c>
      <c r="L305" s="71" t="str">
        <f>'All expressed genes'!A301</f>
        <v>MACROD2-AS1-2</v>
      </c>
      <c r="M305" s="72" t="e">
        <f ca="1">LOG('All expressed genes'!G301,2)</f>
        <v>#DIV/0!</v>
      </c>
      <c r="N305" s="73" t="e">
        <f ca="1">IF(ISNUMBER('All expressed genes'!H301),'All expressed genes'!H301,NA())</f>
        <v>#N/A</v>
      </c>
      <c r="O305" s="74" t="str">
        <f>'All expressed genes'!J301</f>
        <v>C</v>
      </c>
    </row>
    <row r="306" spans="11:15" ht="13.5" customHeight="1">
      <c r="K306" s="71" t="s">
        <v>348</v>
      </c>
      <c r="L306" s="71" t="str">
        <f>'All expressed genes'!A302</f>
        <v>MACROD2-AS1-3</v>
      </c>
      <c r="M306" s="72" t="e">
        <f ca="1">LOG('All expressed genes'!G302,2)</f>
        <v>#DIV/0!</v>
      </c>
      <c r="N306" s="73" t="e">
        <f ca="1">IF(ISNUMBER('All expressed genes'!H302),'All expressed genes'!H302,NA())</f>
        <v>#N/A</v>
      </c>
      <c r="O306" s="74" t="str">
        <f>'All expressed genes'!J302</f>
        <v>C</v>
      </c>
    </row>
    <row r="307" spans="11:15" ht="13.5" customHeight="1">
      <c r="K307" s="71" t="s">
        <v>349</v>
      </c>
      <c r="L307" s="71" t="str">
        <f>'All expressed genes'!A303</f>
        <v>NAMA-1</v>
      </c>
      <c r="M307" s="72" t="e">
        <f ca="1">LOG('All expressed genes'!G303,2)</f>
        <v>#DIV/0!</v>
      </c>
      <c r="N307" s="73" t="e">
        <f ca="1">IF(ISNUMBER('All expressed genes'!H303),'All expressed genes'!H303,NA())</f>
        <v>#N/A</v>
      </c>
      <c r="O307" s="74" t="str">
        <f>'All expressed genes'!J303</f>
        <v>C</v>
      </c>
    </row>
    <row r="308" spans="11:15" ht="13.5" customHeight="1">
      <c r="K308" s="71" t="s">
        <v>350</v>
      </c>
      <c r="L308" s="71" t="str">
        <f>'All expressed genes'!A304</f>
        <v>NAMA-2</v>
      </c>
      <c r="M308" s="72" t="e">
        <f ca="1">LOG('All expressed genes'!G304,2)</f>
        <v>#DIV/0!</v>
      </c>
      <c r="N308" s="73" t="e">
        <f ca="1">IF(ISNUMBER('All expressed genes'!H304),'All expressed genes'!H304,NA())</f>
        <v>#N/A</v>
      </c>
      <c r="O308" s="74" t="str">
        <f>'All expressed genes'!J304</f>
        <v>C</v>
      </c>
    </row>
    <row r="309" spans="11:15" ht="13.5" customHeight="1">
      <c r="K309" s="71" t="s">
        <v>351</v>
      </c>
      <c r="L309" s="71" t="str">
        <f>'All expressed genes'!A305</f>
        <v>MEG3-1</v>
      </c>
      <c r="M309" s="72" t="e">
        <f ca="1">LOG('All expressed genes'!G305,2)</f>
        <v>#DIV/0!</v>
      </c>
      <c r="N309" s="73" t="e">
        <f ca="1">IF(ISNUMBER('All expressed genes'!H305),'All expressed genes'!H305,NA())</f>
        <v>#N/A</v>
      </c>
      <c r="O309" s="74" t="str">
        <f>'All expressed genes'!J305</f>
        <v>C</v>
      </c>
    </row>
    <row r="310" spans="11:15" ht="13.5" customHeight="1">
      <c r="K310" s="71" t="s">
        <v>352</v>
      </c>
      <c r="L310" s="71" t="str">
        <f>'All expressed genes'!A306</f>
        <v>MEG3-2</v>
      </c>
      <c r="M310" s="72" t="e">
        <f ca="1">LOG('All expressed genes'!G306,2)</f>
        <v>#DIV/0!</v>
      </c>
      <c r="N310" s="73" t="e">
        <f ca="1">IF(ISNUMBER('All expressed genes'!H306),'All expressed genes'!H306,NA())</f>
        <v>#N/A</v>
      </c>
      <c r="O310" s="74" t="str">
        <f>'All expressed genes'!J306</f>
        <v>C</v>
      </c>
    </row>
    <row r="311" spans="11:15" ht="13.5" customHeight="1">
      <c r="K311" s="71" t="s">
        <v>353</v>
      </c>
      <c r="L311" s="71" t="str">
        <f>'All expressed genes'!A307</f>
        <v>MIAT</v>
      </c>
      <c r="M311" s="72" t="e">
        <f ca="1">LOG('All expressed genes'!G307,2)</f>
        <v>#DIV/0!</v>
      </c>
      <c r="N311" s="73" t="e">
        <f ca="1">IF(ISNUMBER('All expressed genes'!H307),'All expressed genes'!H307,NA())</f>
        <v>#N/A</v>
      </c>
      <c r="O311" s="74" t="str">
        <f>'All expressed genes'!J307</f>
        <v>C</v>
      </c>
    </row>
    <row r="312" spans="11:15" ht="13.5" customHeight="1">
      <c r="K312" s="71" t="s">
        <v>354</v>
      </c>
      <c r="L312" s="71" t="str">
        <f>'All expressed genes'!A308</f>
        <v>MIR17HG</v>
      </c>
      <c r="M312" s="72" t="e">
        <f ca="1">LOG('All expressed genes'!G308,2)</f>
        <v>#DIV/0!</v>
      </c>
      <c r="N312" s="73" t="e">
        <f ca="1">IF(ISNUMBER('All expressed genes'!H308),'All expressed genes'!H308,NA())</f>
        <v>#N/A</v>
      </c>
      <c r="O312" s="74" t="str">
        <f>'All expressed genes'!J308</f>
        <v>C</v>
      </c>
    </row>
    <row r="313" spans="11:15" ht="13.5" customHeight="1">
      <c r="K313" s="71" t="s">
        <v>355</v>
      </c>
      <c r="L313" s="71" t="str">
        <f>'All expressed genes'!A309</f>
        <v>MYCNOS-1</v>
      </c>
      <c r="M313" s="72" t="e">
        <f ca="1">LOG('All expressed genes'!G309,2)</f>
        <v>#DIV/0!</v>
      </c>
      <c r="N313" s="73" t="e">
        <f ca="1">IF(ISNUMBER('All expressed genes'!H309),'All expressed genes'!H309,NA())</f>
        <v>#N/A</v>
      </c>
      <c r="O313" s="74" t="str">
        <f>'All expressed genes'!J309</f>
        <v>C</v>
      </c>
    </row>
    <row r="314" spans="11:15" ht="13.5" customHeight="1">
      <c r="K314" s="71" t="s">
        <v>356</v>
      </c>
      <c r="L314" s="71" t="str">
        <f>'All expressed genes'!A310</f>
        <v>MYCNOS-2</v>
      </c>
      <c r="M314" s="72" t="e">
        <f ca="1">LOG('All expressed genes'!G310,2)</f>
        <v>#DIV/0!</v>
      </c>
      <c r="N314" s="73" t="e">
        <f ca="1">IF(ISNUMBER('All expressed genes'!H310),'All expressed genes'!H310,NA())</f>
        <v>#N/A</v>
      </c>
      <c r="O314" s="74" t="str">
        <f>'All expressed genes'!J310</f>
        <v>C</v>
      </c>
    </row>
    <row r="315" spans="11:15" ht="13.5" customHeight="1">
      <c r="K315" s="71" t="s">
        <v>357</v>
      </c>
      <c r="L315" s="71" t="str">
        <f>'All expressed genes'!A311</f>
        <v>NEAT1-1</v>
      </c>
      <c r="M315" s="72" t="e">
        <f ca="1">LOG('All expressed genes'!G311,2)</f>
        <v>#DIV/0!</v>
      </c>
      <c r="N315" s="73" t="e">
        <f ca="1">IF(ISNUMBER('All expressed genes'!H311),'All expressed genes'!H311,NA())</f>
        <v>#N/A</v>
      </c>
      <c r="O315" s="74" t="str">
        <f>'All expressed genes'!J311</f>
        <v>C</v>
      </c>
    </row>
    <row r="316" spans="11:15" ht="13.5" customHeight="1">
      <c r="K316" s="71" t="s">
        <v>358</v>
      </c>
      <c r="L316" s="71" t="str">
        <f>'All expressed genes'!A312</f>
        <v>NEAT1-2</v>
      </c>
      <c r="M316" s="72" t="e">
        <f ca="1">LOG('All expressed genes'!G312,2)</f>
        <v>#DIV/0!</v>
      </c>
      <c r="N316" s="73" t="e">
        <f ca="1">IF(ISNUMBER('All expressed genes'!H312),'All expressed genes'!H312,NA())</f>
        <v>#N/A</v>
      </c>
      <c r="O316" s="74" t="str">
        <f>'All expressed genes'!J312</f>
        <v>C</v>
      </c>
    </row>
    <row r="317" spans="11:15" ht="13.5" customHeight="1">
      <c r="K317" s="71" t="s">
        <v>359</v>
      </c>
      <c r="L317" s="71" t="str">
        <f>'All expressed genes'!A313</f>
        <v>PAX8-AS1-1</v>
      </c>
      <c r="M317" s="72" t="e">
        <f ca="1">LOG('All expressed genes'!G313,2)</f>
        <v>#DIV/0!</v>
      </c>
      <c r="N317" s="73" t="e">
        <f ca="1">IF(ISNUMBER('All expressed genes'!H313),'All expressed genes'!H313,NA())</f>
        <v>#N/A</v>
      </c>
      <c r="O317" s="74" t="str">
        <f>'All expressed genes'!J313</f>
        <v>C</v>
      </c>
    </row>
    <row r="318" spans="11:15" ht="13.5" customHeight="1">
      <c r="K318" s="71" t="s">
        <v>360</v>
      </c>
      <c r="L318" s="71" t="str">
        <f>'All expressed genes'!A314</f>
        <v>PAX8-AS1-2</v>
      </c>
      <c r="M318" s="72" t="e">
        <f ca="1">LOG('All expressed genes'!G314,2)</f>
        <v>#DIV/0!</v>
      </c>
      <c r="N318" s="73" t="e">
        <f ca="1">IF(ISNUMBER('All expressed genes'!H314),'All expressed genes'!H314,NA())</f>
        <v>#N/A</v>
      </c>
      <c r="O318" s="74" t="str">
        <f>'All expressed genes'!J314</f>
        <v>C</v>
      </c>
    </row>
    <row r="319" spans="11:15" ht="13.5" customHeight="1">
      <c r="K319" s="71" t="s">
        <v>361</v>
      </c>
      <c r="L319" s="71" t="str">
        <f>'All expressed genes'!A315</f>
        <v>PCA3-1</v>
      </c>
      <c r="M319" s="72" t="e">
        <f ca="1">LOG('All expressed genes'!G315,2)</f>
        <v>#DIV/0!</v>
      </c>
      <c r="N319" s="73" t="e">
        <f ca="1">IF(ISNUMBER('All expressed genes'!H315),'All expressed genes'!H315,NA())</f>
        <v>#N/A</v>
      </c>
      <c r="O319" s="74" t="str">
        <f>'All expressed genes'!J315</f>
        <v>C</v>
      </c>
    </row>
    <row r="320" spans="11:15" ht="13.5" customHeight="1">
      <c r="K320" s="71" t="s">
        <v>362</v>
      </c>
      <c r="L320" s="71" t="str">
        <f>'All expressed genes'!A316</f>
        <v>PCA3-2</v>
      </c>
      <c r="M320" s="72" t="e">
        <f ca="1">LOG('All expressed genes'!G316,2)</f>
        <v>#DIV/0!</v>
      </c>
      <c r="N320" s="73" t="e">
        <f ca="1">IF(ISNUMBER('All expressed genes'!H316),'All expressed genes'!H316,NA())</f>
        <v>#N/A</v>
      </c>
      <c r="O320" s="74" t="str">
        <f>'All expressed genes'!J316</f>
        <v>C</v>
      </c>
    </row>
    <row r="321" spans="11:15" ht="13.5" customHeight="1">
      <c r="K321" s="71" t="s">
        <v>363</v>
      </c>
      <c r="L321" s="71" t="str">
        <f>'All expressed genes'!A317</f>
        <v>PCAT29-1</v>
      </c>
      <c r="M321" s="72" t="e">
        <f ca="1">LOG('All expressed genes'!G317,2)</f>
        <v>#DIV/0!</v>
      </c>
      <c r="N321" s="73" t="e">
        <f ca="1">IF(ISNUMBER('All expressed genes'!H317),'All expressed genes'!H317,NA())</f>
        <v>#N/A</v>
      </c>
      <c r="O321" s="74" t="str">
        <f>'All expressed genes'!J317</f>
        <v>C</v>
      </c>
    </row>
    <row r="322" spans="11:15" ht="13.5" customHeight="1">
      <c r="K322" s="71" t="s">
        <v>364</v>
      </c>
      <c r="L322" s="71" t="str">
        <f>'All expressed genes'!A318</f>
        <v>PCAT29-2</v>
      </c>
      <c r="M322" s="72" t="e">
        <f ca="1">LOG('All expressed genes'!G318,2)</f>
        <v>#DIV/0!</v>
      </c>
      <c r="N322" s="73" t="e">
        <f ca="1">IF(ISNUMBER('All expressed genes'!H318),'All expressed genes'!H318,NA())</f>
        <v>#N/A</v>
      </c>
      <c r="O322" s="74" t="str">
        <f>'All expressed genes'!J318</f>
        <v>C</v>
      </c>
    </row>
    <row r="323" spans="11:15" ht="13.5" customHeight="1">
      <c r="K323" s="71" t="s">
        <v>365</v>
      </c>
      <c r="L323" s="71" t="str">
        <f>'All expressed genes'!A319</f>
        <v>PCAT6-1</v>
      </c>
      <c r="M323" s="72" t="e">
        <f ca="1">LOG('All expressed genes'!G319,2)</f>
        <v>#DIV/0!</v>
      </c>
      <c r="N323" s="73" t="e">
        <f ca="1">IF(ISNUMBER('All expressed genes'!H319),'All expressed genes'!H319,NA())</f>
        <v>#N/A</v>
      </c>
      <c r="O323" s="74" t="str">
        <f>'All expressed genes'!J319</f>
        <v>C</v>
      </c>
    </row>
    <row r="324" spans="11:15" ht="13.5" customHeight="1">
      <c r="K324" s="71" t="s">
        <v>366</v>
      </c>
      <c r="L324" s="71" t="str">
        <f>'All expressed genes'!A320</f>
        <v>PCAT6-2</v>
      </c>
      <c r="M324" s="72" t="e">
        <f ca="1">LOG('All expressed genes'!G320,2)</f>
        <v>#DIV/0!</v>
      </c>
      <c r="N324" s="73" t="e">
        <f ca="1">IF(ISNUMBER('All expressed genes'!H320),'All expressed genes'!H320,NA())</f>
        <v>#N/A</v>
      </c>
      <c r="O324" s="74" t="str">
        <f>'All expressed genes'!J320</f>
        <v>C</v>
      </c>
    </row>
    <row r="325" spans="11:15" ht="13.5" customHeight="1">
      <c r="K325" s="71" t="s">
        <v>367</v>
      </c>
      <c r="L325" s="71" t="str">
        <f>'All expressed genes'!A321</f>
        <v>PGM5-AS1</v>
      </c>
      <c r="M325" s="72" t="e">
        <f ca="1">LOG('All expressed genes'!G321,2)</f>
        <v>#DIV/0!</v>
      </c>
      <c r="N325" s="73" t="e">
        <f ca="1">IF(ISNUMBER('All expressed genes'!H321),'All expressed genes'!H321,NA())</f>
        <v>#N/A</v>
      </c>
      <c r="O325" s="74" t="str">
        <f>'All expressed genes'!J321</f>
        <v>C</v>
      </c>
    </row>
    <row r="326" spans="11:15" ht="13.5" customHeight="1">
      <c r="K326" s="71" t="s">
        <v>368</v>
      </c>
      <c r="L326" s="71" t="str">
        <f>'All expressed genes'!A322</f>
        <v>SCHLAP1</v>
      </c>
      <c r="M326" s="72" t="e">
        <f ca="1">LOG('All expressed genes'!G322,2)</f>
        <v>#DIV/0!</v>
      </c>
      <c r="N326" s="73" t="e">
        <f ca="1">IF(ISNUMBER('All expressed genes'!H322),'All expressed genes'!H322,NA())</f>
        <v>#N/A</v>
      </c>
      <c r="O326" s="74" t="str">
        <f>'All expressed genes'!J322</f>
        <v>C</v>
      </c>
    </row>
    <row r="327" spans="11:15" ht="13.5" customHeight="1">
      <c r="K327" s="71" t="s">
        <v>369</v>
      </c>
      <c r="L327" s="71" t="str">
        <f>'All expressed genes'!A323</f>
        <v>SNHG16</v>
      </c>
      <c r="M327" s="72" t="e">
        <f ca="1">LOG('All expressed genes'!G323,2)</f>
        <v>#DIV/0!</v>
      </c>
      <c r="N327" s="73" t="e">
        <f ca="1">IF(ISNUMBER('All expressed genes'!H323),'All expressed genes'!H323,NA())</f>
        <v>#N/A</v>
      </c>
      <c r="O327" s="74" t="str">
        <f>'All expressed genes'!J323</f>
        <v>C</v>
      </c>
    </row>
    <row r="328" spans="11:15" ht="13.5" customHeight="1">
      <c r="K328" s="71" t="s">
        <v>370</v>
      </c>
      <c r="L328" s="71" t="str">
        <f>'All expressed genes'!A324</f>
        <v>SNHG3</v>
      </c>
      <c r="M328" s="72" t="e">
        <f ca="1">LOG('All expressed genes'!G324,2)</f>
        <v>#DIV/0!</v>
      </c>
      <c r="N328" s="73" t="e">
        <f ca="1">IF(ISNUMBER('All expressed genes'!H324),'All expressed genes'!H324,NA())</f>
        <v>#N/A</v>
      </c>
      <c r="O328" s="74" t="str">
        <f>'All expressed genes'!J324</f>
        <v>C</v>
      </c>
    </row>
    <row r="329" spans="11:15" ht="13.5" customHeight="1">
      <c r="K329" s="71" t="s">
        <v>371</v>
      </c>
      <c r="L329" s="71" t="str">
        <f>'All expressed genes'!A325</f>
        <v>SOX2OT</v>
      </c>
      <c r="M329" s="72" t="e">
        <f ca="1">LOG('All expressed genes'!G325,2)</f>
        <v>#DIV/0!</v>
      </c>
      <c r="N329" s="73" t="e">
        <f ca="1">IF(ISNUMBER('All expressed genes'!H325),'All expressed genes'!H325,NA())</f>
        <v>#N/A</v>
      </c>
      <c r="O329" s="74" t="str">
        <f>'All expressed genes'!J325</f>
        <v>C</v>
      </c>
    </row>
    <row r="330" spans="11:15" ht="13.5" customHeight="1">
      <c r="K330" s="71" t="s">
        <v>372</v>
      </c>
      <c r="L330" s="71" t="str">
        <f>'All expressed genes'!A326</f>
        <v>ST7-AS2-1</v>
      </c>
      <c r="M330" s="72" t="e">
        <f ca="1">LOG('All expressed genes'!G326,2)</f>
        <v>#DIV/0!</v>
      </c>
      <c r="N330" s="73" t="e">
        <f ca="1">IF(ISNUMBER('All expressed genes'!H326),'All expressed genes'!H326,NA())</f>
        <v>#N/A</v>
      </c>
      <c r="O330" s="74" t="str">
        <f>'All expressed genes'!J326</f>
        <v>C</v>
      </c>
    </row>
    <row r="331" spans="11:15" ht="13.5" customHeight="1">
      <c r="K331" s="71" t="s">
        <v>373</v>
      </c>
      <c r="L331" s="71" t="str">
        <f>'All expressed genes'!A327</f>
        <v>ST7-AS2-2</v>
      </c>
      <c r="M331" s="72" t="e">
        <f ca="1">LOG('All expressed genes'!G327,2)</f>
        <v>#DIV/0!</v>
      </c>
      <c r="N331" s="73" t="e">
        <f ca="1">IF(ISNUMBER('All expressed genes'!H327),'All expressed genes'!H327,NA())</f>
        <v>#N/A</v>
      </c>
      <c r="O331" s="74" t="str">
        <f>'All expressed genes'!J327</f>
        <v>C</v>
      </c>
    </row>
    <row r="332" spans="11:15" ht="13.5" customHeight="1">
      <c r="K332" s="71" t="s">
        <v>374</v>
      </c>
      <c r="L332" s="71" t="str">
        <f>'All expressed genes'!A328</f>
        <v>TMEM161B-AS1-1</v>
      </c>
      <c r="M332" s="72" t="e">
        <f ca="1">LOG('All expressed genes'!G328,2)</f>
        <v>#DIV/0!</v>
      </c>
      <c r="N332" s="73" t="e">
        <f ca="1">IF(ISNUMBER('All expressed genes'!H328),'All expressed genes'!H328,NA())</f>
        <v>#N/A</v>
      </c>
      <c r="O332" s="74" t="str">
        <f>'All expressed genes'!J328</f>
        <v>C</v>
      </c>
    </row>
    <row r="333" spans="11:15" ht="13.5" customHeight="1">
      <c r="K333" s="71" t="s">
        <v>375</v>
      </c>
      <c r="L333" s="71" t="str">
        <f>'All expressed genes'!A329</f>
        <v>TMEM161B-AS1-2</v>
      </c>
      <c r="M333" s="72" t="e">
        <f ca="1">LOG('All expressed genes'!G329,2)</f>
        <v>#DIV/0!</v>
      </c>
      <c r="N333" s="73" t="e">
        <f ca="1">IF(ISNUMBER('All expressed genes'!H329),'All expressed genes'!H329,NA())</f>
        <v>#N/A</v>
      </c>
      <c r="O333" s="74" t="str">
        <f>'All expressed genes'!J329</f>
        <v>C</v>
      </c>
    </row>
    <row r="334" spans="11:15" ht="13.5" customHeight="1">
      <c r="K334" s="71" t="s">
        <v>376</v>
      </c>
      <c r="L334" s="71" t="str">
        <f>'All expressed genes'!A330</f>
        <v>TRAF3IP2-AS1</v>
      </c>
      <c r="M334" s="72" t="e">
        <f ca="1">LOG('All expressed genes'!G330,2)</f>
        <v>#DIV/0!</v>
      </c>
      <c r="N334" s="73" t="e">
        <f ca="1">IF(ISNUMBER('All expressed genes'!H330),'All expressed genes'!H330,NA())</f>
        <v>#N/A</v>
      </c>
      <c r="O334" s="74" t="str">
        <f>'All expressed genes'!J330</f>
        <v>C</v>
      </c>
    </row>
    <row r="335" spans="11:15" ht="13.5" customHeight="1">
      <c r="K335" s="71" t="s">
        <v>377</v>
      </c>
      <c r="L335" s="71" t="str">
        <f>'All expressed genes'!A331</f>
        <v>TRIM52-AS1-1</v>
      </c>
      <c r="M335" s="72" t="e">
        <f ca="1">LOG('All expressed genes'!G331,2)</f>
        <v>#DIV/0!</v>
      </c>
      <c r="N335" s="73" t="e">
        <f ca="1">IF(ISNUMBER('All expressed genes'!H331),'All expressed genes'!H331,NA())</f>
        <v>#N/A</v>
      </c>
      <c r="O335" s="74" t="str">
        <f>'All expressed genes'!J331</f>
        <v>C</v>
      </c>
    </row>
    <row r="336" spans="11:15" ht="13.5" customHeight="1">
      <c r="K336" s="71" t="s">
        <v>378</v>
      </c>
      <c r="L336" s="71" t="str">
        <f>'All expressed genes'!A332</f>
        <v>TRIM52-AS1-2</v>
      </c>
      <c r="M336" s="72" t="e">
        <f ca="1">LOG('All expressed genes'!G332,2)</f>
        <v>#DIV/0!</v>
      </c>
      <c r="N336" s="73" t="e">
        <f ca="1">IF(ISNUMBER('All expressed genes'!H332),'All expressed genes'!H332,NA())</f>
        <v>#N/A</v>
      </c>
      <c r="O336" s="74" t="str">
        <f>'All expressed genes'!J332</f>
        <v>C</v>
      </c>
    </row>
    <row r="337" spans="11:15" ht="13.5" customHeight="1">
      <c r="K337" s="71" t="s">
        <v>379</v>
      </c>
      <c r="L337" s="71" t="str">
        <f>'All expressed genes'!A333</f>
        <v>TUG1-1</v>
      </c>
      <c r="M337" s="72" t="e">
        <f ca="1">LOG('All expressed genes'!G333,2)</f>
        <v>#DIV/0!</v>
      </c>
      <c r="N337" s="73" t="e">
        <f ca="1">IF(ISNUMBER('All expressed genes'!H333),'All expressed genes'!H333,NA())</f>
        <v>#N/A</v>
      </c>
      <c r="O337" s="74" t="str">
        <f>'All expressed genes'!J333</f>
        <v>C</v>
      </c>
    </row>
    <row r="338" spans="11:15" ht="13.5" customHeight="1">
      <c r="K338" s="71" t="s">
        <v>380</v>
      </c>
      <c r="L338" s="71" t="str">
        <f>'All expressed genes'!A334</f>
        <v>TUG1-2</v>
      </c>
      <c r="M338" s="72" t="e">
        <f ca="1">LOG('All expressed genes'!G334,2)</f>
        <v>#DIV/0!</v>
      </c>
      <c r="N338" s="73" t="e">
        <f ca="1">IF(ISNUMBER('All expressed genes'!H334),'All expressed genes'!H334,NA())</f>
        <v>#N/A</v>
      </c>
      <c r="O338" s="74" t="str">
        <f>'All expressed genes'!J334</f>
        <v>C</v>
      </c>
    </row>
    <row r="339" spans="11:15" ht="13.5" customHeight="1">
      <c r="K339" s="71" t="s">
        <v>381</v>
      </c>
      <c r="L339" s="71" t="str">
        <f>'All expressed genes'!A335</f>
        <v>TUNA-1</v>
      </c>
      <c r="M339" s="72" t="e">
        <f ca="1">LOG('All expressed genes'!G335,2)</f>
        <v>#DIV/0!</v>
      </c>
      <c r="N339" s="73" t="e">
        <f ca="1">IF(ISNUMBER('All expressed genes'!H335),'All expressed genes'!H335,NA())</f>
        <v>#N/A</v>
      </c>
      <c r="O339" s="74" t="str">
        <f>'All expressed genes'!J335</f>
        <v>C</v>
      </c>
    </row>
    <row r="340" spans="11:15" ht="13.5" customHeight="1">
      <c r="K340" s="71" t="s">
        <v>382</v>
      </c>
      <c r="L340" s="71" t="str">
        <f>'All expressed genes'!A336</f>
        <v>TUNA-2</v>
      </c>
      <c r="M340" s="72" t="e">
        <f ca="1">LOG('All expressed genes'!G336,2)</f>
        <v>#DIV/0!</v>
      </c>
      <c r="N340" s="73" t="e">
        <f ca="1">IF(ISNUMBER('All expressed genes'!H336),'All expressed genes'!H336,NA())</f>
        <v>#N/A</v>
      </c>
      <c r="O340" s="74" t="str">
        <f>'All expressed genes'!J336</f>
        <v>C</v>
      </c>
    </row>
    <row r="341" spans="11:15" ht="13.5" customHeight="1">
      <c r="K341" s="71" t="s">
        <v>383</v>
      </c>
      <c r="L341" s="71" t="str">
        <f>'All expressed genes'!A337</f>
        <v>WT1-AS-1</v>
      </c>
      <c r="M341" s="72" t="e">
        <f ca="1">LOG('All expressed genes'!G337,2)</f>
        <v>#DIV/0!</v>
      </c>
      <c r="N341" s="73" t="e">
        <f ca="1">IF(ISNUMBER('All expressed genes'!H337),'All expressed genes'!H337,NA())</f>
        <v>#N/A</v>
      </c>
      <c r="O341" s="74" t="str">
        <f>'All expressed genes'!J337</f>
        <v>C</v>
      </c>
    </row>
    <row r="342" spans="11:15" ht="13.5" customHeight="1">
      <c r="K342" s="71" t="s">
        <v>384</v>
      </c>
      <c r="L342" s="71" t="str">
        <f>'All expressed genes'!A338</f>
        <v>WT1-AS-2</v>
      </c>
      <c r="M342" s="72" t="e">
        <f ca="1">LOG('All expressed genes'!G338,2)</f>
        <v>#DIV/0!</v>
      </c>
      <c r="N342" s="73" t="e">
        <f ca="1">IF(ISNUMBER('All expressed genes'!H338),'All expressed genes'!H338,NA())</f>
        <v>#N/A</v>
      </c>
      <c r="O342" s="74" t="str">
        <f>'All expressed genes'!J338</f>
        <v>C</v>
      </c>
    </row>
    <row r="343" spans="11:15" ht="13.5" customHeight="1">
      <c r="K343" s="71" t="s">
        <v>385</v>
      </c>
      <c r="L343" s="71" t="str">
        <f>'All expressed genes'!A339</f>
        <v>WT1-AS-3</v>
      </c>
      <c r="M343" s="72" t="e">
        <f ca="1">LOG('All expressed genes'!G339,2)</f>
        <v>#DIV/0!</v>
      </c>
      <c r="N343" s="73" t="e">
        <f ca="1">IF(ISNUMBER('All expressed genes'!H339),'All expressed genes'!H339,NA())</f>
        <v>#N/A</v>
      </c>
      <c r="O343" s="74" t="str">
        <f>'All expressed genes'!J339</f>
        <v>C</v>
      </c>
    </row>
    <row r="344" spans="11:15" ht="13.5" customHeight="1">
      <c r="K344" s="71" t="s">
        <v>386</v>
      </c>
      <c r="L344" s="71" t="str">
        <f>'All expressed genes'!A340</f>
        <v>ZFAS1</v>
      </c>
      <c r="M344" s="72" t="e">
        <f ca="1">LOG('All expressed genes'!G340,2)</f>
        <v>#DIV/0!</v>
      </c>
      <c r="N344" s="73" t="e">
        <f ca="1">IF(ISNUMBER('All expressed genes'!H340),'All expressed genes'!H340,NA())</f>
        <v>#N/A</v>
      </c>
      <c r="O344" s="74" t="str">
        <f>'All expressed genes'!J340</f>
        <v>C</v>
      </c>
    </row>
    <row r="345" spans="11:15" ht="13.5" customHeight="1">
      <c r="K345" s="71" t="s">
        <v>387</v>
      </c>
      <c r="L345" s="71" t="str">
        <f>'All expressed genes'!A341</f>
        <v>ZNF582-AS1-1</v>
      </c>
      <c r="M345" s="72" t="e">
        <f ca="1">LOG('All expressed genes'!G341,2)</f>
        <v>#DIV/0!</v>
      </c>
      <c r="N345" s="73" t="e">
        <f ca="1">IF(ISNUMBER('All expressed genes'!H341),'All expressed genes'!H341,NA())</f>
        <v>#N/A</v>
      </c>
      <c r="O345" s="74" t="str">
        <f>'All expressed genes'!J341</f>
        <v>C</v>
      </c>
    </row>
    <row r="346" spans="11:15" ht="13.5" customHeight="1">
      <c r="K346" s="71" t="s">
        <v>388</v>
      </c>
      <c r="L346" s="71" t="str">
        <f>'All expressed genes'!A342</f>
        <v>ZNF582-AS1-2</v>
      </c>
      <c r="M346" s="72" t="e">
        <f ca="1">LOG('All expressed genes'!G342,2)</f>
        <v>#DIV/0!</v>
      </c>
      <c r="N346" s="73" t="e">
        <f ca="1">IF(ISNUMBER('All expressed genes'!H342),'All expressed genes'!H342,NA())</f>
        <v>#N/A</v>
      </c>
      <c r="O346" s="74" t="str">
        <f>'All expressed genes'!J342</f>
        <v>C</v>
      </c>
    </row>
    <row r="347" spans="11:15" ht="13.5" customHeight="1">
      <c r="K347" s="71" t="s">
        <v>389</v>
      </c>
      <c r="L347" s="71" t="str">
        <f>'All expressed genes'!A343</f>
        <v>ZNF582-AS1-3</v>
      </c>
      <c r="M347" s="72" t="e">
        <f ca="1">LOG('All expressed genes'!G343,2)</f>
        <v>#DIV/0!</v>
      </c>
      <c r="N347" s="73" t="e">
        <f ca="1">IF(ISNUMBER('All expressed genes'!H343),'All expressed genes'!H343,NA())</f>
        <v>#N/A</v>
      </c>
      <c r="O347" s="74" t="str">
        <f>'All expressed genes'!J343</f>
        <v>C</v>
      </c>
    </row>
    <row r="348" spans="11:15" ht="13.5" customHeight="1">
      <c r="K348" s="71" t="s">
        <v>390</v>
      </c>
      <c r="L348" s="71" t="str">
        <f>'All expressed genes'!A344</f>
        <v>PTCSC1</v>
      </c>
      <c r="M348" s="72" t="e">
        <f ca="1">LOG('All expressed genes'!G344,2)</f>
        <v>#DIV/0!</v>
      </c>
      <c r="N348" s="73" t="e">
        <f ca="1">IF(ISNUMBER('All expressed genes'!H344),'All expressed genes'!H344,NA())</f>
        <v>#N/A</v>
      </c>
      <c r="O348" s="74" t="str">
        <f>'All expressed genes'!J344</f>
        <v>C</v>
      </c>
    </row>
    <row r="349" spans="11:15" ht="13.5" customHeight="1">
      <c r="K349" s="71" t="s">
        <v>391</v>
      </c>
      <c r="L349" s="71" t="str">
        <f>'All expressed genes'!A345</f>
        <v>AK095147</v>
      </c>
      <c r="M349" s="72" t="e">
        <f ca="1">LOG('All expressed genes'!G345,2)</f>
        <v>#DIV/0!</v>
      </c>
      <c r="N349" s="73" t="e">
        <f ca="1">IF(ISNUMBER('All expressed genes'!H345),'All expressed genes'!H345,NA())</f>
        <v>#N/A</v>
      </c>
      <c r="O349" s="74" t="str">
        <f>'All expressed genes'!J345</f>
        <v>C</v>
      </c>
    </row>
    <row r="350" spans="11:15" ht="13.5" customHeight="1">
      <c r="K350" s="71" t="s">
        <v>392</v>
      </c>
      <c r="L350" s="71" t="str">
        <f>'All expressed genes'!A346</f>
        <v>CCND1 associated ncRNAs</v>
      </c>
      <c r="M350" s="72" t="e">
        <f ca="1">LOG('All expressed genes'!G346,2)</f>
        <v>#DIV/0!</v>
      </c>
      <c r="N350" s="73" t="e">
        <f ca="1">IF(ISNUMBER('All expressed genes'!H346),'All expressed genes'!H346,NA())</f>
        <v>#N/A</v>
      </c>
      <c r="O350" s="74" t="str">
        <f>'All expressed genes'!J346</f>
        <v>C</v>
      </c>
    </row>
    <row r="351" spans="11:15" ht="13.5" customHeight="1">
      <c r="K351" s="71" t="s">
        <v>393</v>
      </c>
      <c r="L351" s="71" t="str">
        <f>'All expressed genes'!A347</f>
        <v>CYP4A22-AS1</v>
      </c>
      <c r="M351" s="72" t="e">
        <f ca="1">LOG('All expressed genes'!G347,2)</f>
        <v>#DIV/0!</v>
      </c>
      <c r="N351" s="73" t="e">
        <f ca="1">IF(ISNUMBER('All expressed genes'!H347),'All expressed genes'!H347,NA())</f>
        <v>#N/A</v>
      </c>
      <c r="O351" s="74" t="str">
        <f>'All expressed genes'!J347</f>
        <v>C</v>
      </c>
    </row>
    <row r="352" spans="11:15" ht="13.5" customHeight="1">
      <c r="K352" s="71" t="s">
        <v>394</v>
      </c>
      <c r="L352" s="71" t="str">
        <f>'All expressed genes'!A348</f>
        <v>RMEL3</v>
      </c>
      <c r="M352" s="72" t="e">
        <f ca="1">LOG('All expressed genes'!G348,2)</f>
        <v>#DIV/0!</v>
      </c>
      <c r="N352" s="73" t="e">
        <f ca="1">IF(ISNUMBER('All expressed genes'!H348),'All expressed genes'!H348,NA())</f>
        <v>#N/A</v>
      </c>
      <c r="O352" s="74" t="str">
        <f>'All expressed genes'!J348</f>
        <v>C</v>
      </c>
    </row>
    <row r="353" spans="11:15" ht="13.5" customHeight="1">
      <c r="K353" s="71" t="s">
        <v>395</v>
      </c>
      <c r="L353" s="71" t="str">
        <f>'All expressed genes'!A349</f>
        <v>Novlnc44</v>
      </c>
      <c r="M353" s="72" t="e">
        <f ca="1">LOG('All expressed genes'!G349,2)</f>
        <v>#DIV/0!</v>
      </c>
      <c r="N353" s="73" t="e">
        <f ca="1">IF(ISNUMBER('All expressed genes'!H349),'All expressed genes'!H349,NA())</f>
        <v>#N/A</v>
      </c>
      <c r="O353" s="74" t="str">
        <f>'All expressed genes'!J349</f>
        <v>C</v>
      </c>
    </row>
    <row r="354" spans="11:15" ht="13.5" customHeight="1">
      <c r="K354" s="71" t="s">
        <v>396</v>
      </c>
      <c r="L354" s="71" t="str">
        <f>'All expressed genes'!A350</f>
        <v>LncMyoD</v>
      </c>
      <c r="M354" s="72" t="e">
        <f ca="1">LOG('All expressed genes'!G350,2)</f>
        <v>#DIV/0!</v>
      </c>
      <c r="N354" s="73" t="e">
        <f ca="1">IF(ISNUMBER('All expressed genes'!H350),'All expressed genes'!H350,NA())</f>
        <v>#N/A</v>
      </c>
      <c r="O354" s="74" t="str">
        <f>'All expressed genes'!J350</f>
        <v>C</v>
      </c>
    </row>
    <row r="355" spans="11:15" ht="13.5" customHeight="1">
      <c r="K355" s="71" t="s">
        <v>397</v>
      </c>
      <c r="L355" s="71" t="str">
        <f>'All expressed genes'!A351</f>
        <v>L1PA16</v>
      </c>
      <c r="M355" s="72" t="e">
        <f ca="1">LOG('All expressed genes'!G351,2)</f>
        <v>#DIV/0!</v>
      </c>
      <c r="N355" s="73" t="e">
        <f ca="1">IF(ISNUMBER('All expressed genes'!H351),'All expressed genes'!H351,NA())</f>
        <v>#N/A</v>
      </c>
      <c r="O355" s="74" t="str">
        <f>'All expressed genes'!J351</f>
        <v>C</v>
      </c>
    </row>
    <row r="356" spans="11:15" ht="13.5" customHeight="1">
      <c r="K356" s="71" t="s">
        <v>398</v>
      </c>
      <c r="L356" s="71" t="str">
        <f>'All expressed genes'!A352</f>
        <v>MER11C</v>
      </c>
      <c r="M356" s="72" t="e">
        <f ca="1">LOG('All expressed genes'!G352,2)</f>
        <v>#DIV/0!</v>
      </c>
      <c r="N356" s="73" t="e">
        <f ca="1">IF(ISNUMBER('All expressed genes'!H352),'All expressed genes'!H352,NA())</f>
        <v>#N/A</v>
      </c>
      <c r="O356" s="74" t="str">
        <f>'All expressed genes'!J352</f>
        <v>C</v>
      </c>
    </row>
    <row r="357" spans="11:15" ht="13.5" customHeight="1">
      <c r="K357" s="71" t="s">
        <v>399</v>
      </c>
      <c r="L357" s="71" t="str">
        <f>'All expressed genes'!A353</f>
        <v>TERC</v>
      </c>
      <c r="M357" s="72" t="e">
        <f ca="1">LOG('All expressed genes'!G353,2)</f>
        <v>#DIV/0!</v>
      </c>
      <c r="N357" s="73" t="e">
        <f ca="1">IF(ISNUMBER('All expressed genes'!H353),'All expressed genes'!H353,NA())</f>
        <v>#N/A</v>
      </c>
      <c r="O357" s="74" t="str">
        <f>'All expressed genes'!J353</f>
        <v>C</v>
      </c>
    </row>
    <row r="358" spans="11:15" ht="13.5" customHeight="1">
      <c r="K358" s="71" t="s">
        <v>400</v>
      </c>
      <c r="L358" s="71" t="str">
        <f>'All expressed genes'!A354</f>
        <v>TSIX</v>
      </c>
      <c r="M358" s="72" t="e">
        <f ca="1">LOG('All expressed genes'!G354,2)</f>
        <v>#DIV/0!</v>
      </c>
      <c r="N358" s="73" t="e">
        <f ca="1">IF(ISNUMBER('All expressed genes'!H354),'All expressed genes'!H354,NA())</f>
        <v>#N/A</v>
      </c>
      <c r="O358" s="74" t="str">
        <f>'All expressed genes'!J354</f>
        <v>C</v>
      </c>
    </row>
    <row r="359" spans="11:15" ht="13.5" customHeight="1">
      <c r="K359" s="71" t="s">
        <v>401</v>
      </c>
      <c r="L359" s="71" t="str">
        <f>'All expressed genes'!A355</f>
        <v xml:space="preserve">TUSC7 </v>
      </c>
      <c r="M359" s="72" t="e">
        <f ca="1">LOG('All expressed genes'!G355,2)</f>
        <v>#DIV/0!</v>
      </c>
      <c r="N359" s="73" t="e">
        <f ca="1">IF(ISNUMBER('All expressed genes'!H355),'All expressed genes'!H355,NA())</f>
        <v>#N/A</v>
      </c>
      <c r="O359" s="74" t="str">
        <f>'All expressed genes'!J355</f>
        <v>C</v>
      </c>
    </row>
    <row r="360" spans="11:15" ht="13.5" customHeight="1">
      <c r="K360" s="71" t="s">
        <v>402</v>
      </c>
      <c r="L360" s="71" t="str">
        <f>'All expressed genes'!A356</f>
        <v>LINC00599</v>
      </c>
      <c r="M360" s="72" t="e">
        <f ca="1">LOG('All expressed genes'!G356,2)</f>
        <v>#DIV/0!</v>
      </c>
      <c r="N360" s="73" t="e">
        <f ca="1">IF(ISNUMBER('All expressed genes'!H356),'All expressed genes'!H356,NA())</f>
        <v>#N/A</v>
      </c>
      <c r="O360" s="74" t="str">
        <f>'All expressed genes'!J356</f>
        <v>C</v>
      </c>
    </row>
    <row r="361" spans="11:15" ht="13.5" customHeight="1">
      <c r="K361" s="71" t="s">
        <v>403</v>
      </c>
      <c r="L361" s="71" t="str">
        <f>'All expressed genes'!A357</f>
        <v>PSORS1C3</v>
      </c>
      <c r="M361" s="72" t="e">
        <f ca="1">LOG('All expressed genes'!G357,2)</f>
        <v>#DIV/0!</v>
      </c>
      <c r="N361" s="73" t="e">
        <f ca="1">IF(ISNUMBER('All expressed genes'!H357),'All expressed genes'!H357,NA())</f>
        <v>#N/A</v>
      </c>
      <c r="O361" s="74" t="str">
        <f>'All expressed genes'!J357</f>
        <v>C</v>
      </c>
    </row>
    <row r="362" spans="11:15" ht="13.5" customHeight="1">
      <c r="K362" s="71" t="s">
        <v>404</v>
      </c>
      <c r="L362" s="71" t="str">
        <f>'All expressed genes'!A358</f>
        <v>AP5M1</v>
      </c>
      <c r="M362" s="72" t="e">
        <f ca="1">LOG('All expressed genes'!G358,2)</f>
        <v>#DIV/0!</v>
      </c>
      <c r="N362" s="73" t="e">
        <f ca="1">IF(ISNUMBER('All expressed genes'!H358),'All expressed genes'!H358,NA())</f>
        <v>#N/A</v>
      </c>
      <c r="O362" s="74" t="str">
        <f>'All expressed genes'!J358</f>
        <v>C</v>
      </c>
    </row>
    <row r="363" spans="11:15" ht="13.5" customHeight="1">
      <c r="K363" s="71" t="s">
        <v>405</v>
      </c>
      <c r="L363" s="71" t="str">
        <f>'All expressed genes'!A359</f>
        <v>ESRG</v>
      </c>
      <c r="M363" s="72" t="e">
        <f ca="1">LOG('All expressed genes'!G359,2)</f>
        <v>#DIV/0!</v>
      </c>
      <c r="N363" s="73" t="e">
        <f ca="1">IF(ISNUMBER('All expressed genes'!H359),'All expressed genes'!H359,NA())</f>
        <v>#N/A</v>
      </c>
      <c r="O363" s="74" t="str">
        <f>'All expressed genes'!J359</f>
        <v>C</v>
      </c>
    </row>
    <row r="364" spans="11:15" ht="13.5" customHeight="1">
      <c r="K364" s="71" t="s">
        <v>406</v>
      </c>
      <c r="L364" s="71" t="str">
        <f>'All expressed genes'!A360</f>
        <v xml:space="preserve">Linc-DC </v>
      </c>
      <c r="M364" s="72" t="e">
        <f ca="1">LOG('All expressed genes'!G360,2)</f>
        <v>#DIV/0!</v>
      </c>
      <c r="N364" s="73" t="e">
        <f ca="1">IF(ISNUMBER('All expressed genes'!H360),'All expressed genes'!H360,NA())</f>
        <v>#N/A</v>
      </c>
      <c r="O364" s="74" t="str">
        <f>'All expressed genes'!J360</f>
        <v>C</v>
      </c>
    </row>
    <row r="365" spans="11:15" ht="13.5" customHeight="1">
      <c r="K365" s="71" t="s">
        <v>407</v>
      </c>
      <c r="L365" s="71" t="str">
        <f>'All expressed genes'!A361</f>
        <v>Linc00963</v>
      </c>
      <c r="M365" s="72" t="e">
        <f ca="1">LOG('All expressed genes'!G361,2)</f>
        <v>#DIV/0!</v>
      </c>
      <c r="N365" s="73" t="e">
        <f ca="1">IF(ISNUMBER('All expressed genes'!H361),'All expressed genes'!H361,NA())</f>
        <v>#N/A</v>
      </c>
      <c r="O365" s="74" t="str">
        <f>'All expressed genes'!J361</f>
        <v>C</v>
      </c>
    </row>
    <row r="366" spans="11:15" ht="13.5" customHeight="1">
      <c r="K366" s="71" t="s">
        <v>408</v>
      </c>
      <c r="L366" s="71" t="str">
        <f>'All expressed genes'!A362</f>
        <v>NRON</v>
      </c>
      <c r="M366" s="72" t="e">
        <f ca="1">LOG('All expressed genes'!G362,2)</f>
        <v>#DIV/0!</v>
      </c>
      <c r="N366" s="73" t="e">
        <f ca="1">IF(ISNUMBER('All expressed genes'!H362),'All expressed genes'!H362,NA())</f>
        <v>#N/A</v>
      </c>
      <c r="O366" s="74" t="str">
        <f>'All expressed genes'!J362</f>
        <v>C</v>
      </c>
    </row>
    <row r="367" spans="11:15" ht="13.5" customHeight="1">
      <c r="K367" s="71" t="s">
        <v>409</v>
      </c>
      <c r="L367" s="71" t="str">
        <f>'All expressed genes'!A363</f>
        <v>LUST</v>
      </c>
      <c r="M367" s="72" t="e">
        <f ca="1">LOG('All expressed genes'!G363,2)</f>
        <v>#DIV/0!</v>
      </c>
      <c r="N367" s="73" t="e">
        <f ca="1">IF(ISNUMBER('All expressed genes'!H363),'All expressed genes'!H363,NA())</f>
        <v>#N/A</v>
      </c>
      <c r="O367" s="74" t="str">
        <f>'All expressed genes'!J363</f>
        <v>C</v>
      </c>
    </row>
    <row r="368" spans="11:15" ht="13.5" customHeight="1">
      <c r="K368" s="71" t="s">
        <v>410</v>
      </c>
      <c r="L368" s="71" t="str">
        <f>'All expressed genes'!A364</f>
        <v>PINK1-AS</v>
      </c>
      <c r="M368" s="72" t="e">
        <f ca="1">LOG('All expressed genes'!G364,2)</f>
        <v>#DIV/0!</v>
      </c>
      <c r="N368" s="73" t="e">
        <f ca="1">IF(ISNUMBER('All expressed genes'!H364),'All expressed genes'!H364,NA())</f>
        <v>#N/A</v>
      </c>
      <c r="O368" s="74" t="str">
        <f>'All expressed genes'!J364</f>
        <v>C</v>
      </c>
    </row>
    <row r="369" spans="11:15" ht="13.5" customHeight="1">
      <c r="K369" s="71" t="s">
        <v>411</v>
      </c>
      <c r="L369" s="71" t="str">
        <f>'All expressed genes'!A365</f>
        <v xml:space="preserve">LINC00853 </v>
      </c>
      <c r="M369" s="72" t="e">
        <f ca="1">LOG('All expressed genes'!G365,2)</f>
        <v>#DIV/0!</v>
      </c>
      <c r="N369" s="73" t="e">
        <f ca="1">IF(ISNUMBER('All expressed genes'!H365),'All expressed genes'!H365,NA())</f>
        <v>#N/A</v>
      </c>
      <c r="O369" s="74" t="str">
        <f>'All expressed genes'!J365</f>
        <v>C</v>
      </c>
    </row>
    <row r="370" spans="11:15" ht="13.5" customHeight="1">
      <c r="K370" s="71" t="s">
        <v>412</v>
      </c>
      <c r="L370" s="71" t="str">
        <f>'All expressed genes'!A366</f>
        <v>TRERNA1</v>
      </c>
      <c r="M370" s="72" t="e">
        <f ca="1">LOG('All expressed genes'!G366,2)</f>
        <v>#DIV/0!</v>
      </c>
      <c r="N370" s="73" t="e">
        <f ca="1">IF(ISNUMBER('All expressed genes'!H366),'All expressed genes'!H366,NA())</f>
        <v>#N/A</v>
      </c>
      <c r="O370" s="74" t="str">
        <f>'All expressed genes'!J366</f>
        <v>C</v>
      </c>
    </row>
    <row r="371" spans="11:15" ht="13.5" customHeight="1">
      <c r="K371" s="71" t="s">
        <v>413</v>
      </c>
      <c r="L371" s="71" t="str">
        <f>'All expressed genes'!A367</f>
        <v>LOC100129973</v>
      </c>
      <c r="M371" s="72" t="e">
        <f ca="1">LOG('All expressed genes'!G367,2)</f>
        <v>#DIV/0!</v>
      </c>
      <c r="N371" s="73" t="e">
        <f ca="1">IF(ISNUMBER('All expressed genes'!H367),'All expressed genes'!H367,NA())</f>
        <v>#N/A</v>
      </c>
      <c r="O371" s="74" t="str">
        <f>'All expressed genes'!J367</f>
        <v>C</v>
      </c>
    </row>
    <row r="372" spans="11:15" ht="13.5" customHeight="1">
      <c r="K372" s="71" t="s">
        <v>414</v>
      </c>
      <c r="L372" s="71" t="str">
        <f>'All expressed genes'!A368</f>
        <v>DBET</v>
      </c>
      <c r="M372" s="72" t="e">
        <f ca="1">LOG('All expressed genes'!G368,2)</f>
        <v>#DIV/0!</v>
      </c>
      <c r="N372" s="73" t="e">
        <f ca="1">IF(ISNUMBER('All expressed genes'!H368),'All expressed genes'!H368,NA())</f>
        <v>#N/A</v>
      </c>
      <c r="O372" s="74" t="str">
        <f>'All expressed genes'!J368</f>
        <v>C</v>
      </c>
    </row>
    <row r="373" spans="11:15" ht="13.5" customHeight="1">
      <c r="K373" s="71" t="s">
        <v>415</v>
      </c>
      <c r="L373" s="71" t="str">
        <f>'All expressed genes'!A369</f>
        <v>BIRC6-AS2</v>
      </c>
      <c r="M373" s="72" t="e">
        <f ca="1">LOG('All expressed genes'!G369,2)</f>
        <v>#DIV/0!</v>
      </c>
      <c r="N373" s="73" t="e">
        <f ca="1">IF(ISNUMBER('All expressed genes'!H369),'All expressed genes'!H369,NA())</f>
        <v>#N/A</v>
      </c>
      <c r="O373" s="74" t="str">
        <f>'All expressed genes'!J369</f>
        <v>C</v>
      </c>
    </row>
    <row r="374" spans="11:15" ht="13.5" customHeight="1">
      <c r="K374" s="71" t="s">
        <v>416</v>
      </c>
      <c r="L374" s="71" t="str">
        <f>'All expressed genes'!A370</f>
        <v>CCDC26</v>
      </c>
      <c r="M374" s="72" t="e">
        <f ca="1">LOG('All expressed genes'!G370,2)</f>
        <v>#DIV/0!</v>
      </c>
      <c r="N374" s="73" t="e">
        <f ca="1">IF(ISNUMBER('All expressed genes'!H370),'All expressed genes'!H370,NA())</f>
        <v>#N/A</v>
      </c>
      <c r="O374" s="74" t="str">
        <f>'All expressed genes'!J370</f>
        <v>C</v>
      </c>
    </row>
    <row r="375" spans="11:15" ht="13.5" customHeight="1">
      <c r="K375" s="71" t="s">
        <v>417</v>
      </c>
      <c r="L375" s="71" t="str">
        <f>'All expressed genes'!A371</f>
        <v>HCG22</v>
      </c>
      <c r="M375" s="72" t="e">
        <f ca="1">LOG('All expressed genes'!G371,2)</f>
        <v>#DIV/0!</v>
      </c>
      <c r="N375" s="73" t="e">
        <f ca="1">IF(ISNUMBER('All expressed genes'!H371),'All expressed genes'!H371,NA())</f>
        <v>#N/A</v>
      </c>
      <c r="O375" s="74" t="str">
        <f>'All expressed genes'!J371</f>
        <v>C</v>
      </c>
    </row>
    <row r="376" spans="11:15" ht="13.5" customHeight="1">
      <c r="K376" s="71" t="s">
        <v>418</v>
      </c>
      <c r="L376" s="71" t="str">
        <f>'All expressed genes'!A372</f>
        <v>LOC389332</v>
      </c>
      <c r="M376" s="72" t="e">
        <f ca="1">LOG('All expressed genes'!G372,2)</f>
        <v>#DIV/0!</v>
      </c>
      <c r="N376" s="73" t="e">
        <f ca="1">IF(ISNUMBER('All expressed genes'!H372),'All expressed genes'!H372,NA())</f>
        <v>#N/A</v>
      </c>
      <c r="O376" s="74" t="str">
        <f>'All expressed genes'!J372</f>
        <v>C</v>
      </c>
    </row>
    <row r="377" spans="11:15" ht="13.5" customHeight="1">
      <c r="K377" s="71" t="s">
        <v>419</v>
      </c>
      <c r="L377" s="71" t="str">
        <f>'All expressed genes'!A373</f>
        <v>JPX</v>
      </c>
      <c r="M377" s="72" t="e">
        <f ca="1">LOG('All expressed genes'!G373,2)</f>
        <v>#DIV/0!</v>
      </c>
      <c r="N377" s="73" t="e">
        <f ca="1">IF(ISNUMBER('All expressed genes'!H373),'All expressed genes'!H373,NA())</f>
        <v>#N/A</v>
      </c>
      <c r="O377" s="74" t="str">
        <f>'All expressed genes'!J373</f>
        <v>C</v>
      </c>
    </row>
    <row r="378" spans="11:15" ht="13.5" customHeight="1">
      <c r="K378" s="71" t="s">
        <v>420</v>
      </c>
      <c r="L378" s="71" t="str">
        <f>'All expressed genes'!A374</f>
        <v>HTT-AS</v>
      </c>
      <c r="M378" s="72" t="e">
        <f ca="1">LOG('All expressed genes'!G374,2)</f>
        <v>#DIV/0!</v>
      </c>
      <c r="N378" s="73" t="e">
        <f ca="1">IF(ISNUMBER('All expressed genes'!H374),'All expressed genes'!H374,NA())</f>
        <v>#N/A</v>
      </c>
      <c r="O378" s="74" t="str">
        <f>'All expressed genes'!J374</f>
        <v>C</v>
      </c>
    </row>
    <row r="379" spans="11:15"/>
    <row r="380" spans="11:15"/>
    <row r="381" spans="11:15"/>
    <row r="382" spans="11:15"/>
    <row r="383" spans="11:15"/>
    <row r="384" spans="11:15"/>
    <row r="385"/>
    <row r="386"/>
    <row r="387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86"/>
  <sheetViews>
    <sheetView zoomScale="80" zoomScaleNormal="80" workbookViewId="0">
      <selection sqref="A1:A2"/>
    </sheetView>
  </sheetViews>
  <sheetFormatPr defaultColWidth="8" defaultRowHeight="13.5"/>
  <cols>
    <col min="1" max="1" width="28" style="130" bestFit="1" customWidth="1"/>
    <col min="2" max="2" width="5.75" style="130" bestFit="1" customWidth="1"/>
    <col min="3" max="5" width="6.125" style="130" bestFit="1" customWidth="1"/>
    <col min="6" max="11" width="5.625" style="130" bestFit="1" customWidth="1"/>
    <col min="12" max="22" width="6.5" style="130" bestFit="1" customWidth="1"/>
    <col min="23" max="23" width="28" style="130" bestFit="1" customWidth="1"/>
    <col min="24" max="24" width="5.75" style="130" bestFit="1" customWidth="1"/>
    <col min="25" max="27" width="6.125" style="130" bestFit="1" customWidth="1"/>
    <col min="28" max="33" width="5.625" style="130" bestFit="1" customWidth="1"/>
    <col min="34" max="44" width="6.5" style="130" bestFit="1" customWidth="1"/>
    <col min="45" max="45" width="20.875" style="130" bestFit="1" customWidth="1"/>
    <col min="46" max="46" width="5.75" style="130" bestFit="1" customWidth="1"/>
    <col min="47" max="49" width="6.125" style="130" bestFit="1" customWidth="1"/>
    <col min="50" max="55" width="5.625" style="130" bestFit="1" customWidth="1"/>
    <col min="56" max="66" width="6.5" style="130" bestFit="1" customWidth="1"/>
    <col min="67" max="67" width="19.5" style="130" bestFit="1" customWidth="1"/>
    <col min="68" max="68" width="5.75" style="130" bestFit="1" customWidth="1"/>
    <col min="69" max="71" width="6.125" style="130" bestFit="1" customWidth="1"/>
    <col min="72" max="77" width="5.625" style="130" bestFit="1" customWidth="1"/>
    <col min="78" max="78" width="6.5" style="130" bestFit="1" customWidth="1"/>
    <col min="79" max="80" width="6.5" bestFit="1" customWidth="1"/>
    <col min="81" max="88" width="6.5" style="130" bestFit="1" customWidth="1"/>
    <col min="89" max="89" width="6.375" style="130" customWidth="1"/>
    <col min="90" max="90" width="7.375" style="130" bestFit="1" customWidth="1"/>
    <col min="91" max="91" width="11" style="130" customWidth="1"/>
    <col min="92" max="93" width="8" style="130"/>
    <col min="94" max="94" width="8.375" style="130" customWidth="1"/>
    <col min="95" max="95" width="11.5" style="130" customWidth="1"/>
    <col min="96" max="96" width="10" style="130" customWidth="1"/>
    <col min="97" max="16384" width="8" style="130"/>
  </cols>
  <sheetData>
    <row r="1" spans="1:148" ht="15">
      <c r="A1" s="179" t="s">
        <v>99</v>
      </c>
      <c r="B1" s="259" t="s">
        <v>100</v>
      </c>
      <c r="C1" s="179" t="s">
        <v>165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94" t="s">
        <v>99</v>
      </c>
      <c r="X1" s="261" t="s">
        <v>100</v>
      </c>
      <c r="Y1" s="194" t="s">
        <v>166</v>
      </c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79" t="s">
        <v>99</v>
      </c>
      <c r="AT1" s="259" t="s">
        <v>100</v>
      </c>
      <c r="AU1" s="179" t="s">
        <v>128</v>
      </c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94" t="s">
        <v>99</v>
      </c>
      <c r="BP1" s="261" t="s">
        <v>100</v>
      </c>
      <c r="BQ1" s="194" t="s">
        <v>129</v>
      </c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259" t="s">
        <v>101</v>
      </c>
      <c r="CL1" s="261" t="s">
        <v>119</v>
      </c>
      <c r="DA1" s="179" t="s">
        <v>99</v>
      </c>
      <c r="DB1" s="259" t="s">
        <v>100</v>
      </c>
      <c r="DC1" s="179" t="s">
        <v>128</v>
      </c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94" t="s">
        <v>99</v>
      </c>
      <c r="DX1" s="261" t="s">
        <v>100</v>
      </c>
      <c r="DY1" s="194" t="s">
        <v>129</v>
      </c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</row>
    <row r="2" spans="1:148" ht="15">
      <c r="A2" s="258"/>
      <c r="B2" s="258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260"/>
      <c r="X2" s="260"/>
      <c r="Y2" s="59" t="s">
        <v>112</v>
      </c>
      <c r="Z2" s="59" t="s">
        <v>113</v>
      </c>
      <c r="AA2" s="59" t="s">
        <v>114</v>
      </c>
      <c r="AB2" s="59" t="s">
        <v>104</v>
      </c>
      <c r="AC2" s="59" t="s">
        <v>105</v>
      </c>
      <c r="AD2" s="59" t="s">
        <v>106</v>
      </c>
      <c r="AE2" s="59" t="s">
        <v>107</v>
      </c>
      <c r="AF2" s="59" t="s">
        <v>108</v>
      </c>
      <c r="AG2" s="59" t="s">
        <v>109</v>
      </c>
      <c r="AH2" s="59" t="s">
        <v>110</v>
      </c>
      <c r="AI2" s="59" t="s">
        <v>150</v>
      </c>
      <c r="AJ2" s="59" t="s">
        <v>151</v>
      </c>
      <c r="AK2" s="59" t="s">
        <v>152</v>
      </c>
      <c r="AL2" s="59" t="s">
        <v>153</v>
      </c>
      <c r="AM2" s="59" t="s">
        <v>154</v>
      </c>
      <c r="AN2" s="59" t="s">
        <v>155</v>
      </c>
      <c r="AO2" s="59" t="s">
        <v>156</v>
      </c>
      <c r="AP2" s="59" t="s">
        <v>157</v>
      </c>
      <c r="AQ2" s="59" t="s">
        <v>158</v>
      </c>
      <c r="AR2" s="59" t="s">
        <v>159</v>
      </c>
      <c r="AS2" s="258"/>
      <c r="AT2" s="258"/>
      <c r="AU2" s="58" t="s">
        <v>112</v>
      </c>
      <c r="AV2" s="58" t="s">
        <v>113</v>
      </c>
      <c r="AW2" s="58" t="s">
        <v>114</v>
      </c>
      <c r="AX2" s="58" t="s">
        <v>104</v>
      </c>
      <c r="AY2" s="58" t="s">
        <v>105</v>
      </c>
      <c r="AZ2" s="58" t="s">
        <v>106</v>
      </c>
      <c r="BA2" s="58" t="s">
        <v>107</v>
      </c>
      <c r="BB2" s="58" t="s">
        <v>108</v>
      </c>
      <c r="BC2" s="58" t="s">
        <v>109</v>
      </c>
      <c r="BD2" s="58" t="s">
        <v>110</v>
      </c>
      <c r="BE2" s="58" t="s">
        <v>150</v>
      </c>
      <c r="BF2" s="58" t="s">
        <v>151</v>
      </c>
      <c r="BG2" s="58" t="s">
        <v>152</v>
      </c>
      <c r="BH2" s="58" t="s">
        <v>153</v>
      </c>
      <c r="BI2" s="58" t="s">
        <v>154</v>
      </c>
      <c r="BJ2" s="58" t="s">
        <v>155</v>
      </c>
      <c r="BK2" s="58" t="s">
        <v>156</v>
      </c>
      <c r="BL2" s="58" t="s">
        <v>157</v>
      </c>
      <c r="BM2" s="58" t="s">
        <v>158</v>
      </c>
      <c r="BN2" s="58" t="s">
        <v>159</v>
      </c>
      <c r="BO2" s="260"/>
      <c r="BP2" s="261"/>
      <c r="BQ2" s="59" t="s">
        <v>112</v>
      </c>
      <c r="BR2" s="59" t="s">
        <v>113</v>
      </c>
      <c r="BS2" s="59" t="s">
        <v>114</v>
      </c>
      <c r="BT2" s="59" t="s">
        <v>104</v>
      </c>
      <c r="BU2" s="59" t="s">
        <v>105</v>
      </c>
      <c r="BV2" s="59" t="s">
        <v>106</v>
      </c>
      <c r="BW2" s="59" t="s">
        <v>107</v>
      </c>
      <c r="BX2" s="59" t="s">
        <v>108</v>
      </c>
      <c r="BY2" s="59" t="s">
        <v>109</v>
      </c>
      <c r="BZ2" s="59" t="s">
        <v>110</v>
      </c>
      <c r="CA2" s="59" t="s">
        <v>150</v>
      </c>
      <c r="CB2" s="59" t="s">
        <v>151</v>
      </c>
      <c r="CC2" s="59" t="s">
        <v>152</v>
      </c>
      <c r="CD2" s="59" t="s">
        <v>153</v>
      </c>
      <c r="CE2" s="59" t="s">
        <v>154</v>
      </c>
      <c r="CF2" s="59" t="s">
        <v>155</v>
      </c>
      <c r="CG2" s="59" t="s">
        <v>156</v>
      </c>
      <c r="CH2" s="59" t="s">
        <v>157</v>
      </c>
      <c r="CI2" s="59" t="s">
        <v>158</v>
      </c>
      <c r="CJ2" s="59" t="s">
        <v>159</v>
      </c>
      <c r="CK2" s="259"/>
      <c r="CL2" s="261"/>
      <c r="DA2" s="258"/>
      <c r="DB2" s="258"/>
      <c r="DC2" s="168" t="s">
        <v>112</v>
      </c>
      <c r="DD2" s="168" t="s">
        <v>113</v>
      </c>
      <c r="DE2" s="168" t="s">
        <v>114</v>
      </c>
      <c r="DF2" s="168" t="s">
        <v>104</v>
      </c>
      <c r="DG2" s="168" t="s">
        <v>105</v>
      </c>
      <c r="DH2" s="168" t="s">
        <v>106</v>
      </c>
      <c r="DI2" s="168" t="s">
        <v>107</v>
      </c>
      <c r="DJ2" s="168" t="s">
        <v>108</v>
      </c>
      <c r="DK2" s="168" t="s">
        <v>109</v>
      </c>
      <c r="DL2" s="168" t="s">
        <v>110</v>
      </c>
      <c r="DM2" s="168" t="s">
        <v>150</v>
      </c>
      <c r="DN2" s="168" t="s">
        <v>151</v>
      </c>
      <c r="DO2" s="168" t="s">
        <v>152</v>
      </c>
      <c r="DP2" s="168" t="s">
        <v>153</v>
      </c>
      <c r="DQ2" s="168" t="s">
        <v>154</v>
      </c>
      <c r="DR2" s="168" t="s">
        <v>155</v>
      </c>
      <c r="DS2" s="168" t="s">
        <v>156</v>
      </c>
      <c r="DT2" s="168" t="s">
        <v>157</v>
      </c>
      <c r="DU2" s="168" t="s">
        <v>158</v>
      </c>
      <c r="DV2" s="168" t="s">
        <v>159</v>
      </c>
      <c r="DW2" s="260"/>
      <c r="DX2" s="261"/>
      <c r="DY2" s="169" t="s">
        <v>112</v>
      </c>
      <c r="DZ2" s="169" t="s">
        <v>113</v>
      </c>
      <c r="EA2" s="169" t="s">
        <v>114</v>
      </c>
      <c r="EB2" s="169" t="s">
        <v>104</v>
      </c>
      <c r="EC2" s="169" t="s">
        <v>105</v>
      </c>
      <c r="ED2" s="169" t="s">
        <v>106</v>
      </c>
      <c r="EE2" s="169" t="s">
        <v>107</v>
      </c>
      <c r="EF2" s="169" t="s">
        <v>108</v>
      </c>
      <c r="EG2" s="169" t="s">
        <v>109</v>
      </c>
      <c r="EH2" s="169" t="s">
        <v>110</v>
      </c>
      <c r="EI2" s="169" t="s">
        <v>150</v>
      </c>
      <c r="EJ2" s="169" t="s">
        <v>151</v>
      </c>
      <c r="EK2" s="169" t="s">
        <v>152</v>
      </c>
      <c r="EL2" s="169" t="s">
        <v>153</v>
      </c>
      <c r="EM2" s="169" t="s">
        <v>154</v>
      </c>
      <c r="EN2" s="169" t="s">
        <v>155</v>
      </c>
      <c r="EO2" s="169" t="s">
        <v>156</v>
      </c>
      <c r="EP2" s="169" t="s">
        <v>157</v>
      </c>
      <c r="EQ2" s="169" t="s">
        <v>158</v>
      </c>
      <c r="ER2" s="169" t="s">
        <v>159</v>
      </c>
    </row>
    <row r="3" spans="1:148" ht="12.75">
      <c r="A3" s="131" t="str">
        <f>'Transcript table'!C3</f>
        <v>AB073614</v>
      </c>
      <c r="B3" s="35" t="s">
        <v>2</v>
      </c>
      <c r="C3" s="132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132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132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132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132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132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132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132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132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132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132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132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132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132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132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132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132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132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132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132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33" t="str">
        <f>'Control Sample Data'!A3</f>
        <v>AB073614</v>
      </c>
      <c r="X3" s="134" t="s">
        <v>2</v>
      </c>
      <c r="Y3" s="132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132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132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132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132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132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132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132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132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132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132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132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132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132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132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132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132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132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132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132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135" t="str">
        <f>'Control Sample Data'!A3</f>
        <v>AB073614</v>
      </c>
      <c r="AT3" s="35" t="s">
        <v>2</v>
      </c>
      <c r="AU3" s="132" t="str">
        <f ca="1">IF(ISNUMBER(C3-'Choose Housekeeping Genes'!D$17),C3-'Choose Housekeeping Genes'!D$17,"")</f>
        <v/>
      </c>
      <c r="AV3" s="132" t="str">
        <f ca="1">IF(ISNUMBER(D3-'Choose Housekeeping Genes'!E$17),D3-'Choose Housekeeping Genes'!E$17,"")</f>
        <v/>
      </c>
      <c r="AW3" s="132" t="str">
        <f ca="1">IF(ISNUMBER(E3-'Choose Housekeeping Genes'!F$17),E3-'Choose Housekeeping Genes'!F$17,"")</f>
        <v/>
      </c>
      <c r="AX3" s="132" t="str">
        <f ca="1">IF(ISNUMBER(F3-'Choose Housekeeping Genes'!G$17),F3-'Choose Housekeeping Genes'!G$17,"")</f>
        <v/>
      </c>
      <c r="AY3" s="132" t="str">
        <f ca="1">IF(ISNUMBER(G3-'Choose Housekeeping Genes'!H$17),G3-'Choose Housekeeping Genes'!H$17,"")</f>
        <v/>
      </c>
      <c r="AZ3" s="132" t="str">
        <f ca="1">IF(ISNUMBER(H3-'Choose Housekeeping Genes'!I$17),H3-'Choose Housekeeping Genes'!I$17,"")</f>
        <v/>
      </c>
      <c r="BA3" s="132" t="str">
        <f ca="1">IF(ISNUMBER(I3-'Choose Housekeeping Genes'!J$17),I3-'Choose Housekeeping Genes'!J$17,"")</f>
        <v/>
      </c>
      <c r="BB3" s="132" t="str">
        <f ca="1">IF(ISNUMBER(J3-'Choose Housekeeping Genes'!K$17),J3-'Choose Housekeeping Genes'!K$17,"")</f>
        <v/>
      </c>
      <c r="BC3" s="132" t="str">
        <f ca="1">IF(ISNUMBER(K3-'Choose Housekeeping Genes'!L$17),K3-'Choose Housekeeping Genes'!L$17,"")</f>
        <v/>
      </c>
      <c r="BD3" s="132" t="str">
        <f ca="1">IF(ISNUMBER(L3-'Choose Housekeeping Genes'!M$17),L3-'Choose Housekeeping Genes'!M$17,"")</f>
        <v/>
      </c>
      <c r="BE3" s="132" t="str">
        <f ca="1">IF(ISNUMBER(M3-'Choose Housekeeping Genes'!N$17),M3-'Choose Housekeeping Genes'!N$17,"")</f>
        <v/>
      </c>
      <c r="BF3" s="132" t="str">
        <f ca="1">IF(ISNUMBER(N3-'Choose Housekeeping Genes'!O$17),N3-'Choose Housekeeping Genes'!O$17,"")</f>
        <v/>
      </c>
      <c r="BG3" s="132" t="str">
        <f ca="1">IF(ISNUMBER(O3-'Choose Housekeeping Genes'!P$17),O3-'Choose Housekeeping Genes'!P$17,"")</f>
        <v/>
      </c>
      <c r="BH3" s="132" t="str">
        <f ca="1">IF(ISNUMBER(P3-'Choose Housekeeping Genes'!Q$17),P3-'Choose Housekeeping Genes'!Q$17,"")</f>
        <v/>
      </c>
      <c r="BI3" s="132" t="str">
        <f ca="1">IF(ISNUMBER(Q3-'Choose Housekeeping Genes'!R$17),Q3-'Choose Housekeeping Genes'!R$17,"")</f>
        <v/>
      </c>
      <c r="BJ3" s="132" t="str">
        <f ca="1">IF(ISNUMBER(R3-'Choose Housekeeping Genes'!S$17),R3-'Choose Housekeeping Genes'!S$17,"")</f>
        <v/>
      </c>
      <c r="BK3" s="132" t="str">
        <f ca="1">IF(ISNUMBER(S3-'Choose Housekeeping Genes'!T$17),S3-'Choose Housekeeping Genes'!T$17,"")</f>
        <v/>
      </c>
      <c r="BL3" s="132" t="str">
        <f ca="1">IF(ISNUMBER(T3-'Choose Housekeeping Genes'!U$17),T3-'Choose Housekeeping Genes'!U$17,"")</f>
        <v/>
      </c>
      <c r="BM3" s="132" t="str">
        <f ca="1">IF(ISNUMBER(U3-'Choose Housekeeping Genes'!V$17),U3-'Choose Housekeeping Genes'!V$17,"")</f>
        <v/>
      </c>
      <c r="BN3" s="132" t="str">
        <f ca="1">IF(ISNUMBER(V3-'Choose Housekeeping Genes'!W$17),V3-'Choose Housekeeping Genes'!W$17,"")</f>
        <v/>
      </c>
      <c r="BO3" s="136" t="str">
        <f t="shared" ref="BO3:BO34" si="0">W3</f>
        <v>AB073614</v>
      </c>
      <c r="BP3" s="134" t="s">
        <v>2</v>
      </c>
      <c r="BQ3" s="132" t="str">
        <f ca="1">IF(ISNUMBER(Y3-'Choose Housekeeping Genes'!AA$17),Y3-'Choose Housekeeping Genes'!AA$17,"")</f>
        <v/>
      </c>
      <c r="BR3" s="132" t="str">
        <f ca="1">IF(ISNUMBER(Z3-'Choose Housekeeping Genes'!AB$17),Z3-'Choose Housekeeping Genes'!AB$17,"")</f>
        <v/>
      </c>
      <c r="BS3" s="132" t="str">
        <f ca="1">IF(ISNUMBER(AA3-'Choose Housekeeping Genes'!AC$17),AA3-'Choose Housekeeping Genes'!AC$17,"")</f>
        <v/>
      </c>
      <c r="BT3" s="132" t="str">
        <f ca="1">IF(ISNUMBER(AB3-'Choose Housekeeping Genes'!AD$17),AB3-'Choose Housekeeping Genes'!AD$17,"")</f>
        <v/>
      </c>
      <c r="BU3" s="132" t="str">
        <f ca="1">IF(ISNUMBER(AC3-'Choose Housekeeping Genes'!AE$17),AC3-'Choose Housekeeping Genes'!AE$17,"")</f>
        <v/>
      </c>
      <c r="BV3" s="132" t="str">
        <f ca="1">IF(ISNUMBER(AD3-'Choose Housekeeping Genes'!AF$17),AD3-'Choose Housekeeping Genes'!AF$17,"")</f>
        <v/>
      </c>
      <c r="BW3" s="132" t="str">
        <f ca="1">IF(ISNUMBER(AE3-'Choose Housekeeping Genes'!AG$17),AE3-'Choose Housekeeping Genes'!AG$17,"")</f>
        <v/>
      </c>
      <c r="BX3" s="132" t="str">
        <f ca="1">IF(ISNUMBER(AF3-'Choose Housekeeping Genes'!AH$17),AF3-'Choose Housekeeping Genes'!AH$17,"")</f>
        <v/>
      </c>
      <c r="BY3" s="132" t="str">
        <f ca="1">IF(ISNUMBER(AG3-'Choose Housekeeping Genes'!AI$17),AG3-'Choose Housekeeping Genes'!AI$17,"")</f>
        <v/>
      </c>
      <c r="BZ3" s="132" t="str">
        <f ca="1">IF(ISNUMBER(AH3-'Choose Housekeeping Genes'!AJ$17),AH3-'Choose Housekeeping Genes'!AJ$17,"")</f>
        <v/>
      </c>
      <c r="CA3" s="132" t="str">
        <f ca="1">IF(ISNUMBER(AI3-'Choose Housekeeping Genes'!AK$17),AI3-'Choose Housekeeping Genes'!AK$17,"")</f>
        <v/>
      </c>
      <c r="CB3" s="132" t="str">
        <f ca="1">IF(ISNUMBER(AJ3-'Choose Housekeeping Genes'!AL$17),AJ3-'Choose Housekeeping Genes'!AL$17,"")</f>
        <v/>
      </c>
      <c r="CC3" s="132" t="str">
        <f ca="1">IF(ISNUMBER(AK3-'Choose Housekeeping Genes'!AM$17),AK3-'Choose Housekeeping Genes'!AM$17,"")</f>
        <v/>
      </c>
      <c r="CD3" s="132" t="str">
        <f ca="1">IF(ISNUMBER(AL3-'Choose Housekeeping Genes'!AN$17),AL3-'Choose Housekeeping Genes'!AN$17,"")</f>
        <v/>
      </c>
      <c r="CE3" s="132" t="str">
        <f ca="1">IF(ISNUMBER(AM3-'Choose Housekeeping Genes'!AO$17),AM3-'Choose Housekeeping Genes'!AO$17,"")</f>
        <v/>
      </c>
      <c r="CF3" s="132" t="str">
        <f ca="1">IF(ISNUMBER(AN3-'Choose Housekeeping Genes'!AP$17),AN3-'Choose Housekeeping Genes'!AP$17,"")</f>
        <v/>
      </c>
      <c r="CG3" s="132" t="str">
        <f ca="1">IF(ISNUMBER(AO3-'Choose Housekeeping Genes'!AQ$17),AO3-'Choose Housekeeping Genes'!AQ$17,"")</f>
        <v/>
      </c>
      <c r="CH3" s="132" t="str">
        <f ca="1">IF(ISNUMBER(AP3-'Choose Housekeeping Genes'!AR$17),AP3-'Choose Housekeeping Genes'!AR$17,"")</f>
        <v/>
      </c>
      <c r="CI3" s="132" t="str">
        <f ca="1">IF(ISNUMBER(AQ3-'Choose Housekeeping Genes'!AS$17),AQ3-'Choose Housekeeping Genes'!AS$17,"")</f>
        <v/>
      </c>
      <c r="CJ3" s="132" t="str">
        <f ca="1">IF(ISNUMBER(AR3-'Choose Housekeeping Genes'!AT$17),AR3-'Choose Housekeeping Genes'!AT$17,"")</f>
        <v/>
      </c>
      <c r="CK3" s="137" t="e">
        <f ca="1">AVERAGE(AU3:BN3)</f>
        <v>#DIV/0!</v>
      </c>
      <c r="CL3" s="138" t="e">
        <f ca="1">AVERAGE(BQ3:CJ3)</f>
        <v>#DIV/0!</v>
      </c>
      <c r="CQ3" s="130">
        <v>1</v>
      </c>
      <c r="CR3" s="139" t="e">
        <f t="array" aca="1" ref="CR3" ca="1">INDIRECT("'All expressed genes'!$A"&amp;MIN(IF('All expressed genes'!$G$3:$G$374=LARGE('All expressed genes'!$G$3:$G$374,CQ3),ROW('All expressed genes'!$A$3:$A$374),"")))</f>
        <v>#DIV/0!</v>
      </c>
      <c r="CS3" s="139" t="e">
        <f t="array" aca="1" ref="CS3" ca="1">INDIRECT("'All expressed genes'!$G"&amp;MIN(IF('All expressed genes'!$G$3:$G$374=LARGE('All expressed genes'!$G$3:$G$374,CQ3),ROW('All expressed genes'!$A$3:$A$374),"")))</f>
        <v>#DIV/0!</v>
      </c>
      <c r="CT3" s="139"/>
      <c r="CU3" s="139">
        <v>372</v>
      </c>
      <c r="CV3" s="139" t="e">
        <f t="array" aca="1" ref="CV3" ca="1">INDIRECT("'All expressed genes'!$A"&amp;MIN(IF('All expressed genes'!$G$3:$G$374=LARGE('All expressed genes'!$G$3:$G$374,CU3),ROW('All expressed genes'!$A$3:$A$374),"")))</f>
        <v>#DIV/0!</v>
      </c>
      <c r="CW3" s="139" t="e">
        <f t="array" aca="1" ref="CW3" ca="1">INDIRECT("'All expressed genes'!$I"&amp;MIN(IF('All expressed genes'!$G$3:$G$374=LARGE('All expressed genes'!$G$3:$G$374,CU3),ROW('All expressed genes'!$A$3:$A$374),"")))</f>
        <v>#DIV/0!</v>
      </c>
      <c r="CX3" s="139" t="e">
        <f t="shared" ref="CX3:CX22" ca="1" si="1">0-CW3</f>
        <v>#DIV/0!</v>
      </c>
      <c r="DA3" s="135" t="str">
        <f>'Transcript table'!C3</f>
        <v>AB073614</v>
      </c>
      <c r="DB3" s="35" t="s">
        <v>2</v>
      </c>
      <c r="DC3" s="132" t="str">
        <f ca="1">IF(ISNUMBER(2^-AU3),2^-AU3,"")</f>
        <v/>
      </c>
      <c r="DD3" s="132" t="str">
        <f t="shared" ref="DD3:DV3" ca="1" si="2">IF(ISNUMBER(2^-AV3),2^-AV3,"")</f>
        <v/>
      </c>
      <c r="DE3" s="132" t="str">
        <f t="shared" ca="1" si="2"/>
        <v/>
      </c>
      <c r="DF3" s="132" t="str">
        <f t="shared" ca="1" si="2"/>
        <v/>
      </c>
      <c r="DG3" s="132" t="str">
        <f t="shared" ca="1" si="2"/>
        <v/>
      </c>
      <c r="DH3" s="132" t="str">
        <f t="shared" ca="1" si="2"/>
        <v/>
      </c>
      <c r="DI3" s="132" t="str">
        <f t="shared" ca="1" si="2"/>
        <v/>
      </c>
      <c r="DJ3" s="132" t="str">
        <f t="shared" ca="1" si="2"/>
        <v/>
      </c>
      <c r="DK3" s="132" t="str">
        <f t="shared" ca="1" si="2"/>
        <v/>
      </c>
      <c r="DL3" s="132" t="str">
        <f t="shared" ca="1" si="2"/>
        <v/>
      </c>
      <c r="DM3" s="132" t="str">
        <f t="shared" ca="1" si="2"/>
        <v/>
      </c>
      <c r="DN3" s="132" t="str">
        <f t="shared" ca="1" si="2"/>
        <v/>
      </c>
      <c r="DO3" s="132" t="str">
        <f t="shared" ca="1" si="2"/>
        <v/>
      </c>
      <c r="DP3" s="132" t="str">
        <f t="shared" ca="1" si="2"/>
        <v/>
      </c>
      <c r="DQ3" s="132" t="str">
        <f t="shared" ca="1" si="2"/>
        <v/>
      </c>
      <c r="DR3" s="132" t="str">
        <f t="shared" ca="1" si="2"/>
        <v/>
      </c>
      <c r="DS3" s="132" t="str">
        <f t="shared" ca="1" si="2"/>
        <v/>
      </c>
      <c r="DT3" s="132" t="str">
        <f t="shared" ca="1" si="2"/>
        <v/>
      </c>
      <c r="DU3" s="132" t="str">
        <f t="shared" ca="1" si="2"/>
        <v/>
      </c>
      <c r="DV3" s="132" t="str">
        <f t="shared" ca="1" si="2"/>
        <v/>
      </c>
      <c r="DW3" s="136" t="str">
        <f>'Transcript table'!C3</f>
        <v>AB073614</v>
      </c>
      <c r="DX3" s="134" t="s">
        <v>2</v>
      </c>
      <c r="DY3" s="132" t="str">
        <f ca="1">IF(ISNUMBER(2^-BQ3),2^-BQ3,"")</f>
        <v/>
      </c>
      <c r="DZ3" s="132" t="str">
        <f t="shared" ref="DZ3:ER3" ca="1" si="3">IF(ISNUMBER(2^-BR3),2^-BR3,"")</f>
        <v/>
      </c>
      <c r="EA3" s="132" t="str">
        <f t="shared" ca="1" si="3"/>
        <v/>
      </c>
      <c r="EB3" s="132" t="str">
        <f t="shared" ca="1" si="3"/>
        <v/>
      </c>
      <c r="EC3" s="132" t="str">
        <f t="shared" ca="1" si="3"/>
        <v/>
      </c>
      <c r="ED3" s="132" t="str">
        <f t="shared" ca="1" si="3"/>
        <v/>
      </c>
      <c r="EE3" s="132" t="str">
        <f t="shared" ca="1" si="3"/>
        <v/>
      </c>
      <c r="EF3" s="132" t="str">
        <f t="shared" ca="1" si="3"/>
        <v/>
      </c>
      <c r="EG3" s="132" t="str">
        <f t="shared" ca="1" si="3"/>
        <v/>
      </c>
      <c r="EH3" s="132" t="str">
        <f t="shared" ca="1" si="3"/>
        <v/>
      </c>
      <c r="EI3" s="132" t="str">
        <f t="shared" ca="1" si="3"/>
        <v/>
      </c>
      <c r="EJ3" s="132" t="str">
        <f t="shared" ca="1" si="3"/>
        <v/>
      </c>
      <c r="EK3" s="132" t="str">
        <f t="shared" ca="1" si="3"/>
        <v/>
      </c>
      <c r="EL3" s="132" t="str">
        <f t="shared" ca="1" si="3"/>
        <v/>
      </c>
      <c r="EM3" s="132" t="str">
        <f t="shared" ca="1" si="3"/>
        <v/>
      </c>
      <c r="EN3" s="132" t="str">
        <f t="shared" ca="1" si="3"/>
        <v/>
      </c>
      <c r="EO3" s="132" t="str">
        <f t="shared" ca="1" si="3"/>
        <v/>
      </c>
      <c r="EP3" s="132" t="str">
        <f t="shared" ca="1" si="3"/>
        <v/>
      </c>
      <c r="EQ3" s="132" t="str">
        <f t="shared" ca="1" si="3"/>
        <v/>
      </c>
      <c r="ER3" s="132" t="str">
        <f t="shared" ca="1" si="3"/>
        <v/>
      </c>
    </row>
    <row r="4" spans="1:148" ht="12.75">
      <c r="A4" s="131" t="str">
        <f>'Transcript table'!C4</f>
        <v>AF339813</v>
      </c>
      <c r="B4" s="35" t="s">
        <v>3</v>
      </c>
      <c r="C4" s="132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132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132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132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132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132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132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132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132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132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132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132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132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132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132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132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132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132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132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132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40" t="str">
        <f>'Control Sample Data'!A4</f>
        <v>AF339813</v>
      </c>
      <c r="X4" s="141" t="s">
        <v>3</v>
      </c>
      <c r="Y4" s="132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132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132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132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132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132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132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132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132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132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132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132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132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132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132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132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132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132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132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132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135" t="str">
        <f>'Control Sample Data'!A4</f>
        <v>AF339813</v>
      </c>
      <c r="AT4" s="35" t="s">
        <v>3</v>
      </c>
      <c r="AU4" s="132" t="str">
        <f ca="1">IF(ISNUMBER(C4-'Choose Housekeeping Genes'!D$17),C4-'Choose Housekeeping Genes'!D$17,"")</f>
        <v/>
      </c>
      <c r="AV4" s="132" t="str">
        <f ca="1">IF(ISNUMBER(D4-'Choose Housekeeping Genes'!E$17),D4-'Choose Housekeeping Genes'!E$17,"")</f>
        <v/>
      </c>
      <c r="AW4" s="132" t="str">
        <f ca="1">IF(ISNUMBER(E4-'Choose Housekeeping Genes'!F$17),E4-'Choose Housekeeping Genes'!F$17,"")</f>
        <v/>
      </c>
      <c r="AX4" s="132" t="str">
        <f ca="1">IF(ISNUMBER(F4-'Choose Housekeeping Genes'!G$17),F4-'Choose Housekeeping Genes'!G$17,"")</f>
        <v/>
      </c>
      <c r="AY4" s="132" t="str">
        <f ca="1">IF(ISNUMBER(G4-'Choose Housekeeping Genes'!H$17),G4-'Choose Housekeeping Genes'!H$17,"")</f>
        <v/>
      </c>
      <c r="AZ4" s="132" t="str">
        <f ca="1">IF(ISNUMBER(H4-'Choose Housekeeping Genes'!I$17),H4-'Choose Housekeeping Genes'!I$17,"")</f>
        <v/>
      </c>
      <c r="BA4" s="132" t="str">
        <f ca="1">IF(ISNUMBER(I4-'Choose Housekeeping Genes'!J$17),I4-'Choose Housekeeping Genes'!J$17,"")</f>
        <v/>
      </c>
      <c r="BB4" s="132" t="str">
        <f ca="1">IF(ISNUMBER(J4-'Choose Housekeeping Genes'!K$17),J4-'Choose Housekeeping Genes'!K$17,"")</f>
        <v/>
      </c>
      <c r="BC4" s="132" t="str">
        <f ca="1">IF(ISNUMBER(K4-'Choose Housekeeping Genes'!L$17),K4-'Choose Housekeeping Genes'!L$17,"")</f>
        <v/>
      </c>
      <c r="BD4" s="132" t="str">
        <f ca="1">IF(ISNUMBER(L4-'Choose Housekeeping Genes'!M$17),L4-'Choose Housekeeping Genes'!M$17,"")</f>
        <v/>
      </c>
      <c r="BE4" s="132" t="str">
        <f ca="1">IF(ISNUMBER(M4-'Choose Housekeeping Genes'!N$17),M4-'Choose Housekeeping Genes'!N$17,"")</f>
        <v/>
      </c>
      <c r="BF4" s="132" t="str">
        <f ca="1">IF(ISNUMBER(N4-'Choose Housekeeping Genes'!O$17),N4-'Choose Housekeeping Genes'!O$17,"")</f>
        <v/>
      </c>
      <c r="BG4" s="132" t="str">
        <f ca="1">IF(ISNUMBER(O4-'Choose Housekeeping Genes'!P$17),O4-'Choose Housekeeping Genes'!P$17,"")</f>
        <v/>
      </c>
      <c r="BH4" s="132" t="str">
        <f ca="1">IF(ISNUMBER(P4-'Choose Housekeeping Genes'!Q$17),P4-'Choose Housekeeping Genes'!Q$17,"")</f>
        <v/>
      </c>
      <c r="BI4" s="132" t="str">
        <f ca="1">IF(ISNUMBER(Q4-'Choose Housekeeping Genes'!R$17),Q4-'Choose Housekeeping Genes'!R$17,"")</f>
        <v/>
      </c>
      <c r="BJ4" s="132" t="str">
        <f ca="1">IF(ISNUMBER(R4-'Choose Housekeeping Genes'!S$17),R4-'Choose Housekeeping Genes'!S$17,"")</f>
        <v/>
      </c>
      <c r="BK4" s="132" t="str">
        <f ca="1">IF(ISNUMBER(S4-'Choose Housekeeping Genes'!T$17),S4-'Choose Housekeeping Genes'!T$17,"")</f>
        <v/>
      </c>
      <c r="BL4" s="132" t="str">
        <f ca="1">IF(ISNUMBER(T4-'Choose Housekeeping Genes'!U$17),T4-'Choose Housekeeping Genes'!U$17,"")</f>
        <v/>
      </c>
      <c r="BM4" s="132" t="str">
        <f ca="1">IF(ISNUMBER(U4-'Choose Housekeeping Genes'!V$17),U4-'Choose Housekeeping Genes'!V$17,"")</f>
        <v/>
      </c>
      <c r="BN4" s="132" t="str">
        <f ca="1">IF(ISNUMBER(V4-'Choose Housekeeping Genes'!W$17),V4-'Choose Housekeeping Genes'!W$17,"")</f>
        <v/>
      </c>
      <c r="BO4" s="136" t="str">
        <f t="shared" si="0"/>
        <v>AF339813</v>
      </c>
      <c r="BP4" s="141" t="s">
        <v>3</v>
      </c>
      <c r="BQ4" s="132" t="str">
        <f ca="1">IF(ISNUMBER(Y4-'Choose Housekeeping Genes'!AA$17),Y4-'Choose Housekeeping Genes'!AA$17,"")</f>
        <v/>
      </c>
      <c r="BR4" s="132" t="str">
        <f ca="1">IF(ISNUMBER(Z4-'Choose Housekeeping Genes'!AB$17),Z4-'Choose Housekeeping Genes'!AB$17,"")</f>
        <v/>
      </c>
      <c r="BS4" s="132" t="str">
        <f ca="1">IF(ISNUMBER(AA4-'Choose Housekeeping Genes'!AC$17),AA4-'Choose Housekeeping Genes'!AC$17,"")</f>
        <v/>
      </c>
      <c r="BT4" s="132" t="str">
        <f ca="1">IF(ISNUMBER(AB4-'Choose Housekeeping Genes'!AD$17),AB4-'Choose Housekeeping Genes'!AD$17,"")</f>
        <v/>
      </c>
      <c r="BU4" s="132" t="str">
        <f ca="1">IF(ISNUMBER(AC4-'Choose Housekeeping Genes'!AE$17),AC4-'Choose Housekeeping Genes'!AE$17,"")</f>
        <v/>
      </c>
      <c r="BV4" s="132" t="str">
        <f ca="1">IF(ISNUMBER(AD4-'Choose Housekeeping Genes'!AF$17),AD4-'Choose Housekeeping Genes'!AF$17,"")</f>
        <v/>
      </c>
      <c r="BW4" s="132" t="str">
        <f ca="1">IF(ISNUMBER(AE4-'Choose Housekeeping Genes'!AG$17),AE4-'Choose Housekeeping Genes'!AG$17,"")</f>
        <v/>
      </c>
      <c r="BX4" s="132" t="str">
        <f ca="1">IF(ISNUMBER(AF4-'Choose Housekeeping Genes'!AH$17),AF4-'Choose Housekeeping Genes'!AH$17,"")</f>
        <v/>
      </c>
      <c r="BY4" s="132" t="str">
        <f ca="1">IF(ISNUMBER(AG4-'Choose Housekeeping Genes'!AI$17),AG4-'Choose Housekeeping Genes'!AI$17,"")</f>
        <v/>
      </c>
      <c r="BZ4" s="132" t="str">
        <f ca="1">IF(ISNUMBER(AH4-'Choose Housekeeping Genes'!AJ$17),AH4-'Choose Housekeeping Genes'!AJ$17,"")</f>
        <v/>
      </c>
      <c r="CA4" s="132" t="str">
        <f ca="1">IF(ISNUMBER(AI4-'Choose Housekeeping Genes'!AK$17),AI4-'Choose Housekeeping Genes'!AK$17,"")</f>
        <v/>
      </c>
      <c r="CB4" s="132" t="str">
        <f ca="1">IF(ISNUMBER(AJ4-'Choose Housekeeping Genes'!AL$17),AJ4-'Choose Housekeeping Genes'!AL$17,"")</f>
        <v/>
      </c>
      <c r="CC4" s="132" t="str">
        <f ca="1">IF(ISNUMBER(AK4-'Choose Housekeeping Genes'!AM$17),AK4-'Choose Housekeeping Genes'!AM$17,"")</f>
        <v/>
      </c>
      <c r="CD4" s="132" t="str">
        <f ca="1">IF(ISNUMBER(AL4-'Choose Housekeeping Genes'!AN$17),AL4-'Choose Housekeeping Genes'!AN$17,"")</f>
        <v/>
      </c>
      <c r="CE4" s="132" t="str">
        <f ca="1">IF(ISNUMBER(AM4-'Choose Housekeeping Genes'!AO$17),AM4-'Choose Housekeeping Genes'!AO$17,"")</f>
        <v/>
      </c>
      <c r="CF4" s="132" t="str">
        <f ca="1">IF(ISNUMBER(AN4-'Choose Housekeeping Genes'!AP$17),AN4-'Choose Housekeeping Genes'!AP$17,"")</f>
        <v/>
      </c>
      <c r="CG4" s="132" t="str">
        <f ca="1">IF(ISNUMBER(AO4-'Choose Housekeeping Genes'!AQ$17),AO4-'Choose Housekeeping Genes'!AQ$17,"")</f>
        <v/>
      </c>
      <c r="CH4" s="132" t="str">
        <f ca="1">IF(ISNUMBER(AP4-'Choose Housekeeping Genes'!AR$17),AP4-'Choose Housekeeping Genes'!AR$17,"")</f>
        <v/>
      </c>
      <c r="CI4" s="132" t="str">
        <f ca="1">IF(ISNUMBER(AQ4-'Choose Housekeeping Genes'!AS$17),AQ4-'Choose Housekeeping Genes'!AS$17,"")</f>
        <v/>
      </c>
      <c r="CJ4" s="132" t="str">
        <f ca="1">IF(ISNUMBER(AR4-'Choose Housekeeping Genes'!AT$17),AR4-'Choose Housekeeping Genes'!AT$17,"")</f>
        <v/>
      </c>
      <c r="CK4" s="137" t="e">
        <f t="shared" ref="CK4:CK67" ca="1" si="4">AVERAGE(AU4:BN4)</f>
        <v>#DIV/0!</v>
      </c>
      <c r="CL4" s="138" t="e">
        <f t="shared" ref="CL4:CL67" ca="1" si="5">AVERAGE(BQ4:CJ4)</f>
        <v>#DIV/0!</v>
      </c>
      <c r="CQ4" s="130">
        <v>2</v>
      </c>
      <c r="CR4" s="139" t="e">
        <f t="array" aca="1" ref="CR4" ca="1">INDIRECT("'All expressed genes'!$A"&amp;MIN(IF('All expressed genes'!$G$3:$G$374=LARGE('All expressed genes'!$G$3:$G$374,CQ4),ROW('All expressed genes'!$A$3:$A$374),"")))</f>
        <v>#DIV/0!</v>
      </c>
      <c r="CS4" s="139" t="e">
        <f t="array" aca="1" ref="CS4" ca="1">INDIRECT("'All expressed genes'!$G"&amp;MIN(IF('All expressed genes'!$G$3:$G$374=LARGE('All expressed genes'!$G$3:$G$374,CQ4),ROW('All expressed genes'!$A$3:$A$374),"")))</f>
        <v>#DIV/0!</v>
      </c>
      <c r="CT4" s="139"/>
      <c r="CU4" s="139">
        <v>371</v>
      </c>
      <c r="CV4" s="139" t="e">
        <f t="array" aca="1" ref="CV4" ca="1">INDIRECT("'All expressed genes'!$A"&amp;MIN(IF('All expressed genes'!$G$3:$G$374=LARGE('All expressed genes'!$G$3:$G$374,CU4),ROW('All expressed genes'!$A$3:$A$374),"")))</f>
        <v>#DIV/0!</v>
      </c>
      <c r="CW4" s="139" t="e">
        <f t="array" aca="1" ref="CW4" ca="1">INDIRECT("'All expressed genes'!$I"&amp;MIN(IF('All expressed genes'!$G$3:$G$374=LARGE('All expressed genes'!$G$3:$G$374,CU4),ROW('All expressed genes'!$A$3:$A$374),"")))</f>
        <v>#DIV/0!</v>
      </c>
      <c r="CX4" s="139" t="e">
        <f t="shared" ca="1" si="1"/>
        <v>#DIV/0!</v>
      </c>
      <c r="DA4" s="135" t="str">
        <f>'Transcript table'!C4</f>
        <v>AF339813</v>
      </c>
      <c r="DB4" s="35" t="s">
        <v>3</v>
      </c>
      <c r="DC4" s="132" t="str">
        <f t="shared" ref="DC4:DC67" ca="1" si="6">IF(ISNUMBER(2^-AU4),2^-AU4,"")</f>
        <v/>
      </c>
      <c r="DD4" s="132" t="str">
        <f t="shared" ref="DD4:DD67" ca="1" si="7">IF(ISNUMBER(2^-AV4),2^-AV4,"")</f>
        <v/>
      </c>
      <c r="DE4" s="132" t="str">
        <f t="shared" ref="DE4:DE67" ca="1" si="8">IF(ISNUMBER(2^-AW4),2^-AW4,"")</f>
        <v/>
      </c>
      <c r="DF4" s="132" t="str">
        <f t="shared" ref="DF4:DF67" ca="1" si="9">IF(ISNUMBER(2^-AX4),2^-AX4,"")</f>
        <v/>
      </c>
      <c r="DG4" s="132" t="str">
        <f t="shared" ref="DG4:DG67" ca="1" si="10">IF(ISNUMBER(2^-AY4),2^-AY4,"")</f>
        <v/>
      </c>
      <c r="DH4" s="132" t="str">
        <f t="shared" ref="DH4:DH67" ca="1" si="11">IF(ISNUMBER(2^-AZ4),2^-AZ4,"")</f>
        <v/>
      </c>
      <c r="DI4" s="132" t="str">
        <f t="shared" ref="DI4:DI67" ca="1" si="12">IF(ISNUMBER(2^-BA4),2^-BA4,"")</f>
        <v/>
      </c>
      <c r="DJ4" s="132" t="str">
        <f t="shared" ref="DJ4:DJ67" ca="1" si="13">IF(ISNUMBER(2^-BB4),2^-BB4,"")</f>
        <v/>
      </c>
      <c r="DK4" s="132" t="str">
        <f t="shared" ref="DK4:DK67" ca="1" si="14">IF(ISNUMBER(2^-BC4),2^-BC4,"")</f>
        <v/>
      </c>
      <c r="DL4" s="132" t="str">
        <f t="shared" ref="DL4:DL67" ca="1" si="15">IF(ISNUMBER(2^-BD4),2^-BD4,"")</f>
        <v/>
      </c>
      <c r="DM4" s="132" t="str">
        <f t="shared" ref="DM4:DM67" ca="1" si="16">IF(ISNUMBER(2^-BE4),2^-BE4,"")</f>
        <v/>
      </c>
      <c r="DN4" s="132" t="str">
        <f t="shared" ref="DN4:DN67" ca="1" si="17">IF(ISNUMBER(2^-BF4),2^-BF4,"")</f>
        <v/>
      </c>
      <c r="DO4" s="132" t="str">
        <f t="shared" ref="DO4:DO67" ca="1" si="18">IF(ISNUMBER(2^-BG4),2^-BG4,"")</f>
        <v/>
      </c>
      <c r="DP4" s="132" t="str">
        <f t="shared" ref="DP4:DP67" ca="1" si="19">IF(ISNUMBER(2^-BH4),2^-BH4,"")</f>
        <v/>
      </c>
      <c r="DQ4" s="132" t="str">
        <f t="shared" ref="DQ4:DQ67" ca="1" si="20">IF(ISNUMBER(2^-BI4),2^-BI4,"")</f>
        <v/>
      </c>
      <c r="DR4" s="132" t="str">
        <f t="shared" ref="DR4:DR67" ca="1" si="21">IF(ISNUMBER(2^-BJ4),2^-BJ4,"")</f>
        <v/>
      </c>
      <c r="DS4" s="132" t="str">
        <f t="shared" ref="DS4:DS67" ca="1" si="22">IF(ISNUMBER(2^-BK4),2^-BK4,"")</f>
        <v/>
      </c>
      <c r="DT4" s="132" t="str">
        <f t="shared" ref="DT4:DT67" ca="1" si="23">IF(ISNUMBER(2^-BL4),2^-BL4,"")</f>
        <v/>
      </c>
      <c r="DU4" s="132" t="str">
        <f t="shared" ref="DU4:DU67" ca="1" si="24">IF(ISNUMBER(2^-BM4),2^-BM4,"")</f>
        <v/>
      </c>
      <c r="DV4" s="132" t="str">
        <f t="shared" ref="DV4:DV67" ca="1" si="25">IF(ISNUMBER(2^-BN4),2^-BN4,"")</f>
        <v/>
      </c>
      <c r="DW4" s="136" t="str">
        <f>'Transcript table'!C4</f>
        <v>AF339813</v>
      </c>
      <c r="DX4" s="141" t="s">
        <v>3</v>
      </c>
      <c r="DY4" s="132" t="str">
        <f t="shared" ref="DY4:DY67" ca="1" si="26">IF(ISNUMBER(2^-BQ4),2^-BQ4,"")</f>
        <v/>
      </c>
      <c r="DZ4" s="132" t="str">
        <f t="shared" ref="DZ4:DZ67" ca="1" si="27">IF(ISNUMBER(2^-BR4),2^-BR4,"")</f>
        <v/>
      </c>
      <c r="EA4" s="132" t="str">
        <f t="shared" ref="EA4:EA67" ca="1" si="28">IF(ISNUMBER(2^-BS4),2^-BS4,"")</f>
        <v/>
      </c>
      <c r="EB4" s="132" t="str">
        <f t="shared" ref="EB4:EB67" ca="1" si="29">IF(ISNUMBER(2^-BT4),2^-BT4,"")</f>
        <v/>
      </c>
      <c r="EC4" s="132" t="str">
        <f t="shared" ref="EC4:EC67" ca="1" si="30">IF(ISNUMBER(2^-BU4),2^-BU4,"")</f>
        <v/>
      </c>
      <c r="ED4" s="132" t="str">
        <f t="shared" ref="ED4:ED67" ca="1" si="31">IF(ISNUMBER(2^-BV4),2^-BV4,"")</f>
        <v/>
      </c>
      <c r="EE4" s="132" t="str">
        <f t="shared" ref="EE4:EE67" ca="1" si="32">IF(ISNUMBER(2^-BW4),2^-BW4,"")</f>
        <v/>
      </c>
      <c r="EF4" s="132" t="str">
        <f t="shared" ref="EF4:EF67" ca="1" si="33">IF(ISNUMBER(2^-BX4),2^-BX4,"")</f>
        <v/>
      </c>
      <c r="EG4" s="132" t="str">
        <f t="shared" ref="EG4:EG67" ca="1" si="34">IF(ISNUMBER(2^-BY4),2^-BY4,"")</f>
        <v/>
      </c>
      <c r="EH4" s="132" t="str">
        <f t="shared" ref="EH4:EH67" ca="1" si="35">IF(ISNUMBER(2^-BZ4),2^-BZ4,"")</f>
        <v/>
      </c>
      <c r="EI4" s="132" t="str">
        <f t="shared" ref="EI4:EI67" ca="1" si="36">IF(ISNUMBER(2^-CA4),2^-CA4,"")</f>
        <v/>
      </c>
      <c r="EJ4" s="132" t="str">
        <f t="shared" ref="EJ4:EJ67" ca="1" si="37">IF(ISNUMBER(2^-CB4),2^-CB4,"")</f>
        <v/>
      </c>
      <c r="EK4" s="132" t="str">
        <f t="shared" ref="EK4:EK67" ca="1" si="38">IF(ISNUMBER(2^-CC4),2^-CC4,"")</f>
        <v/>
      </c>
      <c r="EL4" s="132" t="str">
        <f t="shared" ref="EL4:EL67" ca="1" si="39">IF(ISNUMBER(2^-CD4),2^-CD4,"")</f>
        <v/>
      </c>
      <c r="EM4" s="132" t="str">
        <f t="shared" ref="EM4:EM67" ca="1" si="40">IF(ISNUMBER(2^-CE4),2^-CE4,"")</f>
        <v/>
      </c>
      <c r="EN4" s="132" t="str">
        <f t="shared" ref="EN4:EN67" ca="1" si="41">IF(ISNUMBER(2^-CF4),2^-CF4,"")</f>
        <v/>
      </c>
      <c r="EO4" s="132" t="str">
        <f t="shared" ref="EO4:EO67" ca="1" si="42">IF(ISNUMBER(2^-CG4),2^-CG4,"")</f>
        <v/>
      </c>
      <c r="EP4" s="132" t="str">
        <f t="shared" ref="EP4:EP67" ca="1" si="43">IF(ISNUMBER(2^-CH4),2^-CH4,"")</f>
        <v/>
      </c>
      <c r="EQ4" s="132" t="str">
        <f t="shared" ref="EQ4:EQ67" ca="1" si="44">IF(ISNUMBER(2^-CI4),2^-CI4,"")</f>
        <v/>
      </c>
      <c r="ER4" s="132" t="str">
        <f t="shared" ref="ER4:ER67" ca="1" si="45">IF(ISNUMBER(2^-CJ4),2^-CJ4,"")</f>
        <v/>
      </c>
    </row>
    <row r="5" spans="1:148" ht="12.75">
      <c r="A5" s="131" t="str">
        <f>'Transcript table'!C5</f>
        <v>CILinc01</v>
      </c>
      <c r="B5" s="35" t="s">
        <v>4</v>
      </c>
      <c r="C5" s="132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132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132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132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132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132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132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132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132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132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132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132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132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132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132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132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132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132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132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132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40" t="str">
        <f>'Control Sample Data'!A5</f>
        <v>CILinc01</v>
      </c>
      <c r="X5" s="141" t="s">
        <v>4</v>
      </c>
      <c r="Y5" s="132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132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132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132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132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132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132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132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132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132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132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132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132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132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132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132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132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132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132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132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135" t="str">
        <f>'Control Sample Data'!A5</f>
        <v>CILinc01</v>
      </c>
      <c r="AT5" s="35" t="s">
        <v>4</v>
      </c>
      <c r="AU5" s="132" t="str">
        <f ca="1">IF(ISNUMBER(C5-'Choose Housekeeping Genes'!D$17),C5-'Choose Housekeeping Genes'!D$17,"")</f>
        <v/>
      </c>
      <c r="AV5" s="132" t="str">
        <f ca="1">IF(ISNUMBER(D5-'Choose Housekeeping Genes'!E$17),D5-'Choose Housekeeping Genes'!E$17,"")</f>
        <v/>
      </c>
      <c r="AW5" s="132" t="str">
        <f ca="1">IF(ISNUMBER(E5-'Choose Housekeeping Genes'!F$17),E5-'Choose Housekeeping Genes'!F$17,"")</f>
        <v/>
      </c>
      <c r="AX5" s="132" t="str">
        <f ca="1">IF(ISNUMBER(F5-'Choose Housekeeping Genes'!G$17),F5-'Choose Housekeeping Genes'!G$17,"")</f>
        <v/>
      </c>
      <c r="AY5" s="132" t="str">
        <f ca="1">IF(ISNUMBER(G5-'Choose Housekeeping Genes'!H$17),G5-'Choose Housekeeping Genes'!H$17,"")</f>
        <v/>
      </c>
      <c r="AZ5" s="132" t="str">
        <f ca="1">IF(ISNUMBER(H5-'Choose Housekeeping Genes'!I$17),H5-'Choose Housekeeping Genes'!I$17,"")</f>
        <v/>
      </c>
      <c r="BA5" s="132" t="str">
        <f ca="1">IF(ISNUMBER(I5-'Choose Housekeeping Genes'!J$17),I5-'Choose Housekeeping Genes'!J$17,"")</f>
        <v/>
      </c>
      <c r="BB5" s="132" t="str">
        <f ca="1">IF(ISNUMBER(J5-'Choose Housekeeping Genes'!K$17),J5-'Choose Housekeeping Genes'!K$17,"")</f>
        <v/>
      </c>
      <c r="BC5" s="132" t="str">
        <f ca="1">IF(ISNUMBER(K5-'Choose Housekeeping Genes'!L$17),K5-'Choose Housekeeping Genes'!L$17,"")</f>
        <v/>
      </c>
      <c r="BD5" s="132" t="str">
        <f ca="1">IF(ISNUMBER(L5-'Choose Housekeeping Genes'!M$17),L5-'Choose Housekeeping Genes'!M$17,"")</f>
        <v/>
      </c>
      <c r="BE5" s="132" t="str">
        <f ca="1">IF(ISNUMBER(M5-'Choose Housekeeping Genes'!N$17),M5-'Choose Housekeeping Genes'!N$17,"")</f>
        <v/>
      </c>
      <c r="BF5" s="132" t="str">
        <f ca="1">IF(ISNUMBER(N5-'Choose Housekeeping Genes'!O$17),N5-'Choose Housekeeping Genes'!O$17,"")</f>
        <v/>
      </c>
      <c r="BG5" s="132" t="str">
        <f ca="1">IF(ISNUMBER(O5-'Choose Housekeeping Genes'!P$17),O5-'Choose Housekeeping Genes'!P$17,"")</f>
        <v/>
      </c>
      <c r="BH5" s="132" t="str">
        <f ca="1">IF(ISNUMBER(P5-'Choose Housekeeping Genes'!Q$17),P5-'Choose Housekeeping Genes'!Q$17,"")</f>
        <v/>
      </c>
      <c r="BI5" s="132" t="str">
        <f ca="1">IF(ISNUMBER(Q5-'Choose Housekeeping Genes'!R$17),Q5-'Choose Housekeeping Genes'!R$17,"")</f>
        <v/>
      </c>
      <c r="BJ5" s="132" t="str">
        <f ca="1">IF(ISNUMBER(R5-'Choose Housekeeping Genes'!S$17),R5-'Choose Housekeeping Genes'!S$17,"")</f>
        <v/>
      </c>
      <c r="BK5" s="132" t="str">
        <f ca="1">IF(ISNUMBER(S5-'Choose Housekeeping Genes'!T$17),S5-'Choose Housekeeping Genes'!T$17,"")</f>
        <v/>
      </c>
      <c r="BL5" s="132" t="str">
        <f ca="1">IF(ISNUMBER(T5-'Choose Housekeeping Genes'!U$17),T5-'Choose Housekeeping Genes'!U$17,"")</f>
        <v/>
      </c>
      <c r="BM5" s="132" t="str">
        <f ca="1">IF(ISNUMBER(U5-'Choose Housekeeping Genes'!V$17),U5-'Choose Housekeeping Genes'!V$17,"")</f>
        <v/>
      </c>
      <c r="BN5" s="132" t="str">
        <f ca="1">IF(ISNUMBER(V5-'Choose Housekeeping Genes'!W$17),V5-'Choose Housekeeping Genes'!W$17,"")</f>
        <v/>
      </c>
      <c r="BO5" s="136" t="str">
        <f t="shared" si="0"/>
        <v>CILinc01</v>
      </c>
      <c r="BP5" s="141" t="s">
        <v>4</v>
      </c>
      <c r="BQ5" s="132" t="str">
        <f ca="1">IF(ISNUMBER(Y5-'Choose Housekeeping Genes'!AA$17),Y5-'Choose Housekeeping Genes'!AA$17,"")</f>
        <v/>
      </c>
      <c r="BR5" s="132" t="str">
        <f ca="1">IF(ISNUMBER(Z5-'Choose Housekeeping Genes'!AB$17),Z5-'Choose Housekeeping Genes'!AB$17,"")</f>
        <v/>
      </c>
      <c r="BS5" s="132" t="str">
        <f ca="1">IF(ISNUMBER(AA5-'Choose Housekeeping Genes'!AC$17),AA5-'Choose Housekeeping Genes'!AC$17,"")</f>
        <v/>
      </c>
      <c r="BT5" s="132" t="str">
        <f ca="1">IF(ISNUMBER(AB5-'Choose Housekeeping Genes'!AD$17),AB5-'Choose Housekeeping Genes'!AD$17,"")</f>
        <v/>
      </c>
      <c r="BU5" s="132" t="str">
        <f ca="1">IF(ISNUMBER(AC5-'Choose Housekeeping Genes'!AE$17),AC5-'Choose Housekeeping Genes'!AE$17,"")</f>
        <v/>
      </c>
      <c r="BV5" s="132" t="str">
        <f ca="1">IF(ISNUMBER(AD5-'Choose Housekeeping Genes'!AF$17),AD5-'Choose Housekeeping Genes'!AF$17,"")</f>
        <v/>
      </c>
      <c r="BW5" s="132" t="str">
        <f ca="1">IF(ISNUMBER(AE5-'Choose Housekeeping Genes'!AG$17),AE5-'Choose Housekeeping Genes'!AG$17,"")</f>
        <v/>
      </c>
      <c r="BX5" s="132" t="str">
        <f ca="1">IF(ISNUMBER(AF5-'Choose Housekeeping Genes'!AH$17),AF5-'Choose Housekeeping Genes'!AH$17,"")</f>
        <v/>
      </c>
      <c r="BY5" s="132" t="str">
        <f ca="1">IF(ISNUMBER(AG5-'Choose Housekeeping Genes'!AI$17),AG5-'Choose Housekeeping Genes'!AI$17,"")</f>
        <v/>
      </c>
      <c r="BZ5" s="132" t="str">
        <f ca="1">IF(ISNUMBER(AH5-'Choose Housekeeping Genes'!AJ$17),AH5-'Choose Housekeeping Genes'!AJ$17,"")</f>
        <v/>
      </c>
      <c r="CA5" s="132" t="str">
        <f ca="1">IF(ISNUMBER(AI5-'Choose Housekeeping Genes'!AK$17),AI5-'Choose Housekeeping Genes'!AK$17,"")</f>
        <v/>
      </c>
      <c r="CB5" s="132" t="str">
        <f ca="1">IF(ISNUMBER(AJ5-'Choose Housekeeping Genes'!AL$17),AJ5-'Choose Housekeeping Genes'!AL$17,"")</f>
        <v/>
      </c>
      <c r="CC5" s="132" t="str">
        <f ca="1">IF(ISNUMBER(AK5-'Choose Housekeeping Genes'!AM$17),AK5-'Choose Housekeeping Genes'!AM$17,"")</f>
        <v/>
      </c>
      <c r="CD5" s="132" t="str">
        <f ca="1">IF(ISNUMBER(AL5-'Choose Housekeeping Genes'!AN$17),AL5-'Choose Housekeeping Genes'!AN$17,"")</f>
        <v/>
      </c>
      <c r="CE5" s="132" t="str">
        <f ca="1">IF(ISNUMBER(AM5-'Choose Housekeeping Genes'!AO$17),AM5-'Choose Housekeeping Genes'!AO$17,"")</f>
        <v/>
      </c>
      <c r="CF5" s="132" t="str">
        <f ca="1">IF(ISNUMBER(AN5-'Choose Housekeeping Genes'!AP$17),AN5-'Choose Housekeeping Genes'!AP$17,"")</f>
        <v/>
      </c>
      <c r="CG5" s="132" t="str">
        <f ca="1">IF(ISNUMBER(AO5-'Choose Housekeeping Genes'!AQ$17),AO5-'Choose Housekeeping Genes'!AQ$17,"")</f>
        <v/>
      </c>
      <c r="CH5" s="132" t="str">
        <f ca="1">IF(ISNUMBER(AP5-'Choose Housekeeping Genes'!AR$17),AP5-'Choose Housekeeping Genes'!AR$17,"")</f>
        <v/>
      </c>
      <c r="CI5" s="132" t="str">
        <f ca="1">IF(ISNUMBER(AQ5-'Choose Housekeeping Genes'!AS$17),AQ5-'Choose Housekeeping Genes'!AS$17,"")</f>
        <v/>
      </c>
      <c r="CJ5" s="132" t="str">
        <f ca="1">IF(ISNUMBER(AR5-'Choose Housekeeping Genes'!AT$17),AR5-'Choose Housekeeping Genes'!AT$17,"")</f>
        <v/>
      </c>
      <c r="CK5" s="137" t="e">
        <f t="shared" ca="1" si="4"/>
        <v>#DIV/0!</v>
      </c>
      <c r="CL5" s="138" t="e">
        <f t="shared" ca="1" si="5"/>
        <v>#DIV/0!</v>
      </c>
      <c r="CQ5" s="130">
        <v>3</v>
      </c>
      <c r="CR5" s="139" t="e">
        <f t="array" aca="1" ref="CR5" ca="1">INDIRECT("'All expressed genes'!$A"&amp;MIN(IF('All expressed genes'!$G$3:$G$374=LARGE('All expressed genes'!$G$3:$G$374,CQ5),ROW('All expressed genes'!$A$3:$A$374),"")))</f>
        <v>#DIV/0!</v>
      </c>
      <c r="CS5" s="139" t="e">
        <f t="array" aca="1" ref="CS5" ca="1">INDIRECT("'All expressed genes'!$G"&amp;MIN(IF('All expressed genes'!$G$3:$G$374=LARGE('All expressed genes'!$G$3:$G$374,CQ5),ROW('All expressed genes'!$A$3:$A$374),"")))</f>
        <v>#DIV/0!</v>
      </c>
      <c r="CT5" s="139"/>
      <c r="CU5" s="139">
        <v>370</v>
      </c>
      <c r="CV5" s="139" t="e">
        <f t="array" aca="1" ref="CV5" ca="1">INDIRECT("'All expressed genes'!$A"&amp;MIN(IF('All expressed genes'!$G$3:$G$374=LARGE('All expressed genes'!$G$3:$G$374,CU5),ROW('All expressed genes'!$A$3:$A$374),"")))</f>
        <v>#DIV/0!</v>
      </c>
      <c r="CW5" s="139" t="e">
        <f t="array" aca="1" ref="CW5" ca="1">INDIRECT("'All expressed genes'!$I"&amp;MIN(IF('All expressed genes'!$G$3:$G$374=LARGE('All expressed genes'!$G$3:$G$374,CU5),ROW('All expressed genes'!$A$3:$A$374),"")))</f>
        <v>#DIV/0!</v>
      </c>
      <c r="CX5" s="139" t="e">
        <f t="shared" ca="1" si="1"/>
        <v>#DIV/0!</v>
      </c>
      <c r="DA5" s="135" t="str">
        <f>'Transcript table'!C5</f>
        <v>CILinc01</v>
      </c>
      <c r="DB5" s="35" t="s">
        <v>4</v>
      </c>
      <c r="DC5" s="132" t="str">
        <f t="shared" ca="1" si="6"/>
        <v/>
      </c>
      <c r="DD5" s="132" t="str">
        <f t="shared" ca="1" si="7"/>
        <v/>
      </c>
      <c r="DE5" s="132" t="str">
        <f t="shared" ca="1" si="8"/>
        <v/>
      </c>
      <c r="DF5" s="132" t="str">
        <f t="shared" ca="1" si="9"/>
        <v/>
      </c>
      <c r="DG5" s="132" t="str">
        <f t="shared" ca="1" si="10"/>
        <v/>
      </c>
      <c r="DH5" s="132" t="str">
        <f t="shared" ca="1" si="11"/>
        <v/>
      </c>
      <c r="DI5" s="132" t="str">
        <f t="shared" ca="1" si="12"/>
        <v/>
      </c>
      <c r="DJ5" s="132" t="str">
        <f t="shared" ca="1" si="13"/>
        <v/>
      </c>
      <c r="DK5" s="132" t="str">
        <f t="shared" ca="1" si="14"/>
        <v/>
      </c>
      <c r="DL5" s="132" t="str">
        <f t="shared" ca="1" si="15"/>
        <v/>
      </c>
      <c r="DM5" s="132" t="str">
        <f t="shared" ca="1" si="16"/>
        <v/>
      </c>
      <c r="DN5" s="132" t="str">
        <f t="shared" ca="1" si="17"/>
        <v/>
      </c>
      <c r="DO5" s="132" t="str">
        <f t="shared" ca="1" si="18"/>
        <v/>
      </c>
      <c r="DP5" s="132" t="str">
        <f t="shared" ca="1" si="19"/>
        <v/>
      </c>
      <c r="DQ5" s="132" t="str">
        <f t="shared" ca="1" si="20"/>
        <v/>
      </c>
      <c r="DR5" s="132" t="str">
        <f t="shared" ca="1" si="21"/>
        <v/>
      </c>
      <c r="DS5" s="132" t="str">
        <f t="shared" ca="1" si="22"/>
        <v/>
      </c>
      <c r="DT5" s="132" t="str">
        <f t="shared" ca="1" si="23"/>
        <v/>
      </c>
      <c r="DU5" s="132" t="str">
        <f t="shared" ca="1" si="24"/>
        <v/>
      </c>
      <c r="DV5" s="132" t="str">
        <f t="shared" ca="1" si="25"/>
        <v/>
      </c>
      <c r="DW5" s="136" t="str">
        <f>'Transcript table'!C5</f>
        <v>CILinc01</v>
      </c>
      <c r="DX5" s="141" t="s">
        <v>4</v>
      </c>
      <c r="DY5" s="132" t="str">
        <f t="shared" ca="1" si="26"/>
        <v/>
      </c>
      <c r="DZ5" s="132" t="str">
        <f t="shared" ca="1" si="27"/>
        <v/>
      </c>
      <c r="EA5" s="132" t="str">
        <f t="shared" ca="1" si="28"/>
        <v/>
      </c>
      <c r="EB5" s="132" t="str">
        <f t="shared" ca="1" si="29"/>
        <v/>
      </c>
      <c r="EC5" s="132" t="str">
        <f t="shared" ca="1" si="30"/>
        <v/>
      </c>
      <c r="ED5" s="132" t="str">
        <f t="shared" ca="1" si="31"/>
        <v/>
      </c>
      <c r="EE5" s="132" t="str">
        <f t="shared" ca="1" si="32"/>
        <v/>
      </c>
      <c r="EF5" s="132" t="str">
        <f t="shared" ca="1" si="33"/>
        <v/>
      </c>
      <c r="EG5" s="132" t="str">
        <f t="shared" ca="1" si="34"/>
        <v/>
      </c>
      <c r="EH5" s="132" t="str">
        <f t="shared" ca="1" si="35"/>
        <v/>
      </c>
      <c r="EI5" s="132" t="str">
        <f t="shared" ca="1" si="36"/>
        <v/>
      </c>
      <c r="EJ5" s="132" t="str">
        <f t="shared" ca="1" si="37"/>
        <v/>
      </c>
      <c r="EK5" s="132" t="str">
        <f t="shared" ca="1" si="38"/>
        <v/>
      </c>
      <c r="EL5" s="132" t="str">
        <f t="shared" ca="1" si="39"/>
        <v/>
      </c>
      <c r="EM5" s="132" t="str">
        <f t="shared" ca="1" si="40"/>
        <v/>
      </c>
      <c r="EN5" s="132" t="str">
        <f t="shared" ca="1" si="41"/>
        <v/>
      </c>
      <c r="EO5" s="132" t="str">
        <f t="shared" ca="1" si="42"/>
        <v/>
      </c>
      <c r="EP5" s="132" t="str">
        <f t="shared" ca="1" si="43"/>
        <v/>
      </c>
      <c r="EQ5" s="132" t="str">
        <f t="shared" ca="1" si="44"/>
        <v/>
      </c>
      <c r="ER5" s="132" t="str">
        <f t="shared" ca="1" si="45"/>
        <v/>
      </c>
    </row>
    <row r="6" spans="1:148" ht="12.75">
      <c r="A6" s="131" t="str">
        <f>'Transcript table'!C6</f>
        <v>CILinc02</v>
      </c>
      <c r="B6" s="35" t="s">
        <v>5</v>
      </c>
      <c r="C6" s="132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132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132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132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132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132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132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132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132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132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132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132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132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132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132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132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132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132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132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132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40" t="str">
        <f>'Control Sample Data'!A6</f>
        <v>CILinc02</v>
      </c>
      <c r="X6" s="141" t="s">
        <v>5</v>
      </c>
      <c r="Y6" s="132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132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132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132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132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132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132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132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132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132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132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132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132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132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132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132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132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132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132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132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135" t="str">
        <f>'Control Sample Data'!A6</f>
        <v>CILinc02</v>
      </c>
      <c r="AT6" s="35" t="s">
        <v>5</v>
      </c>
      <c r="AU6" s="132" t="str">
        <f ca="1">IF(ISNUMBER(C6-'Choose Housekeeping Genes'!D$17),C6-'Choose Housekeeping Genes'!D$17,"")</f>
        <v/>
      </c>
      <c r="AV6" s="132" t="str">
        <f ca="1">IF(ISNUMBER(D6-'Choose Housekeeping Genes'!E$17),D6-'Choose Housekeeping Genes'!E$17,"")</f>
        <v/>
      </c>
      <c r="AW6" s="132" t="str">
        <f ca="1">IF(ISNUMBER(E6-'Choose Housekeeping Genes'!F$17),E6-'Choose Housekeeping Genes'!F$17,"")</f>
        <v/>
      </c>
      <c r="AX6" s="132" t="str">
        <f ca="1">IF(ISNUMBER(F6-'Choose Housekeeping Genes'!G$17),F6-'Choose Housekeeping Genes'!G$17,"")</f>
        <v/>
      </c>
      <c r="AY6" s="132" t="str">
        <f ca="1">IF(ISNUMBER(G6-'Choose Housekeeping Genes'!H$17),G6-'Choose Housekeeping Genes'!H$17,"")</f>
        <v/>
      </c>
      <c r="AZ6" s="132" t="str">
        <f ca="1">IF(ISNUMBER(H6-'Choose Housekeeping Genes'!I$17),H6-'Choose Housekeeping Genes'!I$17,"")</f>
        <v/>
      </c>
      <c r="BA6" s="132" t="str">
        <f ca="1">IF(ISNUMBER(I6-'Choose Housekeeping Genes'!J$17),I6-'Choose Housekeeping Genes'!J$17,"")</f>
        <v/>
      </c>
      <c r="BB6" s="132" t="str">
        <f ca="1">IF(ISNUMBER(J6-'Choose Housekeeping Genes'!K$17),J6-'Choose Housekeeping Genes'!K$17,"")</f>
        <v/>
      </c>
      <c r="BC6" s="132" t="str">
        <f ca="1">IF(ISNUMBER(K6-'Choose Housekeeping Genes'!L$17),K6-'Choose Housekeeping Genes'!L$17,"")</f>
        <v/>
      </c>
      <c r="BD6" s="132" t="str">
        <f ca="1">IF(ISNUMBER(L6-'Choose Housekeeping Genes'!M$17),L6-'Choose Housekeeping Genes'!M$17,"")</f>
        <v/>
      </c>
      <c r="BE6" s="132" t="str">
        <f ca="1">IF(ISNUMBER(M6-'Choose Housekeeping Genes'!N$17),M6-'Choose Housekeeping Genes'!N$17,"")</f>
        <v/>
      </c>
      <c r="BF6" s="132" t="str">
        <f ca="1">IF(ISNUMBER(N6-'Choose Housekeeping Genes'!O$17),N6-'Choose Housekeeping Genes'!O$17,"")</f>
        <v/>
      </c>
      <c r="BG6" s="132" t="str">
        <f ca="1">IF(ISNUMBER(O6-'Choose Housekeeping Genes'!P$17),O6-'Choose Housekeeping Genes'!P$17,"")</f>
        <v/>
      </c>
      <c r="BH6" s="132" t="str">
        <f ca="1">IF(ISNUMBER(P6-'Choose Housekeeping Genes'!Q$17),P6-'Choose Housekeeping Genes'!Q$17,"")</f>
        <v/>
      </c>
      <c r="BI6" s="132" t="str">
        <f ca="1">IF(ISNUMBER(Q6-'Choose Housekeeping Genes'!R$17),Q6-'Choose Housekeeping Genes'!R$17,"")</f>
        <v/>
      </c>
      <c r="BJ6" s="132" t="str">
        <f ca="1">IF(ISNUMBER(R6-'Choose Housekeeping Genes'!S$17),R6-'Choose Housekeeping Genes'!S$17,"")</f>
        <v/>
      </c>
      <c r="BK6" s="132" t="str">
        <f ca="1">IF(ISNUMBER(S6-'Choose Housekeeping Genes'!T$17),S6-'Choose Housekeeping Genes'!T$17,"")</f>
        <v/>
      </c>
      <c r="BL6" s="132" t="str">
        <f ca="1">IF(ISNUMBER(T6-'Choose Housekeeping Genes'!U$17),T6-'Choose Housekeeping Genes'!U$17,"")</f>
        <v/>
      </c>
      <c r="BM6" s="132" t="str">
        <f ca="1">IF(ISNUMBER(U6-'Choose Housekeeping Genes'!V$17),U6-'Choose Housekeeping Genes'!V$17,"")</f>
        <v/>
      </c>
      <c r="BN6" s="132" t="str">
        <f ca="1">IF(ISNUMBER(V6-'Choose Housekeeping Genes'!W$17),V6-'Choose Housekeeping Genes'!W$17,"")</f>
        <v/>
      </c>
      <c r="BO6" s="136" t="str">
        <f t="shared" si="0"/>
        <v>CILinc02</v>
      </c>
      <c r="BP6" s="141" t="s">
        <v>5</v>
      </c>
      <c r="BQ6" s="132" t="str">
        <f ca="1">IF(ISNUMBER(Y6-'Choose Housekeeping Genes'!AA$17),Y6-'Choose Housekeeping Genes'!AA$17,"")</f>
        <v/>
      </c>
      <c r="BR6" s="132" t="str">
        <f ca="1">IF(ISNUMBER(Z6-'Choose Housekeeping Genes'!AB$17),Z6-'Choose Housekeeping Genes'!AB$17,"")</f>
        <v/>
      </c>
      <c r="BS6" s="132" t="str">
        <f ca="1">IF(ISNUMBER(AA6-'Choose Housekeeping Genes'!AC$17),AA6-'Choose Housekeeping Genes'!AC$17,"")</f>
        <v/>
      </c>
      <c r="BT6" s="132" t="str">
        <f ca="1">IF(ISNUMBER(AB6-'Choose Housekeeping Genes'!AD$17),AB6-'Choose Housekeeping Genes'!AD$17,"")</f>
        <v/>
      </c>
      <c r="BU6" s="132" t="str">
        <f ca="1">IF(ISNUMBER(AC6-'Choose Housekeeping Genes'!AE$17),AC6-'Choose Housekeeping Genes'!AE$17,"")</f>
        <v/>
      </c>
      <c r="BV6" s="132" t="str">
        <f ca="1">IF(ISNUMBER(AD6-'Choose Housekeeping Genes'!AF$17),AD6-'Choose Housekeeping Genes'!AF$17,"")</f>
        <v/>
      </c>
      <c r="BW6" s="132" t="str">
        <f ca="1">IF(ISNUMBER(AE6-'Choose Housekeeping Genes'!AG$17),AE6-'Choose Housekeeping Genes'!AG$17,"")</f>
        <v/>
      </c>
      <c r="BX6" s="132" t="str">
        <f ca="1">IF(ISNUMBER(AF6-'Choose Housekeeping Genes'!AH$17),AF6-'Choose Housekeeping Genes'!AH$17,"")</f>
        <v/>
      </c>
      <c r="BY6" s="132" t="str">
        <f ca="1">IF(ISNUMBER(AG6-'Choose Housekeeping Genes'!AI$17),AG6-'Choose Housekeeping Genes'!AI$17,"")</f>
        <v/>
      </c>
      <c r="BZ6" s="132" t="str">
        <f ca="1">IF(ISNUMBER(AH6-'Choose Housekeeping Genes'!AJ$17),AH6-'Choose Housekeeping Genes'!AJ$17,"")</f>
        <v/>
      </c>
      <c r="CA6" s="132" t="str">
        <f ca="1">IF(ISNUMBER(AI6-'Choose Housekeeping Genes'!AK$17),AI6-'Choose Housekeeping Genes'!AK$17,"")</f>
        <v/>
      </c>
      <c r="CB6" s="132" t="str">
        <f ca="1">IF(ISNUMBER(AJ6-'Choose Housekeeping Genes'!AL$17),AJ6-'Choose Housekeeping Genes'!AL$17,"")</f>
        <v/>
      </c>
      <c r="CC6" s="132" t="str">
        <f ca="1">IF(ISNUMBER(AK6-'Choose Housekeeping Genes'!AM$17),AK6-'Choose Housekeeping Genes'!AM$17,"")</f>
        <v/>
      </c>
      <c r="CD6" s="132" t="str">
        <f ca="1">IF(ISNUMBER(AL6-'Choose Housekeeping Genes'!AN$17),AL6-'Choose Housekeeping Genes'!AN$17,"")</f>
        <v/>
      </c>
      <c r="CE6" s="132" t="str">
        <f ca="1">IF(ISNUMBER(AM6-'Choose Housekeeping Genes'!AO$17),AM6-'Choose Housekeeping Genes'!AO$17,"")</f>
        <v/>
      </c>
      <c r="CF6" s="132" t="str">
        <f ca="1">IF(ISNUMBER(AN6-'Choose Housekeeping Genes'!AP$17),AN6-'Choose Housekeeping Genes'!AP$17,"")</f>
        <v/>
      </c>
      <c r="CG6" s="132" t="str">
        <f ca="1">IF(ISNUMBER(AO6-'Choose Housekeeping Genes'!AQ$17),AO6-'Choose Housekeeping Genes'!AQ$17,"")</f>
        <v/>
      </c>
      <c r="CH6" s="132" t="str">
        <f ca="1">IF(ISNUMBER(AP6-'Choose Housekeeping Genes'!AR$17),AP6-'Choose Housekeeping Genes'!AR$17,"")</f>
        <v/>
      </c>
      <c r="CI6" s="132" t="str">
        <f ca="1">IF(ISNUMBER(AQ6-'Choose Housekeeping Genes'!AS$17),AQ6-'Choose Housekeeping Genes'!AS$17,"")</f>
        <v/>
      </c>
      <c r="CJ6" s="132" t="str">
        <f ca="1">IF(ISNUMBER(AR6-'Choose Housekeeping Genes'!AT$17),AR6-'Choose Housekeeping Genes'!AT$17,"")</f>
        <v/>
      </c>
      <c r="CK6" s="137" t="e">
        <f t="shared" ca="1" si="4"/>
        <v>#DIV/0!</v>
      </c>
      <c r="CL6" s="138" t="e">
        <f t="shared" ca="1" si="5"/>
        <v>#DIV/0!</v>
      </c>
      <c r="CQ6" s="130">
        <v>4</v>
      </c>
      <c r="CR6" s="139" t="e">
        <f t="array" aca="1" ref="CR6" ca="1">INDIRECT("'All expressed genes'!$A"&amp;MIN(IF('All expressed genes'!$G$3:$G$374=LARGE('All expressed genes'!$G$3:$G$374,CQ6),ROW('All expressed genes'!$A$3:$A$374),"")))</f>
        <v>#DIV/0!</v>
      </c>
      <c r="CS6" s="139" t="e">
        <f t="array" aca="1" ref="CS6" ca="1">INDIRECT("'All expressed genes'!$G"&amp;MIN(IF('All expressed genes'!$G$3:$G$374=LARGE('All expressed genes'!$G$3:$G$374,CQ6),ROW('All expressed genes'!$A$3:$A$374),"")))</f>
        <v>#DIV/0!</v>
      </c>
      <c r="CT6" s="139"/>
      <c r="CU6" s="139">
        <v>369</v>
      </c>
      <c r="CV6" s="139" t="e">
        <f t="array" aca="1" ref="CV6" ca="1">INDIRECT("'All expressed genes'!$A"&amp;MIN(IF('All expressed genes'!$G$3:$G$374=LARGE('All expressed genes'!$G$3:$G$374,CU6),ROW('All expressed genes'!$A$3:$A$374),"")))</f>
        <v>#DIV/0!</v>
      </c>
      <c r="CW6" s="139" t="e">
        <f t="array" aca="1" ref="CW6" ca="1">INDIRECT("'All expressed genes'!$I"&amp;MIN(IF('All expressed genes'!$G$3:$G$374=LARGE('All expressed genes'!$G$3:$G$374,CU6),ROW('All expressed genes'!$A$3:$A$374),"")))</f>
        <v>#DIV/0!</v>
      </c>
      <c r="CX6" s="139" t="e">
        <f t="shared" ca="1" si="1"/>
        <v>#DIV/0!</v>
      </c>
      <c r="DA6" s="135" t="str">
        <f>'Transcript table'!C6</f>
        <v>CILinc02</v>
      </c>
      <c r="DB6" s="35" t="s">
        <v>5</v>
      </c>
      <c r="DC6" s="132" t="str">
        <f t="shared" ca="1" si="6"/>
        <v/>
      </c>
      <c r="DD6" s="132" t="str">
        <f t="shared" ca="1" si="7"/>
        <v/>
      </c>
      <c r="DE6" s="132" t="str">
        <f t="shared" ca="1" si="8"/>
        <v/>
      </c>
      <c r="DF6" s="132" t="str">
        <f t="shared" ca="1" si="9"/>
        <v/>
      </c>
      <c r="DG6" s="132" t="str">
        <f t="shared" ca="1" si="10"/>
        <v/>
      </c>
      <c r="DH6" s="132" t="str">
        <f t="shared" ca="1" si="11"/>
        <v/>
      </c>
      <c r="DI6" s="132" t="str">
        <f t="shared" ca="1" si="12"/>
        <v/>
      </c>
      <c r="DJ6" s="132" t="str">
        <f t="shared" ca="1" si="13"/>
        <v/>
      </c>
      <c r="DK6" s="132" t="str">
        <f t="shared" ca="1" si="14"/>
        <v/>
      </c>
      <c r="DL6" s="132" t="str">
        <f t="shared" ca="1" si="15"/>
        <v/>
      </c>
      <c r="DM6" s="132" t="str">
        <f t="shared" ca="1" si="16"/>
        <v/>
      </c>
      <c r="DN6" s="132" t="str">
        <f t="shared" ca="1" si="17"/>
        <v/>
      </c>
      <c r="DO6" s="132" t="str">
        <f t="shared" ca="1" si="18"/>
        <v/>
      </c>
      <c r="DP6" s="132" t="str">
        <f t="shared" ca="1" si="19"/>
        <v/>
      </c>
      <c r="DQ6" s="132" t="str">
        <f t="shared" ca="1" si="20"/>
        <v/>
      </c>
      <c r="DR6" s="132" t="str">
        <f t="shared" ca="1" si="21"/>
        <v/>
      </c>
      <c r="DS6" s="132" t="str">
        <f t="shared" ca="1" si="22"/>
        <v/>
      </c>
      <c r="DT6" s="132" t="str">
        <f t="shared" ca="1" si="23"/>
        <v/>
      </c>
      <c r="DU6" s="132" t="str">
        <f t="shared" ca="1" si="24"/>
        <v/>
      </c>
      <c r="DV6" s="132" t="str">
        <f t="shared" ca="1" si="25"/>
        <v/>
      </c>
      <c r="DW6" s="136" t="str">
        <f>'Transcript table'!C6</f>
        <v>CILinc02</v>
      </c>
      <c r="DX6" s="141" t="s">
        <v>5</v>
      </c>
      <c r="DY6" s="132" t="str">
        <f t="shared" ca="1" si="26"/>
        <v/>
      </c>
      <c r="DZ6" s="132" t="str">
        <f t="shared" ca="1" si="27"/>
        <v/>
      </c>
      <c r="EA6" s="132" t="str">
        <f t="shared" ca="1" si="28"/>
        <v/>
      </c>
      <c r="EB6" s="132" t="str">
        <f t="shared" ca="1" si="29"/>
        <v/>
      </c>
      <c r="EC6" s="132" t="str">
        <f t="shared" ca="1" si="30"/>
        <v/>
      </c>
      <c r="ED6" s="132" t="str">
        <f t="shared" ca="1" si="31"/>
        <v/>
      </c>
      <c r="EE6" s="132" t="str">
        <f t="shared" ca="1" si="32"/>
        <v/>
      </c>
      <c r="EF6" s="132" t="str">
        <f t="shared" ca="1" si="33"/>
        <v/>
      </c>
      <c r="EG6" s="132" t="str">
        <f t="shared" ca="1" si="34"/>
        <v/>
      </c>
      <c r="EH6" s="132" t="str">
        <f t="shared" ca="1" si="35"/>
        <v/>
      </c>
      <c r="EI6" s="132" t="str">
        <f t="shared" ca="1" si="36"/>
        <v/>
      </c>
      <c r="EJ6" s="132" t="str">
        <f t="shared" ca="1" si="37"/>
        <v/>
      </c>
      <c r="EK6" s="132" t="str">
        <f t="shared" ca="1" si="38"/>
        <v/>
      </c>
      <c r="EL6" s="132" t="str">
        <f t="shared" ca="1" si="39"/>
        <v/>
      </c>
      <c r="EM6" s="132" t="str">
        <f t="shared" ca="1" si="40"/>
        <v/>
      </c>
      <c r="EN6" s="132" t="str">
        <f t="shared" ca="1" si="41"/>
        <v/>
      </c>
      <c r="EO6" s="132" t="str">
        <f t="shared" ca="1" si="42"/>
        <v/>
      </c>
      <c r="EP6" s="132" t="str">
        <f t="shared" ca="1" si="43"/>
        <v/>
      </c>
      <c r="EQ6" s="132" t="str">
        <f t="shared" ca="1" si="44"/>
        <v/>
      </c>
      <c r="ER6" s="132" t="str">
        <f t="shared" ca="1" si="45"/>
        <v/>
      </c>
    </row>
    <row r="7" spans="1:148" ht="25.5">
      <c r="A7" s="131" t="str">
        <f>'Transcript table'!C7</f>
        <v>ENST00000456816</v>
      </c>
      <c r="B7" s="35" t="s">
        <v>6</v>
      </c>
      <c r="C7" s="132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132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132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132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132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132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132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132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132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132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132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132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132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132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132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132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132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132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132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132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40" t="str">
        <f>'Control Sample Data'!A7</f>
        <v>ENST00000456816</v>
      </c>
      <c r="X7" s="141" t="s">
        <v>6</v>
      </c>
      <c r="Y7" s="132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132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132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132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132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132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132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132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132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132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132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132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132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132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132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132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132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132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132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132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135" t="str">
        <f>'Control Sample Data'!A7</f>
        <v>ENST00000456816</v>
      </c>
      <c r="AT7" s="35" t="s">
        <v>6</v>
      </c>
      <c r="AU7" s="132" t="str">
        <f ca="1">IF(ISNUMBER(C7-'Choose Housekeeping Genes'!D$17),C7-'Choose Housekeeping Genes'!D$17,"")</f>
        <v/>
      </c>
      <c r="AV7" s="132" t="str">
        <f ca="1">IF(ISNUMBER(D7-'Choose Housekeeping Genes'!E$17),D7-'Choose Housekeeping Genes'!E$17,"")</f>
        <v/>
      </c>
      <c r="AW7" s="132" t="str">
        <f ca="1">IF(ISNUMBER(E7-'Choose Housekeeping Genes'!F$17),E7-'Choose Housekeeping Genes'!F$17,"")</f>
        <v/>
      </c>
      <c r="AX7" s="132" t="str">
        <f ca="1">IF(ISNUMBER(F7-'Choose Housekeeping Genes'!G$17),F7-'Choose Housekeeping Genes'!G$17,"")</f>
        <v/>
      </c>
      <c r="AY7" s="132" t="str">
        <f ca="1">IF(ISNUMBER(G7-'Choose Housekeeping Genes'!H$17),G7-'Choose Housekeeping Genes'!H$17,"")</f>
        <v/>
      </c>
      <c r="AZ7" s="132" t="str">
        <f ca="1">IF(ISNUMBER(H7-'Choose Housekeeping Genes'!I$17),H7-'Choose Housekeeping Genes'!I$17,"")</f>
        <v/>
      </c>
      <c r="BA7" s="132" t="str">
        <f ca="1">IF(ISNUMBER(I7-'Choose Housekeeping Genes'!J$17),I7-'Choose Housekeeping Genes'!J$17,"")</f>
        <v/>
      </c>
      <c r="BB7" s="132" t="str">
        <f ca="1">IF(ISNUMBER(J7-'Choose Housekeeping Genes'!K$17),J7-'Choose Housekeeping Genes'!K$17,"")</f>
        <v/>
      </c>
      <c r="BC7" s="132" t="str">
        <f ca="1">IF(ISNUMBER(K7-'Choose Housekeeping Genes'!L$17),K7-'Choose Housekeeping Genes'!L$17,"")</f>
        <v/>
      </c>
      <c r="BD7" s="132" t="str">
        <f ca="1">IF(ISNUMBER(L7-'Choose Housekeeping Genes'!M$17),L7-'Choose Housekeeping Genes'!M$17,"")</f>
        <v/>
      </c>
      <c r="BE7" s="132" t="str">
        <f ca="1">IF(ISNUMBER(M7-'Choose Housekeeping Genes'!N$17),M7-'Choose Housekeeping Genes'!N$17,"")</f>
        <v/>
      </c>
      <c r="BF7" s="132" t="str">
        <f ca="1">IF(ISNUMBER(N7-'Choose Housekeeping Genes'!O$17),N7-'Choose Housekeeping Genes'!O$17,"")</f>
        <v/>
      </c>
      <c r="BG7" s="132" t="str">
        <f ca="1">IF(ISNUMBER(O7-'Choose Housekeeping Genes'!P$17),O7-'Choose Housekeeping Genes'!P$17,"")</f>
        <v/>
      </c>
      <c r="BH7" s="132" t="str">
        <f ca="1">IF(ISNUMBER(P7-'Choose Housekeeping Genes'!Q$17),P7-'Choose Housekeeping Genes'!Q$17,"")</f>
        <v/>
      </c>
      <c r="BI7" s="132" t="str">
        <f ca="1">IF(ISNUMBER(Q7-'Choose Housekeeping Genes'!R$17),Q7-'Choose Housekeeping Genes'!R$17,"")</f>
        <v/>
      </c>
      <c r="BJ7" s="132" t="str">
        <f ca="1">IF(ISNUMBER(R7-'Choose Housekeeping Genes'!S$17),R7-'Choose Housekeeping Genes'!S$17,"")</f>
        <v/>
      </c>
      <c r="BK7" s="132" t="str">
        <f ca="1">IF(ISNUMBER(S7-'Choose Housekeeping Genes'!T$17),S7-'Choose Housekeeping Genes'!T$17,"")</f>
        <v/>
      </c>
      <c r="BL7" s="132" t="str">
        <f ca="1">IF(ISNUMBER(T7-'Choose Housekeeping Genes'!U$17),T7-'Choose Housekeeping Genes'!U$17,"")</f>
        <v/>
      </c>
      <c r="BM7" s="132" t="str">
        <f ca="1">IF(ISNUMBER(U7-'Choose Housekeeping Genes'!V$17),U7-'Choose Housekeeping Genes'!V$17,"")</f>
        <v/>
      </c>
      <c r="BN7" s="132" t="str">
        <f ca="1">IF(ISNUMBER(V7-'Choose Housekeeping Genes'!W$17),V7-'Choose Housekeeping Genes'!W$17,"")</f>
        <v/>
      </c>
      <c r="BO7" s="136" t="str">
        <f t="shared" si="0"/>
        <v>ENST00000456816</v>
      </c>
      <c r="BP7" s="141" t="s">
        <v>6</v>
      </c>
      <c r="BQ7" s="132" t="str">
        <f ca="1">IF(ISNUMBER(Y7-'Choose Housekeeping Genes'!AA$17),Y7-'Choose Housekeeping Genes'!AA$17,"")</f>
        <v/>
      </c>
      <c r="BR7" s="132" t="str">
        <f ca="1">IF(ISNUMBER(Z7-'Choose Housekeeping Genes'!AB$17),Z7-'Choose Housekeeping Genes'!AB$17,"")</f>
        <v/>
      </c>
      <c r="BS7" s="132" t="str">
        <f ca="1">IF(ISNUMBER(AA7-'Choose Housekeeping Genes'!AC$17),AA7-'Choose Housekeeping Genes'!AC$17,"")</f>
        <v/>
      </c>
      <c r="BT7" s="132" t="str">
        <f ca="1">IF(ISNUMBER(AB7-'Choose Housekeeping Genes'!AD$17),AB7-'Choose Housekeeping Genes'!AD$17,"")</f>
        <v/>
      </c>
      <c r="BU7" s="132" t="str">
        <f ca="1">IF(ISNUMBER(AC7-'Choose Housekeeping Genes'!AE$17),AC7-'Choose Housekeeping Genes'!AE$17,"")</f>
        <v/>
      </c>
      <c r="BV7" s="132" t="str">
        <f ca="1">IF(ISNUMBER(AD7-'Choose Housekeeping Genes'!AF$17),AD7-'Choose Housekeeping Genes'!AF$17,"")</f>
        <v/>
      </c>
      <c r="BW7" s="132" t="str">
        <f ca="1">IF(ISNUMBER(AE7-'Choose Housekeeping Genes'!AG$17),AE7-'Choose Housekeeping Genes'!AG$17,"")</f>
        <v/>
      </c>
      <c r="BX7" s="132" t="str">
        <f ca="1">IF(ISNUMBER(AF7-'Choose Housekeeping Genes'!AH$17),AF7-'Choose Housekeeping Genes'!AH$17,"")</f>
        <v/>
      </c>
      <c r="BY7" s="132" t="str">
        <f ca="1">IF(ISNUMBER(AG7-'Choose Housekeeping Genes'!AI$17),AG7-'Choose Housekeeping Genes'!AI$17,"")</f>
        <v/>
      </c>
      <c r="BZ7" s="132" t="str">
        <f ca="1">IF(ISNUMBER(AH7-'Choose Housekeeping Genes'!AJ$17),AH7-'Choose Housekeeping Genes'!AJ$17,"")</f>
        <v/>
      </c>
      <c r="CA7" s="132" t="str">
        <f ca="1">IF(ISNUMBER(AI7-'Choose Housekeeping Genes'!AK$17),AI7-'Choose Housekeeping Genes'!AK$17,"")</f>
        <v/>
      </c>
      <c r="CB7" s="132" t="str">
        <f ca="1">IF(ISNUMBER(AJ7-'Choose Housekeeping Genes'!AL$17),AJ7-'Choose Housekeeping Genes'!AL$17,"")</f>
        <v/>
      </c>
      <c r="CC7" s="132" t="str">
        <f ca="1">IF(ISNUMBER(AK7-'Choose Housekeeping Genes'!AM$17),AK7-'Choose Housekeeping Genes'!AM$17,"")</f>
        <v/>
      </c>
      <c r="CD7" s="132" t="str">
        <f ca="1">IF(ISNUMBER(AL7-'Choose Housekeeping Genes'!AN$17),AL7-'Choose Housekeeping Genes'!AN$17,"")</f>
        <v/>
      </c>
      <c r="CE7" s="132" t="str">
        <f ca="1">IF(ISNUMBER(AM7-'Choose Housekeeping Genes'!AO$17),AM7-'Choose Housekeeping Genes'!AO$17,"")</f>
        <v/>
      </c>
      <c r="CF7" s="132" t="str">
        <f ca="1">IF(ISNUMBER(AN7-'Choose Housekeeping Genes'!AP$17),AN7-'Choose Housekeeping Genes'!AP$17,"")</f>
        <v/>
      </c>
      <c r="CG7" s="132" t="str">
        <f ca="1">IF(ISNUMBER(AO7-'Choose Housekeeping Genes'!AQ$17),AO7-'Choose Housekeeping Genes'!AQ$17,"")</f>
        <v/>
      </c>
      <c r="CH7" s="132" t="str">
        <f ca="1">IF(ISNUMBER(AP7-'Choose Housekeeping Genes'!AR$17),AP7-'Choose Housekeeping Genes'!AR$17,"")</f>
        <v/>
      </c>
      <c r="CI7" s="132" t="str">
        <f ca="1">IF(ISNUMBER(AQ7-'Choose Housekeeping Genes'!AS$17),AQ7-'Choose Housekeeping Genes'!AS$17,"")</f>
        <v/>
      </c>
      <c r="CJ7" s="132" t="str">
        <f ca="1">IF(ISNUMBER(AR7-'Choose Housekeeping Genes'!AT$17),AR7-'Choose Housekeeping Genes'!AT$17,"")</f>
        <v/>
      </c>
      <c r="CK7" s="137" t="e">
        <f t="shared" ca="1" si="4"/>
        <v>#DIV/0!</v>
      </c>
      <c r="CL7" s="138" t="e">
        <f t="shared" ca="1" si="5"/>
        <v>#DIV/0!</v>
      </c>
      <c r="CQ7" s="130">
        <v>5</v>
      </c>
      <c r="CR7" s="139" t="e">
        <f t="array" aca="1" ref="CR7" ca="1">INDIRECT("'All expressed genes'!$A"&amp;MIN(IF('All expressed genes'!$G$3:$G$374=LARGE('All expressed genes'!$G$3:$G$374,CQ7),ROW('All expressed genes'!$A$3:$A$374),"")))</f>
        <v>#DIV/0!</v>
      </c>
      <c r="CS7" s="139" t="e">
        <f t="array" aca="1" ref="CS7" ca="1">INDIRECT("'All expressed genes'!$G"&amp;MIN(IF('All expressed genes'!$G$3:$G$374=LARGE('All expressed genes'!$G$3:$G$374,CQ7),ROW('All expressed genes'!$A$3:$A$374),"")))</f>
        <v>#DIV/0!</v>
      </c>
      <c r="CT7" s="139"/>
      <c r="CU7" s="139">
        <v>368</v>
      </c>
      <c r="CV7" s="139" t="e">
        <f t="array" aca="1" ref="CV7" ca="1">INDIRECT("'All expressed genes'!$A"&amp;MIN(IF('All expressed genes'!$G$3:$G$374=LARGE('All expressed genes'!$G$3:$G$374,CU7),ROW('All expressed genes'!$A$3:$A$374),"")))</f>
        <v>#DIV/0!</v>
      </c>
      <c r="CW7" s="139" t="e">
        <f t="array" aca="1" ref="CW7" ca="1">INDIRECT("'All expressed genes'!$I"&amp;MIN(IF('All expressed genes'!$G$3:$G$374=LARGE('All expressed genes'!$G$3:$G$374,CU7),ROW('All expressed genes'!$A$3:$A$374),"")))</f>
        <v>#DIV/0!</v>
      </c>
      <c r="CX7" s="139" t="e">
        <f t="shared" ca="1" si="1"/>
        <v>#DIV/0!</v>
      </c>
      <c r="DA7" s="135" t="str">
        <f>'Transcript table'!C7</f>
        <v>ENST00000456816</v>
      </c>
      <c r="DB7" s="35" t="s">
        <v>6</v>
      </c>
      <c r="DC7" s="132" t="str">
        <f t="shared" ca="1" si="6"/>
        <v/>
      </c>
      <c r="DD7" s="132" t="str">
        <f t="shared" ca="1" si="7"/>
        <v/>
      </c>
      <c r="DE7" s="132" t="str">
        <f t="shared" ca="1" si="8"/>
        <v/>
      </c>
      <c r="DF7" s="132" t="str">
        <f t="shared" ca="1" si="9"/>
        <v/>
      </c>
      <c r="DG7" s="132" t="str">
        <f t="shared" ca="1" si="10"/>
        <v/>
      </c>
      <c r="DH7" s="132" t="str">
        <f t="shared" ca="1" si="11"/>
        <v/>
      </c>
      <c r="DI7" s="132" t="str">
        <f t="shared" ca="1" si="12"/>
        <v/>
      </c>
      <c r="DJ7" s="132" t="str">
        <f t="shared" ca="1" si="13"/>
        <v/>
      </c>
      <c r="DK7" s="132" t="str">
        <f t="shared" ca="1" si="14"/>
        <v/>
      </c>
      <c r="DL7" s="132" t="str">
        <f t="shared" ca="1" si="15"/>
        <v/>
      </c>
      <c r="DM7" s="132" t="str">
        <f t="shared" ca="1" si="16"/>
        <v/>
      </c>
      <c r="DN7" s="132" t="str">
        <f t="shared" ca="1" si="17"/>
        <v/>
      </c>
      <c r="DO7" s="132" t="str">
        <f t="shared" ca="1" si="18"/>
        <v/>
      </c>
      <c r="DP7" s="132" t="str">
        <f t="shared" ca="1" si="19"/>
        <v/>
      </c>
      <c r="DQ7" s="132" t="str">
        <f t="shared" ca="1" si="20"/>
        <v/>
      </c>
      <c r="DR7" s="132" t="str">
        <f t="shared" ca="1" si="21"/>
        <v/>
      </c>
      <c r="DS7" s="132" t="str">
        <f t="shared" ca="1" si="22"/>
        <v/>
      </c>
      <c r="DT7" s="132" t="str">
        <f t="shared" ca="1" si="23"/>
        <v/>
      </c>
      <c r="DU7" s="132" t="str">
        <f t="shared" ca="1" si="24"/>
        <v/>
      </c>
      <c r="DV7" s="132" t="str">
        <f t="shared" ca="1" si="25"/>
        <v/>
      </c>
      <c r="DW7" s="136" t="str">
        <f>'Transcript table'!C7</f>
        <v>ENST00000456816</v>
      </c>
      <c r="DX7" s="141" t="s">
        <v>6</v>
      </c>
      <c r="DY7" s="132" t="str">
        <f t="shared" ca="1" si="26"/>
        <v/>
      </c>
      <c r="DZ7" s="132" t="str">
        <f t="shared" ca="1" si="27"/>
        <v/>
      </c>
      <c r="EA7" s="132" t="str">
        <f t="shared" ca="1" si="28"/>
        <v/>
      </c>
      <c r="EB7" s="132" t="str">
        <f t="shared" ca="1" si="29"/>
        <v/>
      </c>
      <c r="EC7" s="132" t="str">
        <f t="shared" ca="1" si="30"/>
        <v/>
      </c>
      <c r="ED7" s="132" t="str">
        <f t="shared" ca="1" si="31"/>
        <v/>
      </c>
      <c r="EE7" s="132" t="str">
        <f t="shared" ca="1" si="32"/>
        <v/>
      </c>
      <c r="EF7" s="132" t="str">
        <f t="shared" ca="1" si="33"/>
        <v/>
      </c>
      <c r="EG7" s="132" t="str">
        <f t="shared" ca="1" si="34"/>
        <v/>
      </c>
      <c r="EH7" s="132" t="str">
        <f t="shared" ca="1" si="35"/>
        <v/>
      </c>
      <c r="EI7" s="132" t="str">
        <f t="shared" ca="1" si="36"/>
        <v/>
      </c>
      <c r="EJ7" s="132" t="str">
        <f t="shared" ca="1" si="37"/>
        <v/>
      </c>
      <c r="EK7" s="132" t="str">
        <f t="shared" ca="1" si="38"/>
        <v/>
      </c>
      <c r="EL7" s="132" t="str">
        <f t="shared" ca="1" si="39"/>
        <v/>
      </c>
      <c r="EM7" s="132" t="str">
        <f t="shared" ca="1" si="40"/>
        <v/>
      </c>
      <c r="EN7" s="132" t="str">
        <f t="shared" ca="1" si="41"/>
        <v/>
      </c>
      <c r="EO7" s="132" t="str">
        <f t="shared" ca="1" si="42"/>
        <v/>
      </c>
      <c r="EP7" s="132" t="str">
        <f t="shared" ca="1" si="43"/>
        <v/>
      </c>
      <c r="EQ7" s="132" t="str">
        <f t="shared" ca="1" si="44"/>
        <v/>
      </c>
      <c r="ER7" s="132" t="str">
        <f t="shared" ca="1" si="45"/>
        <v/>
      </c>
    </row>
    <row r="8" spans="1:148" ht="25.5">
      <c r="A8" s="131" t="str">
        <f>'Transcript table'!C8</f>
        <v>ENST00000434223</v>
      </c>
      <c r="B8" s="35" t="s">
        <v>7</v>
      </c>
      <c r="C8" s="132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132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132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132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132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132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132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132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132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132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132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132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132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132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132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132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132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132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132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132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40" t="str">
        <f>'Control Sample Data'!A8</f>
        <v>ENST00000434223</v>
      </c>
      <c r="X8" s="141" t="s">
        <v>7</v>
      </c>
      <c r="Y8" s="132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132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132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132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132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132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132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132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132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132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132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132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132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132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132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132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132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132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132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132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135" t="str">
        <f>'Control Sample Data'!A8</f>
        <v>ENST00000434223</v>
      </c>
      <c r="AT8" s="35" t="s">
        <v>7</v>
      </c>
      <c r="AU8" s="132" t="str">
        <f ca="1">IF(ISNUMBER(C8-'Choose Housekeeping Genes'!D$17),C8-'Choose Housekeeping Genes'!D$17,"")</f>
        <v/>
      </c>
      <c r="AV8" s="132" t="str">
        <f ca="1">IF(ISNUMBER(D8-'Choose Housekeeping Genes'!E$17),D8-'Choose Housekeeping Genes'!E$17,"")</f>
        <v/>
      </c>
      <c r="AW8" s="132" t="str">
        <f ca="1">IF(ISNUMBER(E8-'Choose Housekeeping Genes'!F$17),E8-'Choose Housekeeping Genes'!F$17,"")</f>
        <v/>
      </c>
      <c r="AX8" s="132" t="str">
        <f ca="1">IF(ISNUMBER(F8-'Choose Housekeeping Genes'!G$17),F8-'Choose Housekeeping Genes'!G$17,"")</f>
        <v/>
      </c>
      <c r="AY8" s="132" t="str">
        <f ca="1">IF(ISNUMBER(G8-'Choose Housekeeping Genes'!H$17),G8-'Choose Housekeeping Genes'!H$17,"")</f>
        <v/>
      </c>
      <c r="AZ8" s="132" t="str">
        <f ca="1">IF(ISNUMBER(H8-'Choose Housekeeping Genes'!I$17),H8-'Choose Housekeeping Genes'!I$17,"")</f>
        <v/>
      </c>
      <c r="BA8" s="132" t="str">
        <f ca="1">IF(ISNUMBER(I8-'Choose Housekeeping Genes'!J$17),I8-'Choose Housekeeping Genes'!J$17,"")</f>
        <v/>
      </c>
      <c r="BB8" s="132" t="str">
        <f ca="1">IF(ISNUMBER(J8-'Choose Housekeeping Genes'!K$17),J8-'Choose Housekeeping Genes'!K$17,"")</f>
        <v/>
      </c>
      <c r="BC8" s="132" t="str">
        <f ca="1">IF(ISNUMBER(K8-'Choose Housekeeping Genes'!L$17),K8-'Choose Housekeeping Genes'!L$17,"")</f>
        <v/>
      </c>
      <c r="BD8" s="132" t="str">
        <f ca="1">IF(ISNUMBER(L8-'Choose Housekeeping Genes'!M$17),L8-'Choose Housekeeping Genes'!M$17,"")</f>
        <v/>
      </c>
      <c r="BE8" s="132" t="str">
        <f ca="1">IF(ISNUMBER(M8-'Choose Housekeeping Genes'!N$17),M8-'Choose Housekeeping Genes'!N$17,"")</f>
        <v/>
      </c>
      <c r="BF8" s="132" t="str">
        <f ca="1">IF(ISNUMBER(N8-'Choose Housekeeping Genes'!O$17),N8-'Choose Housekeeping Genes'!O$17,"")</f>
        <v/>
      </c>
      <c r="BG8" s="132" t="str">
        <f ca="1">IF(ISNUMBER(O8-'Choose Housekeeping Genes'!P$17),O8-'Choose Housekeeping Genes'!P$17,"")</f>
        <v/>
      </c>
      <c r="BH8" s="132" t="str">
        <f ca="1">IF(ISNUMBER(P8-'Choose Housekeeping Genes'!Q$17),P8-'Choose Housekeeping Genes'!Q$17,"")</f>
        <v/>
      </c>
      <c r="BI8" s="132" t="str">
        <f ca="1">IF(ISNUMBER(Q8-'Choose Housekeeping Genes'!R$17),Q8-'Choose Housekeeping Genes'!R$17,"")</f>
        <v/>
      </c>
      <c r="BJ8" s="132" t="str">
        <f ca="1">IF(ISNUMBER(R8-'Choose Housekeeping Genes'!S$17),R8-'Choose Housekeeping Genes'!S$17,"")</f>
        <v/>
      </c>
      <c r="BK8" s="132" t="str">
        <f ca="1">IF(ISNUMBER(S8-'Choose Housekeeping Genes'!T$17),S8-'Choose Housekeeping Genes'!T$17,"")</f>
        <v/>
      </c>
      <c r="BL8" s="132" t="str">
        <f ca="1">IF(ISNUMBER(T8-'Choose Housekeeping Genes'!U$17),T8-'Choose Housekeeping Genes'!U$17,"")</f>
        <v/>
      </c>
      <c r="BM8" s="132" t="str">
        <f ca="1">IF(ISNUMBER(U8-'Choose Housekeeping Genes'!V$17),U8-'Choose Housekeeping Genes'!V$17,"")</f>
        <v/>
      </c>
      <c r="BN8" s="132" t="str">
        <f ca="1">IF(ISNUMBER(V8-'Choose Housekeeping Genes'!W$17),V8-'Choose Housekeeping Genes'!W$17,"")</f>
        <v/>
      </c>
      <c r="BO8" s="136" t="str">
        <f t="shared" si="0"/>
        <v>ENST00000434223</v>
      </c>
      <c r="BP8" s="141" t="s">
        <v>7</v>
      </c>
      <c r="BQ8" s="132" t="str">
        <f ca="1">IF(ISNUMBER(Y8-'Choose Housekeeping Genes'!AA$17),Y8-'Choose Housekeeping Genes'!AA$17,"")</f>
        <v/>
      </c>
      <c r="BR8" s="132" t="str">
        <f ca="1">IF(ISNUMBER(Z8-'Choose Housekeeping Genes'!AB$17),Z8-'Choose Housekeeping Genes'!AB$17,"")</f>
        <v/>
      </c>
      <c r="BS8" s="132" t="str">
        <f ca="1">IF(ISNUMBER(AA8-'Choose Housekeeping Genes'!AC$17),AA8-'Choose Housekeeping Genes'!AC$17,"")</f>
        <v/>
      </c>
      <c r="BT8" s="132" t="str">
        <f ca="1">IF(ISNUMBER(AB8-'Choose Housekeeping Genes'!AD$17),AB8-'Choose Housekeeping Genes'!AD$17,"")</f>
        <v/>
      </c>
      <c r="BU8" s="132" t="str">
        <f ca="1">IF(ISNUMBER(AC8-'Choose Housekeeping Genes'!AE$17),AC8-'Choose Housekeeping Genes'!AE$17,"")</f>
        <v/>
      </c>
      <c r="BV8" s="132" t="str">
        <f ca="1">IF(ISNUMBER(AD8-'Choose Housekeeping Genes'!AF$17),AD8-'Choose Housekeeping Genes'!AF$17,"")</f>
        <v/>
      </c>
      <c r="BW8" s="132" t="str">
        <f ca="1">IF(ISNUMBER(AE8-'Choose Housekeeping Genes'!AG$17),AE8-'Choose Housekeeping Genes'!AG$17,"")</f>
        <v/>
      </c>
      <c r="BX8" s="132" t="str">
        <f ca="1">IF(ISNUMBER(AF8-'Choose Housekeeping Genes'!AH$17),AF8-'Choose Housekeeping Genes'!AH$17,"")</f>
        <v/>
      </c>
      <c r="BY8" s="132" t="str">
        <f ca="1">IF(ISNUMBER(AG8-'Choose Housekeeping Genes'!AI$17),AG8-'Choose Housekeeping Genes'!AI$17,"")</f>
        <v/>
      </c>
      <c r="BZ8" s="132" t="str">
        <f ca="1">IF(ISNUMBER(AH8-'Choose Housekeeping Genes'!AJ$17),AH8-'Choose Housekeeping Genes'!AJ$17,"")</f>
        <v/>
      </c>
      <c r="CA8" s="132" t="str">
        <f ca="1">IF(ISNUMBER(AI8-'Choose Housekeeping Genes'!AK$17),AI8-'Choose Housekeeping Genes'!AK$17,"")</f>
        <v/>
      </c>
      <c r="CB8" s="132" t="str">
        <f ca="1">IF(ISNUMBER(AJ8-'Choose Housekeeping Genes'!AL$17),AJ8-'Choose Housekeeping Genes'!AL$17,"")</f>
        <v/>
      </c>
      <c r="CC8" s="132" t="str">
        <f ca="1">IF(ISNUMBER(AK8-'Choose Housekeeping Genes'!AM$17),AK8-'Choose Housekeeping Genes'!AM$17,"")</f>
        <v/>
      </c>
      <c r="CD8" s="132" t="str">
        <f ca="1">IF(ISNUMBER(AL8-'Choose Housekeeping Genes'!AN$17),AL8-'Choose Housekeeping Genes'!AN$17,"")</f>
        <v/>
      </c>
      <c r="CE8" s="132" t="str">
        <f ca="1">IF(ISNUMBER(AM8-'Choose Housekeeping Genes'!AO$17),AM8-'Choose Housekeeping Genes'!AO$17,"")</f>
        <v/>
      </c>
      <c r="CF8" s="132" t="str">
        <f ca="1">IF(ISNUMBER(AN8-'Choose Housekeeping Genes'!AP$17),AN8-'Choose Housekeeping Genes'!AP$17,"")</f>
        <v/>
      </c>
      <c r="CG8" s="132" t="str">
        <f ca="1">IF(ISNUMBER(AO8-'Choose Housekeeping Genes'!AQ$17),AO8-'Choose Housekeeping Genes'!AQ$17,"")</f>
        <v/>
      </c>
      <c r="CH8" s="132" t="str">
        <f ca="1">IF(ISNUMBER(AP8-'Choose Housekeeping Genes'!AR$17),AP8-'Choose Housekeeping Genes'!AR$17,"")</f>
        <v/>
      </c>
      <c r="CI8" s="132" t="str">
        <f ca="1">IF(ISNUMBER(AQ8-'Choose Housekeeping Genes'!AS$17),AQ8-'Choose Housekeeping Genes'!AS$17,"")</f>
        <v/>
      </c>
      <c r="CJ8" s="132" t="str">
        <f ca="1">IF(ISNUMBER(AR8-'Choose Housekeeping Genes'!AT$17),AR8-'Choose Housekeeping Genes'!AT$17,"")</f>
        <v/>
      </c>
      <c r="CK8" s="137" t="e">
        <f t="shared" ca="1" si="4"/>
        <v>#DIV/0!</v>
      </c>
      <c r="CL8" s="138" t="e">
        <f t="shared" ca="1" si="5"/>
        <v>#DIV/0!</v>
      </c>
      <c r="CQ8" s="130">
        <v>6</v>
      </c>
      <c r="CR8" s="139" t="e">
        <f t="array" aca="1" ref="CR8" ca="1">INDIRECT("'All expressed genes'!$A"&amp;MIN(IF('All expressed genes'!$G$3:$G$374=LARGE('All expressed genes'!$G$3:$G$374,CQ8),ROW('All expressed genes'!$A$3:$A$374),"")))</f>
        <v>#DIV/0!</v>
      </c>
      <c r="CS8" s="139" t="e">
        <f t="array" aca="1" ref="CS8" ca="1">INDIRECT("'All expressed genes'!$G"&amp;MIN(IF('All expressed genes'!$G$3:$G$374=LARGE('All expressed genes'!$G$3:$G$374,CQ8),ROW('All expressed genes'!$A$3:$A$374),"")))</f>
        <v>#DIV/0!</v>
      </c>
      <c r="CT8" s="139"/>
      <c r="CU8" s="139">
        <v>367</v>
      </c>
      <c r="CV8" s="139" t="e">
        <f t="array" aca="1" ref="CV8" ca="1">INDIRECT("'All expressed genes'!$A"&amp;MIN(IF('All expressed genes'!$G$3:$G$374=LARGE('All expressed genes'!$G$3:$G$374,CU8),ROW('All expressed genes'!$A$3:$A$374),"")))</f>
        <v>#DIV/0!</v>
      </c>
      <c r="CW8" s="139" t="e">
        <f t="array" aca="1" ref="CW8" ca="1">INDIRECT("'All expressed genes'!$I"&amp;MIN(IF('All expressed genes'!$G$3:$G$374=LARGE('All expressed genes'!$G$3:$G$374,CU8),ROW('All expressed genes'!$A$3:$A$374),"")))</f>
        <v>#DIV/0!</v>
      </c>
      <c r="CX8" s="139" t="e">
        <f t="shared" ca="1" si="1"/>
        <v>#DIV/0!</v>
      </c>
      <c r="DA8" s="135" t="str">
        <f>'Transcript table'!C8</f>
        <v>ENST00000434223</v>
      </c>
      <c r="DB8" s="35" t="s">
        <v>7</v>
      </c>
      <c r="DC8" s="132" t="str">
        <f t="shared" ca="1" si="6"/>
        <v/>
      </c>
      <c r="DD8" s="132" t="str">
        <f t="shared" ca="1" si="7"/>
        <v/>
      </c>
      <c r="DE8" s="132" t="str">
        <f t="shared" ca="1" si="8"/>
        <v/>
      </c>
      <c r="DF8" s="132" t="str">
        <f t="shared" ca="1" si="9"/>
        <v/>
      </c>
      <c r="DG8" s="132" t="str">
        <f t="shared" ca="1" si="10"/>
        <v/>
      </c>
      <c r="DH8" s="132" t="str">
        <f t="shared" ca="1" si="11"/>
        <v/>
      </c>
      <c r="DI8" s="132" t="str">
        <f t="shared" ca="1" si="12"/>
        <v/>
      </c>
      <c r="DJ8" s="132" t="str">
        <f t="shared" ca="1" si="13"/>
        <v/>
      </c>
      <c r="DK8" s="132" t="str">
        <f t="shared" ca="1" si="14"/>
        <v/>
      </c>
      <c r="DL8" s="132" t="str">
        <f t="shared" ca="1" si="15"/>
        <v/>
      </c>
      <c r="DM8" s="132" t="str">
        <f t="shared" ca="1" si="16"/>
        <v/>
      </c>
      <c r="DN8" s="132" t="str">
        <f t="shared" ca="1" si="17"/>
        <v/>
      </c>
      <c r="DO8" s="132" t="str">
        <f t="shared" ca="1" si="18"/>
        <v/>
      </c>
      <c r="DP8" s="132" t="str">
        <f t="shared" ca="1" si="19"/>
        <v/>
      </c>
      <c r="DQ8" s="132" t="str">
        <f t="shared" ca="1" si="20"/>
        <v/>
      </c>
      <c r="DR8" s="132" t="str">
        <f t="shared" ca="1" si="21"/>
        <v/>
      </c>
      <c r="DS8" s="132" t="str">
        <f t="shared" ca="1" si="22"/>
        <v/>
      </c>
      <c r="DT8" s="132" t="str">
        <f t="shared" ca="1" si="23"/>
        <v/>
      </c>
      <c r="DU8" s="132" t="str">
        <f t="shared" ca="1" si="24"/>
        <v/>
      </c>
      <c r="DV8" s="132" t="str">
        <f t="shared" ca="1" si="25"/>
        <v/>
      </c>
      <c r="DW8" s="136" t="str">
        <f>'Transcript table'!C8</f>
        <v>ENST00000434223</v>
      </c>
      <c r="DX8" s="141" t="s">
        <v>7</v>
      </c>
      <c r="DY8" s="132" t="str">
        <f t="shared" ca="1" si="26"/>
        <v/>
      </c>
      <c r="DZ8" s="132" t="str">
        <f t="shared" ca="1" si="27"/>
        <v/>
      </c>
      <c r="EA8" s="132" t="str">
        <f t="shared" ca="1" si="28"/>
        <v/>
      </c>
      <c r="EB8" s="132" t="str">
        <f t="shared" ca="1" si="29"/>
        <v/>
      </c>
      <c r="EC8" s="132" t="str">
        <f t="shared" ca="1" si="30"/>
        <v/>
      </c>
      <c r="ED8" s="132" t="str">
        <f t="shared" ca="1" si="31"/>
        <v/>
      </c>
      <c r="EE8" s="132" t="str">
        <f t="shared" ca="1" si="32"/>
        <v/>
      </c>
      <c r="EF8" s="132" t="str">
        <f t="shared" ca="1" si="33"/>
        <v/>
      </c>
      <c r="EG8" s="132" t="str">
        <f t="shared" ca="1" si="34"/>
        <v/>
      </c>
      <c r="EH8" s="132" t="str">
        <f t="shared" ca="1" si="35"/>
        <v/>
      </c>
      <c r="EI8" s="132" t="str">
        <f t="shared" ca="1" si="36"/>
        <v/>
      </c>
      <c r="EJ8" s="132" t="str">
        <f t="shared" ca="1" si="37"/>
        <v/>
      </c>
      <c r="EK8" s="132" t="str">
        <f t="shared" ca="1" si="38"/>
        <v/>
      </c>
      <c r="EL8" s="132" t="str">
        <f t="shared" ca="1" si="39"/>
        <v/>
      </c>
      <c r="EM8" s="132" t="str">
        <f t="shared" ca="1" si="40"/>
        <v/>
      </c>
      <c r="EN8" s="132" t="str">
        <f t="shared" ca="1" si="41"/>
        <v/>
      </c>
      <c r="EO8" s="132" t="str">
        <f t="shared" ca="1" si="42"/>
        <v/>
      </c>
      <c r="EP8" s="132" t="str">
        <f t="shared" ca="1" si="43"/>
        <v/>
      </c>
      <c r="EQ8" s="132" t="str">
        <f t="shared" ca="1" si="44"/>
        <v/>
      </c>
      <c r="ER8" s="132" t="str">
        <f t="shared" ca="1" si="45"/>
        <v/>
      </c>
    </row>
    <row r="9" spans="1:148" ht="25.5">
      <c r="A9" s="131" t="str">
        <f>'Transcript table'!C9</f>
        <v>CTB-89H12.4</v>
      </c>
      <c r="B9" s="35" t="s">
        <v>8</v>
      </c>
      <c r="C9" s="132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132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132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132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132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132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132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132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132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132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132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132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132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132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132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132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132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132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132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132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40" t="str">
        <f>'Control Sample Data'!A9</f>
        <v>CTB-89H12.4</v>
      </c>
      <c r="X9" s="141" t="s">
        <v>8</v>
      </c>
      <c r="Y9" s="132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132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132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132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132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132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132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132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132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132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132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132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132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132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132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132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132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132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132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132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135" t="str">
        <f>'Control Sample Data'!A9</f>
        <v>CTB-89H12.4</v>
      </c>
      <c r="AT9" s="35" t="s">
        <v>8</v>
      </c>
      <c r="AU9" s="132" t="str">
        <f ca="1">IF(ISNUMBER(C9-'Choose Housekeeping Genes'!D$17),C9-'Choose Housekeeping Genes'!D$17,"")</f>
        <v/>
      </c>
      <c r="AV9" s="132" t="str">
        <f ca="1">IF(ISNUMBER(D9-'Choose Housekeeping Genes'!E$17),D9-'Choose Housekeeping Genes'!E$17,"")</f>
        <v/>
      </c>
      <c r="AW9" s="132" t="str">
        <f ca="1">IF(ISNUMBER(E9-'Choose Housekeeping Genes'!F$17),E9-'Choose Housekeeping Genes'!F$17,"")</f>
        <v/>
      </c>
      <c r="AX9" s="132" t="str">
        <f ca="1">IF(ISNUMBER(F9-'Choose Housekeeping Genes'!G$17),F9-'Choose Housekeeping Genes'!G$17,"")</f>
        <v/>
      </c>
      <c r="AY9" s="132" t="str">
        <f ca="1">IF(ISNUMBER(G9-'Choose Housekeeping Genes'!H$17),G9-'Choose Housekeeping Genes'!H$17,"")</f>
        <v/>
      </c>
      <c r="AZ9" s="132" t="str">
        <f ca="1">IF(ISNUMBER(H9-'Choose Housekeeping Genes'!I$17),H9-'Choose Housekeeping Genes'!I$17,"")</f>
        <v/>
      </c>
      <c r="BA9" s="132" t="str">
        <f ca="1">IF(ISNUMBER(I9-'Choose Housekeeping Genes'!J$17),I9-'Choose Housekeeping Genes'!J$17,"")</f>
        <v/>
      </c>
      <c r="BB9" s="132" t="str">
        <f ca="1">IF(ISNUMBER(J9-'Choose Housekeeping Genes'!K$17),J9-'Choose Housekeeping Genes'!K$17,"")</f>
        <v/>
      </c>
      <c r="BC9" s="132" t="str">
        <f ca="1">IF(ISNUMBER(K9-'Choose Housekeeping Genes'!L$17),K9-'Choose Housekeeping Genes'!L$17,"")</f>
        <v/>
      </c>
      <c r="BD9" s="132" t="str">
        <f ca="1">IF(ISNUMBER(L9-'Choose Housekeeping Genes'!M$17),L9-'Choose Housekeeping Genes'!M$17,"")</f>
        <v/>
      </c>
      <c r="BE9" s="132" t="str">
        <f ca="1">IF(ISNUMBER(M9-'Choose Housekeeping Genes'!N$17),M9-'Choose Housekeeping Genes'!N$17,"")</f>
        <v/>
      </c>
      <c r="BF9" s="132" t="str">
        <f ca="1">IF(ISNUMBER(N9-'Choose Housekeeping Genes'!O$17),N9-'Choose Housekeeping Genes'!O$17,"")</f>
        <v/>
      </c>
      <c r="BG9" s="132" t="str">
        <f ca="1">IF(ISNUMBER(O9-'Choose Housekeeping Genes'!P$17),O9-'Choose Housekeeping Genes'!P$17,"")</f>
        <v/>
      </c>
      <c r="BH9" s="132" t="str">
        <f ca="1">IF(ISNUMBER(P9-'Choose Housekeeping Genes'!Q$17),P9-'Choose Housekeeping Genes'!Q$17,"")</f>
        <v/>
      </c>
      <c r="BI9" s="132" t="str">
        <f ca="1">IF(ISNUMBER(Q9-'Choose Housekeeping Genes'!R$17),Q9-'Choose Housekeeping Genes'!R$17,"")</f>
        <v/>
      </c>
      <c r="BJ9" s="132" t="str">
        <f ca="1">IF(ISNUMBER(R9-'Choose Housekeeping Genes'!S$17),R9-'Choose Housekeeping Genes'!S$17,"")</f>
        <v/>
      </c>
      <c r="BK9" s="132" t="str">
        <f ca="1">IF(ISNUMBER(S9-'Choose Housekeeping Genes'!T$17),S9-'Choose Housekeeping Genes'!T$17,"")</f>
        <v/>
      </c>
      <c r="BL9" s="132" t="str">
        <f ca="1">IF(ISNUMBER(T9-'Choose Housekeeping Genes'!U$17),T9-'Choose Housekeeping Genes'!U$17,"")</f>
        <v/>
      </c>
      <c r="BM9" s="132" t="str">
        <f ca="1">IF(ISNUMBER(U9-'Choose Housekeeping Genes'!V$17),U9-'Choose Housekeeping Genes'!V$17,"")</f>
        <v/>
      </c>
      <c r="BN9" s="132" t="str">
        <f ca="1">IF(ISNUMBER(V9-'Choose Housekeeping Genes'!W$17),V9-'Choose Housekeeping Genes'!W$17,"")</f>
        <v/>
      </c>
      <c r="BO9" s="136" t="str">
        <f t="shared" si="0"/>
        <v>CTB-89H12.4</v>
      </c>
      <c r="BP9" s="141" t="s">
        <v>8</v>
      </c>
      <c r="BQ9" s="132" t="str">
        <f ca="1">IF(ISNUMBER(Y9-'Choose Housekeeping Genes'!AA$17),Y9-'Choose Housekeeping Genes'!AA$17,"")</f>
        <v/>
      </c>
      <c r="BR9" s="132" t="str">
        <f ca="1">IF(ISNUMBER(Z9-'Choose Housekeeping Genes'!AB$17),Z9-'Choose Housekeeping Genes'!AB$17,"")</f>
        <v/>
      </c>
      <c r="BS9" s="132" t="str">
        <f ca="1">IF(ISNUMBER(AA9-'Choose Housekeeping Genes'!AC$17),AA9-'Choose Housekeeping Genes'!AC$17,"")</f>
        <v/>
      </c>
      <c r="BT9" s="132" t="str">
        <f ca="1">IF(ISNUMBER(AB9-'Choose Housekeeping Genes'!AD$17),AB9-'Choose Housekeeping Genes'!AD$17,"")</f>
        <v/>
      </c>
      <c r="BU9" s="132" t="str">
        <f ca="1">IF(ISNUMBER(AC9-'Choose Housekeeping Genes'!AE$17),AC9-'Choose Housekeeping Genes'!AE$17,"")</f>
        <v/>
      </c>
      <c r="BV9" s="132" t="str">
        <f ca="1">IF(ISNUMBER(AD9-'Choose Housekeeping Genes'!AF$17),AD9-'Choose Housekeeping Genes'!AF$17,"")</f>
        <v/>
      </c>
      <c r="BW9" s="132" t="str">
        <f ca="1">IF(ISNUMBER(AE9-'Choose Housekeeping Genes'!AG$17),AE9-'Choose Housekeeping Genes'!AG$17,"")</f>
        <v/>
      </c>
      <c r="BX9" s="132" t="str">
        <f ca="1">IF(ISNUMBER(AF9-'Choose Housekeeping Genes'!AH$17),AF9-'Choose Housekeeping Genes'!AH$17,"")</f>
        <v/>
      </c>
      <c r="BY9" s="132" t="str">
        <f ca="1">IF(ISNUMBER(AG9-'Choose Housekeeping Genes'!AI$17),AG9-'Choose Housekeeping Genes'!AI$17,"")</f>
        <v/>
      </c>
      <c r="BZ9" s="132" t="str">
        <f ca="1">IF(ISNUMBER(AH9-'Choose Housekeeping Genes'!AJ$17),AH9-'Choose Housekeeping Genes'!AJ$17,"")</f>
        <v/>
      </c>
      <c r="CA9" s="132" t="str">
        <f ca="1">IF(ISNUMBER(AI9-'Choose Housekeeping Genes'!AK$17),AI9-'Choose Housekeeping Genes'!AK$17,"")</f>
        <v/>
      </c>
      <c r="CB9" s="132" t="str">
        <f ca="1">IF(ISNUMBER(AJ9-'Choose Housekeeping Genes'!AL$17),AJ9-'Choose Housekeeping Genes'!AL$17,"")</f>
        <v/>
      </c>
      <c r="CC9" s="132" t="str">
        <f ca="1">IF(ISNUMBER(AK9-'Choose Housekeeping Genes'!AM$17),AK9-'Choose Housekeeping Genes'!AM$17,"")</f>
        <v/>
      </c>
      <c r="CD9" s="132" t="str">
        <f ca="1">IF(ISNUMBER(AL9-'Choose Housekeeping Genes'!AN$17),AL9-'Choose Housekeeping Genes'!AN$17,"")</f>
        <v/>
      </c>
      <c r="CE9" s="132" t="str">
        <f ca="1">IF(ISNUMBER(AM9-'Choose Housekeeping Genes'!AO$17),AM9-'Choose Housekeeping Genes'!AO$17,"")</f>
        <v/>
      </c>
      <c r="CF9" s="132" t="str">
        <f ca="1">IF(ISNUMBER(AN9-'Choose Housekeeping Genes'!AP$17),AN9-'Choose Housekeeping Genes'!AP$17,"")</f>
        <v/>
      </c>
      <c r="CG9" s="132" t="str">
        <f ca="1">IF(ISNUMBER(AO9-'Choose Housekeeping Genes'!AQ$17),AO9-'Choose Housekeeping Genes'!AQ$17,"")</f>
        <v/>
      </c>
      <c r="CH9" s="132" t="str">
        <f ca="1">IF(ISNUMBER(AP9-'Choose Housekeeping Genes'!AR$17),AP9-'Choose Housekeeping Genes'!AR$17,"")</f>
        <v/>
      </c>
      <c r="CI9" s="132" t="str">
        <f ca="1">IF(ISNUMBER(AQ9-'Choose Housekeeping Genes'!AS$17),AQ9-'Choose Housekeeping Genes'!AS$17,"")</f>
        <v/>
      </c>
      <c r="CJ9" s="132" t="str">
        <f ca="1">IF(ISNUMBER(AR9-'Choose Housekeeping Genes'!AT$17),AR9-'Choose Housekeeping Genes'!AT$17,"")</f>
        <v/>
      </c>
      <c r="CK9" s="137" t="e">
        <f t="shared" ca="1" si="4"/>
        <v>#DIV/0!</v>
      </c>
      <c r="CL9" s="138" t="e">
        <f t="shared" ca="1" si="5"/>
        <v>#DIV/0!</v>
      </c>
      <c r="CQ9" s="130">
        <v>7</v>
      </c>
      <c r="CR9" s="139" t="e">
        <f t="array" aca="1" ref="CR9" ca="1">INDIRECT("'All expressed genes'!$A"&amp;MIN(IF('All expressed genes'!$G$3:$G$374=LARGE('All expressed genes'!$G$3:$G$374,CQ9),ROW('All expressed genes'!$A$3:$A$374),"")))</f>
        <v>#DIV/0!</v>
      </c>
      <c r="CS9" s="139" t="e">
        <f t="array" aca="1" ref="CS9" ca="1">INDIRECT("'All expressed genes'!$G"&amp;MIN(IF('All expressed genes'!$G$3:$G$374=LARGE('All expressed genes'!$G$3:$G$374,CQ9),ROW('All expressed genes'!$A$3:$A$374),"")))</f>
        <v>#DIV/0!</v>
      </c>
      <c r="CT9" s="139"/>
      <c r="CU9" s="139">
        <v>366</v>
      </c>
      <c r="CV9" s="139" t="e">
        <f t="array" aca="1" ref="CV9" ca="1">INDIRECT("'All expressed genes'!$A"&amp;MIN(IF('All expressed genes'!$G$3:$G$374=LARGE('All expressed genes'!$G$3:$G$374,CU9),ROW('All expressed genes'!$A$3:$A$374),"")))</f>
        <v>#DIV/0!</v>
      </c>
      <c r="CW9" s="139" t="e">
        <f t="array" aca="1" ref="CW9" ca="1">INDIRECT("'All expressed genes'!$I"&amp;MIN(IF('All expressed genes'!$G$3:$G$374=LARGE('All expressed genes'!$G$3:$G$374,CU9),ROW('All expressed genes'!$A$3:$A$374),"")))</f>
        <v>#DIV/0!</v>
      </c>
      <c r="CX9" s="139" t="e">
        <f t="shared" ca="1" si="1"/>
        <v>#DIV/0!</v>
      </c>
      <c r="DA9" s="135" t="str">
        <f>'Transcript table'!C9</f>
        <v>CTB-89H12.4</v>
      </c>
      <c r="DB9" s="35" t="s">
        <v>8</v>
      </c>
      <c r="DC9" s="132" t="str">
        <f t="shared" ca="1" si="6"/>
        <v/>
      </c>
      <c r="DD9" s="132" t="str">
        <f t="shared" ca="1" si="7"/>
        <v/>
      </c>
      <c r="DE9" s="132" t="str">
        <f t="shared" ca="1" si="8"/>
        <v/>
      </c>
      <c r="DF9" s="132" t="str">
        <f t="shared" ca="1" si="9"/>
        <v/>
      </c>
      <c r="DG9" s="132" t="str">
        <f t="shared" ca="1" si="10"/>
        <v/>
      </c>
      <c r="DH9" s="132" t="str">
        <f t="shared" ca="1" si="11"/>
        <v/>
      </c>
      <c r="DI9" s="132" t="str">
        <f t="shared" ca="1" si="12"/>
        <v/>
      </c>
      <c r="DJ9" s="132" t="str">
        <f t="shared" ca="1" si="13"/>
        <v/>
      </c>
      <c r="DK9" s="132" t="str">
        <f t="shared" ca="1" si="14"/>
        <v/>
      </c>
      <c r="DL9" s="132" t="str">
        <f t="shared" ca="1" si="15"/>
        <v/>
      </c>
      <c r="DM9" s="132" t="str">
        <f t="shared" ca="1" si="16"/>
        <v/>
      </c>
      <c r="DN9" s="132" t="str">
        <f t="shared" ca="1" si="17"/>
        <v/>
      </c>
      <c r="DO9" s="132" t="str">
        <f t="shared" ca="1" si="18"/>
        <v/>
      </c>
      <c r="DP9" s="132" t="str">
        <f t="shared" ca="1" si="19"/>
        <v/>
      </c>
      <c r="DQ9" s="132" t="str">
        <f t="shared" ca="1" si="20"/>
        <v/>
      </c>
      <c r="DR9" s="132" t="str">
        <f t="shared" ca="1" si="21"/>
        <v/>
      </c>
      <c r="DS9" s="132" t="str">
        <f t="shared" ca="1" si="22"/>
        <v/>
      </c>
      <c r="DT9" s="132" t="str">
        <f t="shared" ca="1" si="23"/>
        <v/>
      </c>
      <c r="DU9" s="132" t="str">
        <f t="shared" ca="1" si="24"/>
        <v/>
      </c>
      <c r="DV9" s="132" t="str">
        <f t="shared" ca="1" si="25"/>
        <v/>
      </c>
      <c r="DW9" s="136" t="str">
        <f>'Transcript table'!C9</f>
        <v>CTB-89H12.4</v>
      </c>
      <c r="DX9" s="141" t="s">
        <v>8</v>
      </c>
      <c r="DY9" s="132" t="str">
        <f t="shared" ca="1" si="26"/>
        <v/>
      </c>
      <c r="DZ9" s="132" t="str">
        <f t="shared" ca="1" si="27"/>
        <v/>
      </c>
      <c r="EA9" s="132" t="str">
        <f t="shared" ca="1" si="28"/>
        <v/>
      </c>
      <c r="EB9" s="132" t="str">
        <f t="shared" ca="1" si="29"/>
        <v/>
      </c>
      <c r="EC9" s="132" t="str">
        <f t="shared" ca="1" si="30"/>
        <v/>
      </c>
      <c r="ED9" s="132" t="str">
        <f t="shared" ca="1" si="31"/>
        <v/>
      </c>
      <c r="EE9" s="132" t="str">
        <f t="shared" ca="1" si="32"/>
        <v/>
      </c>
      <c r="EF9" s="132" t="str">
        <f t="shared" ca="1" si="33"/>
        <v/>
      </c>
      <c r="EG9" s="132" t="str">
        <f t="shared" ca="1" si="34"/>
        <v/>
      </c>
      <c r="EH9" s="132" t="str">
        <f t="shared" ca="1" si="35"/>
        <v/>
      </c>
      <c r="EI9" s="132" t="str">
        <f t="shared" ca="1" si="36"/>
        <v/>
      </c>
      <c r="EJ9" s="132" t="str">
        <f t="shared" ca="1" si="37"/>
        <v/>
      </c>
      <c r="EK9" s="132" t="str">
        <f t="shared" ca="1" si="38"/>
        <v/>
      </c>
      <c r="EL9" s="132" t="str">
        <f t="shared" ca="1" si="39"/>
        <v/>
      </c>
      <c r="EM9" s="132" t="str">
        <f t="shared" ca="1" si="40"/>
        <v/>
      </c>
      <c r="EN9" s="132" t="str">
        <f t="shared" ca="1" si="41"/>
        <v/>
      </c>
      <c r="EO9" s="132" t="str">
        <f t="shared" ca="1" si="42"/>
        <v/>
      </c>
      <c r="EP9" s="132" t="str">
        <f t="shared" ca="1" si="43"/>
        <v/>
      </c>
      <c r="EQ9" s="132" t="str">
        <f t="shared" ca="1" si="44"/>
        <v/>
      </c>
      <c r="ER9" s="132" t="str">
        <f t="shared" ca="1" si="45"/>
        <v/>
      </c>
    </row>
    <row r="10" spans="1:148" ht="12.75">
      <c r="A10" s="131" t="str">
        <f>'Transcript table'!C10</f>
        <v>CHL1-AS2</v>
      </c>
      <c r="B10" s="35" t="s">
        <v>9</v>
      </c>
      <c r="C10" s="132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132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132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132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132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132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132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132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132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132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132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132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132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132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132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132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132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132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132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132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40" t="str">
        <f>'Control Sample Data'!A10</f>
        <v>CHL1-AS2</v>
      </c>
      <c r="X10" s="141" t="s">
        <v>9</v>
      </c>
      <c r="Y10" s="132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132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132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132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132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132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132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132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132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132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132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132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132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132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132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132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132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132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132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132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135" t="str">
        <f>'Control Sample Data'!A10</f>
        <v>CHL1-AS2</v>
      </c>
      <c r="AT10" s="35" t="s">
        <v>9</v>
      </c>
      <c r="AU10" s="132" t="str">
        <f ca="1">IF(ISNUMBER(C10-'Choose Housekeeping Genes'!D$17),C10-'Choose Housekeeping Genes'!D$17,"")</f>
        <v/>
      </c>
      <c r="AV10" s="132" t="str">
        <f ca="1">IF(ISNUMBER(D10-'Choose Housekeeping Genes'!E$17),D10-'Choose Housekeeping Genes'!E$17,"")</f>
        <v/>
      </c>
      <c r="AW10" s="132" t="str">
        <f ca="1">IF(ISNUMBER(E10-'Choose Housekeeping Genes'!F$17),E10-'Choose Housekeeping Genes'!F$17,"")</f>
        <v/>
      </c>
      <c r="AX10" s="132" t="str">
        <f ca="1">IF(ISNUMBER(F10-'Choose Housekeeping Genes'!G$17),F10-'Choose Housekeeping Genes'!G$17,"")</f>
        <v/>
      </c>
      <c r="AY10" s="132" t="str">
        <f ca="1">IF(ISNUMBER(G10-'Choose Housekeeping Genes'!H$17),G10-'Choose Housekeeping Genes'!H$17,"")</f>
        <v/>
      </c>
      <c r="AZ10" s="132" t="str">
        <f ca="1">IF(ISNUMBER(H10-'Choose Housekeeping Genes'!I$17),H10-'Choose Housekeeping Genes'!I$17,"")</f>
        <v/>
      </c>
      <c r="BA10" s="132" t="str">
        <f ca="1">IF(ISNUMBER(I10-'Choose Housekeeping Genes'!J$17),I10-'Choose Housekeeping Genes'!J$17,"")</f>
        <v/>
      </c>
      <c r="BB10" s="132" t="str">
        <f ca="1">IF(ISNUMBER(J10-'Choose Housekeeping Genes'!K$17),J10-'Choose Housekeeping Genes'!K$17,"")</f>
        <v/>
      </c>
      <c r="BC10" s="132" t="str">
        <f ca="1">IF(ISNUMBER(K10-'Choose Housekeeping Genes'!L$17),K10-'Choose Housekeeping Genes'!L$17,"")</f>
        <v/>
      </c>
      <c r="BD10" s="132" t="str">
        <f ca="1">IF(ISNUMBER(L10-'Choose Housekeeping Genes'!M$17),L10-'Choose Housekeeping Genes'!M$17,"")</f>
        <v/>
      </c>
      <c r="BE10" s="132" t="str">
        <f ca="1">IF(ISNUMBER(M10-'Choose Housekeeping Genes'!N$17),M10-'Choose Housekeeping Genes'!N$17,"")</f>
        <v/>
      </c>
      <c r="BF10" s="132" t="str">
        <f ca="1">IF(ISNUMBER(N10-'Choose Housekeeping Genes'!O$17),N10-'Choose Housekeeping Genes'!O$17,"")</f>
        <v/>
      </c>
      <c r="BG10" s="132" t="str">
        <f ca="1">IF(ISNUMBER(O10-'Choose Housekeeping Genes'!P$17),O10-'Choose Housekeeping Genes'!P$17,"")</f>
        <v/>
      </c>
      <c r="BH10" s="132" t="str">
        <f ca="1">IF(ISNUMBER(P10-'Choose Housekeeping Genes'!Q$17),P10-'Choose Housekeeping Genes'!Q$17,"")</f>
        <v/>
      </c>
      <c r="BI10" s="132" t="str">
        <f ca="1">IF(ISNUMBER(Q10-'Choose Housekeeping Genes'!R$17),Q10-'Choose Housekeeping Genes'!R$17,"")</f>
        <v/>
      </c>
      <c r="BJ10" s="132" t="str">
        <f ca="1">IF(ISNUMBER(R10-'Choose Housekeeping Genes'!S$17),R10-'Choose Housekeeping Genes'!S$17,"")</f>
        <v/>
      </c>
      <c r="BK10" s="132" t="str">
        <f ca="1">IF(ISNUMBER(S10-'Choose Housekeeping Genes'!T$17),S10-'Choose Housekeeping Genes'!T$17,"")</f>
        <v/>
      </c>
      <c r="BL10" s="132" t="str">
        <f ca="1">IF(ISNUMBER(T10-'Choose Housekeeping Genes'!U$17),T10-'Choose Housekeeping Genes'!U$17,"")</f>
        <v/>
      </c>
      <c r="BM10" s="132" t="str">
        <f ca="1">IF(ISNUMBER(U10-'Choose Housekeeping Genes'!V$17),U10-'Choose Housekeeping Genes'!V$17,"")</f>
        <v/>
      </c>
      <c r="BN10" s="132" t="str">
        <f ca="1">IF(ISNUMBER(V10-'Choose Housekeeping Genes'!W$17),V10-'Choose Housekeeping Genes'!W$17,"")</f>
        <v/>
      </c>
      <c r="BO10" s="136" t="str">
        <f t="shared" si="0"/>
        <v>CHL1-AS2</v>
      </c>
      <c r="BP10" s="141" t="s">
        <v>9</v>
      </c>
      <c r="BQ10" s="132" t="str">
        <f ca="1">IF(ISNUMBER(Y10-'Choose Housekeeping Genes'!AA$17),Y10-'Choose Housekeeping Genes'!AA$17,"")</f>
        <v/>
      </c>
      <c r="BR10" s="132" t="str">
        <f ca="1">IF(ISNUMBER(Z10-'Choose Housekeeping Genes'!AB$17),Z10-'Choose Housekeeping Genes'!AB$17,"")</f>
        <v/>
      </c>
      <c r="BS10" s="132" t="str">
        <f ca="1">IF(ISNUMBER(AA10-'Choose Housekeeping Genes'!AC$17),AA10-'Choose Housekeeping Genes'!AC$17,"")</f>
        <v/>
      </c>
      <c r="BT10" s="132" t="str">
        <f ca="1">IF(ISNUMBER(AB10-'Choose Housekeeping Genes'!AD$17),AB10-'Choose Housekeeping Genes'!AD$17,"")</f>
        <v/>
      </c>
      <c r="BU10" s="132" t="str">
        <f ca="1">IF(ISNUMBER(AC10-'Choose Housekeeping Genes'!AE$17),AC10-'Choose Housekeeping Genes'!AE$17,"")</f>
        <v/>
      </c>
      <c r="BV10" s="132" t="str">
        <f ca="1">IF(ISNUMBER(AD10-'Choose Housekeeping Genes'!AF$17),AD10-'Choose Housekeeping Genes'!AF$17,"")</f>
        <v/>
      </c>
      <c r="BW10" s="132" t="str">
        <f ca="1">IF(ISNUMBER(AE10-'Choose Housekeeping Genes'!AG$17),AE10-'Choose Housekeeping Genes'!AG$17,"")</f>
        <v/>
      </c>
      <c r="BX10" s="132" t="str">
        <f ca="1">IF(ISNUMBER(AF10-'Choose Housekeeping Genes'!AH$17),AF10-'Choose Housekeeping Genes'!AH$17,"")</f>
        <v/>
      </c>
      <c r="BY10" s="132" t="str">
        <f ca="1">IF(ISNUMBER(AG10-'Choose Housekeeping Genes'!AI$17),AG10-'Choose Housekeeping Genes'!AI$17,"")</f>
        <v/>
      </c>
      <c r="BZ10" s="132" t="str">
        <f ca="1">IF(ISNUMBER(AH10-'Choose Housekeeping Genes'!AJ$17),AH10-'Choose Housekeeping Genes'!AJ$17,"")</f>
        <v/>
      </c>
      <c r="CA10" s="132" t="str">
        <f ca="1">IF(ISNUMBER(AI10-'Choose Housekeeping Genes'!AK$17),AI10-'Choose Housekeeping Genes'!AK$17,"")</f>
        <v/>
      </c>
      <c r="CB10" s="132" t="str">
        <f ca="1">IF(ISNUMBER(AJ10-'Choose Housekeeping Genes'!AL$17),AJ10-'Choose Housekeeping Genes'!AL$17,"")</f>
        <v/>
      </c>
      <c r="CC10" s="132" t="str">
        <f ca="1">IF(ISNUMBER(AK10-'Choose Housekeeping Genes'!AM$17),AK10-'Choose Housekeeping Genes'!AM$17,"")</f>
        <v/>
      </c>
      <c r="CD10" s="132" t="str">
        <f ca="1">IF(ISNUMBER(AL10-'Choose Housekeeping Genes'!AN$17),AL10-'Choose Housekeeping Genes'!AN$17,"")</f>
        <v/>
      </c>
      <c r="CE10" s="132" t="str">
        <f ca="1">IF(ISNUMBER(AM10-'Choose Housekeeping Genes'!AO$17),AM10-'Choose Housekeeping Genes'!AO$17,"")</f>
        <v/>
      </c>
      <c r="CF10" s="132" t="str">
        <f ca="1">IF(ISNUMBER(AN10-'Choose Housekeeping Genes'!AP$17),AN10-'Choose Housekeeping Genes'!AP$17,"")</f>
        <v/>
      </c>
      <c r="CG10" s="132" t="str">
        <f ca="1">IF(ISNUMBER(AO10-'Choose Housekeeping Genes'!AQ$17),AO10-'Choose Housekeeping Genes'!AQ$17,"")</f>
        <v/>
      </c>
      <c r="CH10" s="132" t="str">
        <f ca="1">IF(ISNUMBER(AP10-'Choose Housekeeping Genes'!AR$17),AP10-'Choose Housekeeping Genes'!AR$17,"")</f>
        <v/>
      </c>
      <c r="CI10" s="132" t="str">
        <f ca="1">IF(ISNUMBER(AQ10-'Choose Housekeeping Genes'!AS$17),AQ10-'Choose Housekeeping Genes'!AS$17,"")</f>
        <v/>
      </c>
      <c r="CJ10" s="132" t="str">
        <f ca="1">IF(ISNUMBER(AR10-'Choose Housekeeping Genes'!AT$17),AR10-'Choose Housekeeping Genes'!AT$17,"")</f>
        <v/>
      </c>
      <c r="CK10" s="137" t="e">
        <f t="shared" ca="1" si="4"/>
        <v>#DIV/0!</v>
      </c>
      <c r="CL10" s="138" t="e">
        <f t="shared" ca="1" si="5"/>
        <v>#DIV/0!</v>
      </c>
      <c r="CQ10" s="130">
        <v>8</v>
      </c>
      <c r="CR10" s="139" t="e">
        <f t="array" aca="1" ref="CR10" ca="1">INDIRECT("'All expressed genes'!$A"&amp;MIN(IF('All expressed genes'!$G$3:$G$374=LARGE('All expressed genes'!$G$3:$G$374,CQ10),ROW('All expressed genes'!$A$3:$A$374),"")))</f>
        <v>#DIV/0!</v>
      </c>
      <c r="CS10" s="139" t="e">
        <f t="array" aca="1" ref="CS10" ca="1">INDIRECT("'All expressed genes'!$G"&amp;MIN(IF('All expressed genes'!$G$3:$G$374=LARGE('All expressed genes'!$G$3:$G$374,CQ10),ROW('All expressed genes'!$A$3:$A$374),"")))</f>
        <v>#DIV/0!</v>
      </c>
      <c r="CT10" s="139"/>
      <c r="CU10" s="139">
        <v>365</v>
      </c>
      <c r="CV10" s="139" t="e">
        <f t="array" aca="1" ref="CV10" ca="1">INDIRECT("'All expressed genes'!$A"&amp;MIN(IF('All expressed genes'!$G$3:$G$374=LARGE('All expressed genes'!$G$3:$G$374,CU10),ROW('All expressed genes'!$A$3:$A$374),"")))</f>
        <v>#DIV/0!</v>
      </c>
      <c r="CW10" s="139" t="e">
        <f t="array" aca="1" ref="CW10" ca="1">INDIRECT("'All expressed genes'!$I"&amp;MIN(IF('All expressed genes'!$G$3:$G$374=LARGE('All expressed genes'!$G$3:$G$374,CU10),ROW('All expressed genes'!$A$3:$A$374),"")))</f>
        <v>#DIV/0!</v>
      </c>
      <c r="CX10" s="139" t="e">
        <f t="shared" ca="1" si="1"/>
        <v>#DIV/0!</v>
      </c>
      <c r="DA10" s="135" t="str">
        <f>'Transcript table'!C10</f>
        <v>CHL1-AS2</v>
      </c>
      <c r="DB10" s="35" t="s">
        <v>9</v>
      </c>
      <c r="DC10" s="132" t="str">
        <f t="shared" ca="1" si="6"/>
        <v/>
      </c>
      <c r="DD10" s="132" t="str">
        <f t="shared" ca="1" si="7"/>
        <v/>
      </c>
      <c r="DE10" s="132" t="str">
        <f t="shared" ca="1" si="8"/>
        <v/>
      </c>
      <c r="DF10" s="132" t="str">
        <f t="shared" ca="1" si="9"/>
        <v/>
      </c>
      <c r="DG10" s="132" t="str">
        <f t="shared" ca="1" si="10"/>
        <v/>
      </c>
      <c r="DH10" s="132" t="str">
        <f t="shared" ca="1" si="11"/>
        <v/>
      </c>
      <c r="DI10" s="132" t="str">
        <f t="shared" ca="1" si="12"/>
        <v/>
      </c>
      <c r="DJ10" s="132" t="str">
        <f t="shared" ca="1" si="13"/>
        <v/>
      </c>
      <c r="DK10" s="132" t="str">
        <f t="shared" ca="1" si="14"/>
        <v/>
      </c>
      <c r="DL10" s="132" t="str">
        <f t="shared" ca="1" si="15"/>
        <v/>
      </c>
      <c r="DM10" s="132" t="str">
        <f t="shared" ca="1" si="16"/>
        <v/>
      </c>
      <c r="DN10" s="132" t="str">
        <f t="shared" ca="1" si="17"/>
        <v/>
      </c>
      <c r="DO10" s="132" t="str">
        <f t="shared" ca="1" si="18"/>
        <v/>
      </c>
      <c r="DP10" s="132" t="str">
        <f t="shared" ca="1" si="19"/>
        <v/>
      </c>
      <c r="DQ10" s="132" t="str">
        <f t="shared" ca="1" si="20"/>
        <v/>
      </c>
      <c r="DR10" s="132" t="str">
        <f t="shared" ca="1" si="21"/>
        <v/>
      </c>
      <c r="DS10" s="132" t="str">
        <f t="shared" ca="1" si="22"/>
        <v/>
      </c>
      <c r="DT10" s="132" t="str">
        <f t="shared" ca="1" si="23"/>
        <v/>
      </c>
      <c r="DU10" s="132" t="str">
        <f t="shared" ca="1" si="24"/>
        <v/>
      </c>
      <c r="DV10" s="132" t="str">
        <f t="shared" ca="1" si="25"/>
        <v/>
      </c>
      <c r="DW10" s="136" t="str">
        <f>'Transcript table'!C10</f>
        <v>CHL1-AS2</v>
      </c>
      <c r="DX10" s="141" t="s">
        <v>9</v>
      </c>
      <c r="DY10" s="132" t="str">
        <f t="shared" ca="1" si="26"/>
        <v/>
      </c>
      <c r="DZ10" s="132" t="str">
        <f t="shared" ca="1" si="27"/>
        <v/>
      </c>
      <c r="EA10" s="132" t="str">
        <f t="shared" ca="1" si="28"/>
        <v/>
      </c>
      <c r="EB10" s="132" t="str">
        <f t="shared" ca="1" si="29"/>
        <v/>
      </c>
      <c r="EC10" s="132" t="str">
        <f t="shared" ca="1" si="30"/>
        <v/>
      </c>
      <c r="ED10" s="132" t="str">
        <f t="shared" ca="1" si="31"/>
        <v/>
      </c>
      <c r="EE10" s="132" t="str">
        <f t="shared" ca="1" si="32"/>
        <v/>
      </c>
      <c r="EF10" s="132" t="str">
        <f t="shared" ca="1" si="33"/>
        <v/>
      </c>
      <c r="EG10" s="132" t="str">
        <f t="shared" ca="1" si="34"/>
        <v/>
      </c>
      <c r="EH10" s="132" t="str">
        <f t="shared" ca="1" si="35"/>
        <v/>
      </c>
      <c r="EI10" s="132" t="str">
        <f t="shared" ca="1" si="36"/>
        <v/>
      </c>
      <c r="EJ10" s="132" t="str">
        <f t="shared" ca="1" si="37"/>
        <v/>
      </c>
      <c r="EK10" s="132" t="str">
        <f t="shared" ca="1" si="38"/>
        <v/>
      </c>
      <c r="EL10" s="132" t="str">
        <f t="shared" ca="1" si="39"/>
        <v/>
      </c>
      <c r="EM10" s="132" t="str">
        <f t="shared" ca="1" si="40"/>
        <v/>
      </c>
      <c r="EN10" s="132" t="str">
        <f t="shared" ca="1" si="41"/>
        <v/>
      </c>
      <c r="EO10" s="132" t="str">
        <f t="shared" ca="1" si="42"/>
        <v/>
      </c>
      <c r="EP10" s="132" t="str">
        <f t="shared" ca="1" si="43"/>
        <v/>
      </c>
      <c r="EQ10" s="132" t="str">
        <f t="shared" ca="1" si="44"/>
        <v/>
      </c>
      <c r="ER10" s="132" t="str">
        <f t="shared" ca="1" si="45"/>
        <v/>
      </c>
    </row>
    <row r="11" spans="1:148" ht="12.75">
      <c r="A11" s="131" t="str">
        <f>'Transcript table'!C11</f>
        <v>KRT7-AS</v>
      </c>
      <c r="B11" s="35" t="s">
        <v>10</v>
      </c>
      <c r="C11" s="132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132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132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132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132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132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132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132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132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132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132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132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132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132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132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132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132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132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132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132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40" t="str">
        <f>'Control Sample Data'!A11</f>
        <v>KRT7-AS</v>
      </c>
      <c r="X11" s="141" t="s">
        <v>10</v>
      </c>
      <c r="Y11" s="132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132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132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132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132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132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132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132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132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132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132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132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132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132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132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132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132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132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132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132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135" t="str">
        <f>'Control Sample Data'!A11</f>
        <v>KRT7-AS</v>
      </c>
      <c r="AT11" s="35" t="s">
        <v>10</v>
      </c>
      <c r="AU11" s="132" t="str">
        <f ca="1">IF(ISNUMBER(C11-'Choose Housekeeping Genes'!D$17),C11-'Choose Housekeeping Genes'!D$17,"")</f>
        <v/>
      </c>
      <c r="AV11" s="132" t="str">
        <f ca="1">IF(ISNUMBER(D11-'Choose Housekeeping Genes'!E$17),D11-'Choose Housekeeping Genes'!E$17,"")</f>
        <v/>
      </c>
      <c r="AW11" s="132" t="str">
        <f ca="1">IF(ISNUMBER(E11-'Choose Housekeeping Genes'!F$17),E11-'Choose Housekeeping Genes'!F$17,"")</f>
        <v/>
      </c>
      <c r="AX11" s="132" t="str">
        <f ca="1">IF(ISNUMBER(F11-'Choose Housekeeping Genes'!G$17),F11-'Choose Housekeeping Genes'!G$17,"")</f>
        <v/>
      </c>
      <c r="AY11" s="132" t="str">
        <f ca="1">IF(ISNUMBER(G11-'Choose Housekeeping Genes'!H$17),G11-'Choose Housekeeping Genes'!H$17,"")</f>
        <v/>
      </c>
      <c r="AZ11" s="132" t="str">
        <f ca="1">IF(ISNUMBER(H11-'Choose Housekeeping Genes'!I$17),H11-'Choose Housekeeping Genes'!I$17,"")</f>
        <v/>
      </c>
      <c r="BA11" s="132" t="str">
        <f ca="1">IF(ISNUMBER(I11-'Choose Housekeeping Genes'!J$17),I11-'Choose Housekeeping Genes'!J$17,"")</f>
        <v/>
      </c>
      <c r="BB11" s="132" t="str">
        <f ca="1">IF(ISNUMBER(J11-'Choose Housekeeping Genes'!K$17),J11-'Choose Housekeeping Genes'!K$17,"")</f>
        <v/>
      </c>
      <c r="BC11" s="132" t="str">
        <f ca="1">IF(ISNUMBER(K11-'Choose Housekeeping Genes'!L$17),K11-'Choose Housekeeping Genes'!L$17,"")</f>
        <v/>
      </c>
      <c r="BD11" s="132" t="str">
        <f ca="1">IF(ISNUMBER(L11-'Choose Housekeeping Genes'!M$17),L11-'Choose Housekeeping Genes'!M$17,"")</f>
        <v/>
      </c>
      <c r="BE11" s="132" t="str">
        <f ca="1">IF(ISNUMBER(M11-'Choose Housekeeping Genes'!N$17),M11-'Choose Housekeeping Genes'!N$17,"")</f>
        <v/>
      </c>
      <c r="BF11" s="132" t="str">
        <f ca="1">IF(ISNUMBER(N11-'Choose Housekeeping Genes'!O$17),N11-'Choose Housekeeping Genes'!O$17,"")</f>
        <v/>
      </c>
      <c r="BG11" s="132" t="str">
        <f ca="1">IF(ISNUMBER(O11-'Choose Housekeeping Genes'!P$17),O11-'Choose Housekeeping Genes'!P$17,"")</f>
        <v/>
      </c>
      <c r="BH11" s="132" t="str">
        <f ca="1">IF(ISNUMBER(P11-'Choose Housekeeping Genes'!Q$17),P11-'Choose Housekeeping Genes'!Q$17,"")</f>
        <v/>
      </c>
      <c r="BI11" s="132" t="str">
        <f ca="1">IF(ISNUMBER(Q11-'Choose Housekeeping Genes'!R$17),Q11-'Choose Housekeeping Genes'!R$17,"")</f>
        <v/>
      </c>
      <c r="BJ11" s="132" t="str">
        <f ca="1">IF(ISNUMBER(R11-'Choose Housekeeping Genes'!S$17),R11-'Choose Housekeeping Genes'!S$17,"")</f>
        <v/>
      </c>
      <c r="BK11" s="132" t="str">
        <f ca="1">IF(ISNUMBER(S11-'Choose Housekeeping Genes'!T$17),S11-'Choose Housekeeping Genes'!T$17,"")</f>
        <v/>
      </c>
      <c r="BL11" s="132" t="str">
        <f ca="1">IF(ISNUMBER(T11-'Choose Housekeeping Genes'!U$17),T11-'Choose Housekeeping Genes'!U$17,"")</f>
        <v/>
      </c>
      <c r="BM11" s="132" t="str">
        <f ca="1">IF(ISNUMBER(U11-'Choose Housekeeping Genes'!V$17),U11-'Choose Housekeeping Genes'!V$17,"")</f>
        <v/>
      </c>
      <c r="BN11" s="132" t="str">
        <f ca="1">IF(ISNUMBER(V11-'Choose Housekeeping Genes'!W$17),V11-'Choose Housekeeping Genes'!W$17,"")</f>
        <v/>
      </c>
      <c r="BO11" s="136" t="str">
        <f t="shared" si="0"/>
        <v>KRT7-AS</v>
      </c>
      <c r="BP11" s="141" t="s">
        <v>10</v>
      </c>
      <c r="BQ11" s="132" t="str">
        <f ca="1">IF(ISNUMBER(Y11-'Choose Housekeeping Genes'!AA$17),Y11-'Choose Housekeeping Genes'!AA$17,"")</f>
        <v/>
      </c>
      <c r="BR11" s="132" t="str">
        <f ca="1">IF(ISNUMBER(Z11-'Choose Housekeeping Genes'!AB$17),Z11-'Choose Housekeeping Genes'!AB$17,"")</f>
        <v/>
      </c>
      <c r="BS11" s="132" t="str">
        <f ca="1">IF(ISNUMBER(AA11-'Choose Housekeeping Genes'!AC$17),AA11-'Choose Housekeeping Genes'!AC$17,"")</f>
        <v/>
      </c>
      <c r="BT11" s="132" t="str">
        <f ca="1">IF(ISNUMBER(AB11-'Choose Housekeeping Genes'!AD$17),AB11-'Choose Housekeeping Genes'!AD$17,"")</f>
        <v/>
      </c>
      <c r="BU11" s="132" t="str">
        <f ca="1">IF(ISNUMBER(AC11-'Choose Housekeeping Genes'!AE$17),AC11-'Choose Housekeeping Genes'!AE$17,"")</f>
        <v/>
      </c>
      <c r="BV11" s="132" t="str">
        <f ca="1">IF(ISNUMBER(AD11-'Choose Housekeeping Genes'!AF$17),AD11-'Choose Housekeeping Genes'!AF$17,"")</f>
        <v/>
      </c>
      <c r="BW11" s="132" t="str">
        <f ca="1">IF(ISNUMBER(AE11-'Choose Housekeeping Genes'!AG$17),AE11-'Choose Housekeeping Genes'!AG$17,"")</f>
        <v/>
      </c>
      <c r="BX11" s="132" t="str">
        <f ca="1">IF(ISNUMBER(AF11-'Choose Housekeeping Genes'!AH$17),AF11-'Choose Housekeeping Genes'!AH$17,"")</f>
        <v/>
      </c>
      <c r="BY11" s="132" t="str">
        <f ca="1">IF(ISNUMBER(AG11-'Choose Housekeeping Genes'!AI$17),AG11-'Choose Housekeeping Genes'!AI$17,"")</f>
        <v/>
      </c>
      <c r="BZ11" s="132" t="str">
        <f ca="1">IF(ISNUMBER(AH11-'Choose Housekeeping Genes'!AJ$17),AH11-'Choose Housekeeping Genes'!AJ$17,"")</f>
        <v/>
      </c>
      <c r="CA11" s="132" t="str">
        <f ca="1">IF(ISNUMBER(AI11-'Choose Housekeeping Genes'!AK$17),AI11-'Choose Housekeeping Genes'!AK$17,"")</f>
        <v/>
      </c>
      <c r="CB11" s="132" t="str">
        <f ca="1">IF(ISNUMBER(AJ11-'Choose Housekeeping Genes'!AL$17),AJ11-'Choose Housekeeping Genes'!AL$17,"")</f>
        <v/>
      </c>
      <c r="CC11" s="132" t="str">
        <f ca="1">IF(ISNUMBER(AK11-'Choose Housekeeping Genes'!AM$17),AK11-'Choose Housekeeping Genes'!AM$17,"")</f>
        <v/>
      </c>
      <c r="CD11" s="132" t="str">
        <f ca="1">IF(ISNUMBER(AL11-'Choose Housekeeping Genes'!AN$17),AL11-'Choose Housekeeping Genes'!AN$17,"")</f>
        <v/>
      </c>
      <c r="CE11" s="132" t="str">
        <f ca="1">IF(ISNUMBER(AM11-'Choose Housekeeping Genes'!AO$17),AM11-'Choose Housekeeping Genes'!AO$17,"")</f>
        <v/>
      </c>
      <c r="CF11" s="132" t="str">
        <f ca="1">IF(ISNUMBER(AN11-'Choose Housekeeping Genes'!AP$17),AN11-'Choose Housekeeping Genes'!AP$17,"")</f>
        <v/>
      </c>
      <c r="CG11" s="132" t="str">
        <f ca="1">IF(ISNUMBER(AO11-'Choose Housekeeping Genes'!AQ$17),AO11-'Choose Housekeeping Genes'!AQ$17,"")</f>
        <v/>
      </c>
      <c r="CH11" s="132" t="str">
        <f ca="1">IF(ISNUMBER(AP11-'Choose Housekeeping Genes'!AR$17),AP11-'Choose Housekeeping Genes'!AR$17,"")</f>
        <v/>
      </c>
      <c r="CI11" s="132" t="str">
        <f ca="1">IF(ISNUMBER(AQ11-'Choose Housekeeping Genes'!AS$17),AQ11-'Choose Housekeeping Genes'!AS$17,"")</f>
        <v/>
      </c>
      <c r="CJ11" s="132" t="str">
        <f ca="1">IF(ISNUMBER(AR11-'Choose Housekeeping Genes'!AT$17),AR11-'Choose Housekeeping Genes'!AT$17,"")</f>
        <v/>
      </c>
      <c r="CK11" s="137" t="e">
        <f t="shared" ca="1" si="4"/>
        <v>#DIV/0!</v>
      </c>
      <c r="CL11" s="138" t="e">
        <f t="shared" ca="1" si="5"/>
        <v>#DIV/0!</v>
      </c>
      <c r="CQ11" s="130">
        <v>9</v>
      </c>
      <c r="CR11" s="139" t="e">
        <f t="array" aca="1" ref="CR11" ca="1">INDIRECT("'All expressed genes'!$A"&amp;MIN(IF('All expressed genes'!$G$3:$G$374=LARGE('All expressed genes'!$G$3:$G$374,CQ11),ROW('All expressed genes'!$A$3:$A$374),"")))</f>
        <v>#DIV/0!</v>
      </c>
      <c r="CS11" s="139" t="e">
        <f t="array" aca="1" ref="CS11" ca="1">INDIRECT("'All expressed genes'!$G"&amp;MIN(IF('All expressed genes'!$G$3:$G$374=LARGE('All expressed genes'!$G$3:$G$374,CQ11),ROW('All expressed genes'!$A$3:$A$374),"")))</f>
        <v>#DIV/0!</v>
      </c>
      <c r="CT11" s="139"/>
      <c r="CU11" s="139">
        <v>364</v>
      </c>
      <c r="CV11" s="139" t="e">
        <f t="array" aca="1" ref="CV11" ca="1">INDIRECT("'All expressed genes'!$A"&amp;MIN(IF('All expressed genes'!$G$3:$G$374=LARGE('All expressed genes'!$G$3:$G$374,CU11),ROW('All expressed genes'!$A$3:$A$374),"")))</f>
        <v>#DIV/0!</v>
      </c>
      <c r="CW11" s="139" t="e">
        <f t="array" aca="1" ref="CW11" ca="1">INDIRECT("'All expressed genes'!$I"&amp;MIN(IF('All expressed genes'!$G$3:$G$374=LARGE('All expressed genes'!$G$3:$G$374,CU11),ROW('All expressed genes'!$A$3:$A$374),"")))</f>
        <v>#DIV/0!</v>
      </c>
      <c r="CX11" s="139" t="e">
        <f t="shared" ca="1" si="1"/>
        <v>#DIV/0!</v>
      </c>
      <c r="DA11" s="135" t="str">
        <f>'Transcript table'!C11</f>
        <v>KRT7-AS</v>
      </c>
      <c r="DB11" s="35" t="s">
        <v>10</v>
      </c>
      <c r="DC11" s="132" t="str">
        <f t="shared" ca="1" si="6"/>
        <v/>
      </c>
      <c r="DD11" s="132" t="str">
        <f t="shared" ca="1" si="7"/>
        <v/>
      </c>
      <c r="DE11" s="132" t="str">
        <f t="shared" ca="1" si="8"/>
        <v/>
      </c>
      <c r="DF11" s="132" t="str">
        <f t="shared" ca="1" si="9"/>
        <v/>
      </c>
      <c r="DG11" s="132" t="str">
        <f t="shared" ca="1" si="10"/>
        <v/>
      </c>
      <c r="DH11" s="132" t="str">
        <f t="shared" ca="1" si="11"/>
        <v/>
      </c>
      <c r="DI11" s="132" t="str">
        <f t="shared" ca="1" si="12"/>
        <v/>
      </c>
      <c r="DJ11" s="132" t="str">
        <f t="shared" ca="1" si="13"/>
        <v/>
      </c>
      <c r="DK11" s="132" t="str">
        <f t="shared" ca="1" si="14"/>
        <v/>
      </c>
      <c r="DL11" s="132" t="str">
        <f t="shared" ca="1" si="15"/>
        <v/>
      </c>
      <c r="DM11" s="132" t="str">
        <f t="shared" ca="1" si="16"/>
        <v/>
      </c>
      <c r="DN11" s="132" t="str">
        <f t="shared" ca="1" si="17"/>
        <v/>
      </c>
      <c r="DO11" s="132" t="str">
        <f t="shared" ca="1" si="18"/>
        <v/>
      </c>
      <c r="DP11" s="132" t="str">
        <f t="shared" ca="1" si="19"/>
        <v/>
      </c>
      <c r="DQ11" s="132" t="str">
        <f t="shared" ca="1" si="20"/>
        <v/>
      </c>
      <c r="DR11" s="132" t="str">
        <f t="shared" ca="1" si="21"/>
        <v/>
      </c>
      <c r="DS11" s="132" t="str">
        <f t="shared" ca="1" si="22"/>
        <v/>
      </c>
      <c r="DT11" s="132" t="str">
        <f t="shared" ca="1" si="23"/>
        <v/>
      </c>
      <c r="DU11" s="132" t="str">
        <f t="shared" ca="1" si="24"/>
        <v/>
      </c>
      <c r="DV11" s="132" t="str">
        <f t="shared" ca="1" si="25"/>
        <v/>
      </c>
      <c r="DW11" s="136" t="str">
        <f>'Transcript table'!C11</f>
        <v>KRT7-AS</v>
      </c>
      <c r="DX11" s="141" t="s">
        <v>10</v>
      </c>
      <c r="DY11" s="132" t="str">
        <f t="shared" ca="1" si="26"/>
        <v/>
      </c>
      <c r="DZ11" s="132" t="str">
        <f t="shared" ca="1" si="27"/>
        <v/>
      </c>
      <c r="EA11" s="132" t="str">
        <f t="shared" ca="1" si="28"/>
        <v/>
      </c>
      <c r="EB11" s="132" t="str">
        <f t="shared" ca="1" si="29"/>
        <v/>
      </c>
      <c r="EC11" s="132" t="str">
        <f t="shared" ca="1" si="30"/>
        <v/>
      </c>
      <c r="ED11" s="132" t="str">
        <f t="shared" ca="1" si="31"/>
        <v/>
      </c>
      <c r="EE11" s="132" t="str">
        <f t="shared" ca="1" si="32"/>
        <v/>
      </c>
      <c r="EF11" s="132" t="str">
        <f t="shared" ca="1" si="33"/>
        <v/>
      </c>
      <c r="EG11" s="132" t="str">
        <f t="shared" ca="1" si="34"/>
        <v/>
      </c>
      <c r="EH11" s="132" t="str">
        <f t="shared" ca="1" si="35"/>
        <v/>
      </c>
      <c r="EI11" s="132" t="str">
        <f t="shared" ca="1" si="36"/>
        <v/>
      </c>
      <c r="EJ11" s="132" t="str">
        <f t="shared" ca="1" si="37"/>
        <v/>
      </c>
      <c r="EK11" s="132" t="str">
        <f t="shared" ca="1" si="38"/>
        <v/>
      </c>
      <c r="EL11" s="132" t="str">
        <f t="shared" ca="1" si="39"/>
        <v/>
      </c>
      <c r="EM11" s="132" t="str">
        <f t="shared" ca="1" si="40"/>
        <v/>
      </c>
      <c r="EN11" s="132" t="str">
        <f t="shared" ca="1" si="41"/>
        <v/>
      </c>
      <c r="EO11" s="132" t="str">
        <f t="shared" ca="1" si="42"/>
        <v/>
      </c>
      <c r="EP11" s="132" t="str">
        <f t="shared" ca="1" si="43"/>
        <v/>
      </c>
      <c r="EQ11" s="132" t="str">
        <f t="shared" ca="1" si="44"/>
        <v/>
      </c>
      <c r="ER11" s="132" t="str">
        <f t="shared" ca="1" si="45"/>
        <v/>
      </c>
    </row>
    <row r="12" spans="1:148" ht="25.5">
      <c r="A12" s="131" t="str">
        <f>'Transcript table'!C12</f>
        <v>LINC00237</v>
      </c>
      <c r="B12" s="35" t="s">
        <v>11</v>
      </c>
      <c r="C12" s="132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132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132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132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132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132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132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132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132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132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132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132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132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132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132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132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132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132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132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132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40" t="str">
        <f>'Control Sample Data'!A12</f>
        <v>LINC00237</v>
      </c>
      <c r="X12" s="141" t="s">
        <v>11</v>
      </c>
      <c r="Y12" s="132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132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132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132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132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132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132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132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132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132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132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132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132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132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132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132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132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132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132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132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135" t="str">
        <f>'Control Sample Data'!A12</f>
        <v>LINC00237</v>
      </c>
      <c r="AT12" s="35" t="s">
        <v>11</v>
      </c>
      <c r="AU12" s="132" t="str">
        <f ca="1">IF(ISNUMBER(C12-'Choose Housekeeping Genes'!D$17),C12-'Choose Housekeeping Genes'!D$17,"")</f>
        <v/>
      </c>
      <c r="AV12" s="132" t="str">
        <f ca="1">IF(ISNUMBER(D12-'Choose Housekeeping Genes'!E$17),D12-'Choose Housekeeping Genes'!E$17,"")</f>
        <v/>
      </c>
      <c r="AW12" s="132" t="str">
        <f ca="1">IF(ISNUMBER(E12-'Choose Housekeeping Genes'!F$17),E12-'Choose Housekeeping Genes'!F$17,"")</f>
        <v/>
      </c>
      <c r="AX12" s="132" t="str">
        <f ca="1">IF(ISNUMBER(F12-'Choose Housekeeping Genes'!G$17),F12-'Choose Housekeeping Genes'!G$17,"")</f>
        <v/>
      </c>
      <c r="AY12" s="132" t="str">
        <f ca="1">IF(ISNUMBER(G12-'Choose Housekeeping Genes'!H$17),G12-'Choose Housekeeping Genes'!H$17,"")</f>
        <v/>
      </c>
      <c r="AZ12" s="132" t="str">
        <f ca="1">IF(ISNUMBER(H12-'Choose Housekeeping Genes'!I$17),H12-'Choose Housekeeping Genes'!I$17,"")</f>
        <v/>
      </c>
      <c r="BA12" s="132" t="str">
        <f ca="1">IF(ISNUMBER(I12-'Choose Housekeeping Genes'!J$17),I12-'Choose Housekeeping Genes'!J$17,"")</f>
        <v/>
      </c>
      <c r="BB12" s="132" t="str">
        <f ca="1">IF(ISNUMBER(J12-'Choose Housekeeping Genes'!K$17),J12-'Choose Housekeeping Genes'!K$17,"")</f>
        <v/>
      </c>
      <c r="BC12" s="132" t="str">
        <f ca="1">IF(ISNUMBER(K12-'Choose Housekeeping Genes'!L$17),K12-'Choose Housekeeping Genes'!L$17,"")</f>
        <v/>
      </c>
      <c r="BD12" s="132" t="str">
        <f ca="1">IF(ISNUMBER(L12-'Choose Housekeeping Genes'!M$17),L12-'Choose Housekeeping Genes'!M$17,"")</f>
        <v/>
      </c>
      <c r="BE12" s="132" t="str">
        <f ca="1">IF(ISNUMBER(M12-'Choose Housekeeping Genes'!N$17),M12-'Choose Housekeeping Genes'!N$17,"")</f>
        <v/>
      </c>
      <c r="BF12" s="132" t="str">
        <f ca="1">IF(ISNUMBER(N12-'Choose Housekeeping Genes'!O$17),N12-'Choose Housekeeping Genes'!O$17,"")</f>
        <v/>
      </c>
      <c r="BG12" s="132" t="str">
        <f ca="1">IF(ISNUMBER(O12-'Choose Housekeeping Genes'!P$17),O12-'Choose Housekeeping Genes'!P$17,"")</f>
        <v/>
      </c>
      <c r="BH12" s="132" t="str">
        <f ca="1">IF(ISNUMBER(P12-'Choose Housekeeping Genes'!Q$17),P12-'Choose Housekeeping Genes'!Q$17,"")</f>
        <v/>
      </c>
      <c r="BI12" s="132" t="str">
        <f ca="1">IF(ISNUMBER(Q12-'Choose Housekeeping Genes'!R$17),Q12-'Choose Housekeeping Genes'!R$17,"")</f>
        <v/>
      </c>
      <c r="BJ12" s="132" t="str">
        <f ca="1">IF(ISNUMBER(R12-'Choose Housekeeping Genes'!S$17),R12-'Choose Housekeeping Genes'!S$17,"")</f>
        <v/>
      </c>
      <c r="BK12" s="132" t="str">
        <f ca="1">IF(ISNUMBER(S12-'Choose Housekeeping Genes'!T$17),S12-'Choose Housekeeping Genes'!T$17,"")</f>
        <v/>
      </c>
      <c r="BL12" s="132" t="str">
        <f ca="1">IF(ISNUMBER(T12-'Choose Housekeeping Genes'!U$17),T12-'Choose Housekeeping Genes'!U$17,"")</f>
        <v/>
      </c>
      <c r="BM12" s="132" t="str">
        <f ca="1">IF(ISNUMBER(U12-'Choose Housekeeping Genes'!V$17),U12-'Choose Housekeeping Genes'!V$17,"")</f>
        <v/>
      </c>
      <c r="BN12" s="132" t="str">
        <f ca="1">IF(ISNUMBER(V12-'Choose Housekeeping Genes'!W$17),V12-'Choose Housekeeping Genes'!W$17,"")</f>
        <v/>
      </c>
      <c r="BO12" s="136" t="str">
        <f t="shared" si="0"/>
        <v>LINC00237</v>
      </c>
      <c r="BP12" s="141" t="s">
        <v>11</v>
      </c>
      <c r="BQ12" s="132" t="str">
        <f ca="1">IF(ISNUMBER(Y12-'Choose Housekeeping Genes'!AA$17),Y12-'Choose Housekeeping Genes'!AA$17,"")</f>
        <v/>
      </c>
      <c r="BR12" s="132" t="str">
        <f ca="1">IF(ISNUMBER(Z12-'Choose Housekeeping Genes'!AB$17),Z12-'Choose Housekeeping Genes'!AB$17,"")</f>
        <v/>
      </c>
      <c r="BS12" s="132" t="str">
        <f ca="1">IF(ISNUMBER(AA12-'Choose Housekeeping Genes'!AC$17),AA12-'Choose Housekeeping Genes'!AC$17,"")</f>
        <v/>
      </c>
      <c r="BT12" s="132" t="str">
        <f ca="1">IF(ISNUMBER(AB12-'Choose Housekeeping Genes'!AD$17),AB12-'Choose Housekeeping Genes'!AD$17,"")</f>
        <v/>
      </c>
      <c r="BU12" s="132" t="str">
        <f ca="1">IF(ISNUMBER(AC12-'Choose Housekeeping Genes'!AE$17),AC12-'Choose Housekeeping Genes'!AE$17,"")</f>
        <v/>
      </c>
      <c r="BV12" s="132" t="str">
        <f ca="1">IF(ISNUMBER(AD12-'Choose Housekeeping Genes'!AF$17),AD12-'Choose Housekeeping Genes'!AF$17,"")</f>
        <v/>
      </c>
      <c r="BW12" s="132" t="str">
        <f ca="1">IF(ISNUMBER(AE12-'Choose Housekeeping Genes'!AG$17),AE12-'Choose Housekeeping Genes'!AG$17,"")</f>
        <v/>
      </c>
      <c r="BX12" s="132" t="str">
        <f ca="1">IF(ISNUMBER(AF12-'Choose Housekeeping Genes'!AH$17),AF12-'Choose Housekeeping Genes'!AH$17,"")</f>
        <v/>
      </c>
      <c r="BY12" s="132" t="str">
        <f ca="1">IF(ISNUMBER(AG12-'Choose Housekeeping Genes'!AI$17),AG12-'Choose Housekeeping Genes'!AI$17,"")</f>
        <v/>
      </c>
      <c r="BZ12" s="132" t="str">
        <f ca="1">IF(ISNUMBER(AH12-'Choose Housekeeping Genes'!AJ$17),AH12-'Choose Housekeeping Genes'!AJ$17,"")</f>
        <v/>
      </c>
      <c r="CA12" s="132" t="str">
        <f ca="1">IF(ISNUMBER(AI12-'Choose Housekeeping Genes'!AK$17),AI12-'Choose Housekeeping Genes'!AK$17,"")</f>
        <v/>
      </c>
      <c r="CB12" s="132" t="str">
        <f ca="1">IF(ISNUMBER(AJ12-'Choose Housekeeping Genes'!AL$17),AJ12-'Choose Housekeeping Genes'!AL$17,"")</f>
        <v/>
      </c>
      <c r="CC12" s="132" t="str">
        <f ca="1">IF(ISNUMBER(AK12-'Choose Housekeeping Genes'!AM$17),AK12-'Choose Housekeeping Genes'!AM$17,"")</f>
        <v/>
      </c>
      <c r="CD12" s="132" t="str">
        <f ca="1">IF(ISNUMBER(AL12-'Choose Housekeeping Genes'!AN$17),AL12-'Choose Housekeeping Genes'!AN$17,"")</f>
        <v/>
      </c>
      <c r="CE12" s="132" t="str">
        <f ca="1">IF(ISNUMBER(AM12-'Choose Housekeeping Genes'!AO$17),AM12-'Choose Housekeeping Genes'!AO$17,"")</f>
        <v/>
      </c>
      <c r="CF12" s="132" t="str">
        <f ca="1">IF(ISNUMBER(AN12-'Choose Housekeeping Genes'!AP$17),AN12-'Choose Housekeeping Genes'!AP$17,"")</f>
        <v/>
      </c>
      <c r="CG12" s="132" t="str">
        <f ca="1">IF(ISNUMBER(AO12-'Choose Housekeeping Genes'!AQ$17),AO12-'Choose Housekeeping Genes'!AQ$17,"")</f>
        <v/>
      </c>
      <c r="CH12" s="132" t="str">
        <f ca="1">IF(ISNUMBER(AP12-'Choose Housekeeping Genes'!AR$17),AP12-'Choose Housekeeping Genes'!AR$17,"")</f>
        <v/>
      </c>
      <c r="CI12" s="132" t="str">
        <f ca="1">IF(ISNUMBER(AQ12-'Choose Housekeeping Genes'!AS$17),AQ12-'Choose Housekeeping Genes'!AS$17,"")</f>
        <v/>
      </c>
      <c r="CJ12" s="132" t="str">
        <f ca="1">IF(ISNUMBER(AR12-'Choose Housekeeping Genes'!AT$17),AR12-'Choose Housekeeping Genes'!AT$17,"")</f>
        <v/>
      </c>
      <c r="CK12" s="137" t="e">
        <f t="shared" ca="1" si="4"/>
        <v>#DIV/0!</v>
      </c>
      <c r="CL12" s="138" t="e">
        <f t="shared" ca="1" si="5"/>
        <v>#DIV/0!</v>
      </c>
      <c r="CQ12" s="130">
        <v>10</v>
      </c>
      <c r="CR12" s="139" t="e">
        <f t="array" aca="1" ref="CR12" ca="1">INDIRECT("'All expressed genes'!$A"&amp;MIN(IF('All expressed genes'!$G$3:$G$374=LARGE('All expressed genes'!$G$3:$G$374,CQ12),ROW('All expressed genes'!$A$3:$A$374),"")))</f>
        <v>#DIV/0!</v>
      </c>
      <c r="CS12" s="139" t="e">
        <f t="array" aca="1" ref="CS12" ca="1">INDIRECT("'All expressed genes'!$G"&amp;MIN(IF('All expressed genes'!$G$3:$G$374=LARGE('All expressed genes'!$G$3:$G$374,CQ12),ROW('All expressed genes'!$A$3:$A$374),"")))</f>
        <v>#DIV/0!</v>
      </c>
      <c r="CT12" s="139"/>
      <c r="CU12" s="139">
        <v>363</v>
      </c>
      <c r="CV12" s="139" t="e">
        <f t="array" aca="1" ref="CV12" ca="1">INDIRECT("'All expressed genes'!$A"&amp;MIN(IF('All expressed genes'!$G$3:$G$374=LARGE('All expressed genes'!$G$3:$G$374,CU12),ROW('All expressed genes'!$A$3:$A$374),"")))</f>
        <v>#DIV/0!</v>
      </c>
      <c r="CW12" s="139" t="e">
        <f t="array" aca="1" ref="CW12" ca="1">INDIRECT("'All expressed genes'!$I"&amp;MIN(IF('All expressed genes'!$G$3:$G$374=LARGE('All expressed genes'!$G$3:$G$374,CU12),ROW('All expressed genes'!$A$3:$A$374),"")))</f>
        <v>#DIV/0!</v>
      </c>
      <c r="CX12" s="139" t="e">
        <f t="shared" ca="1" si="1"/>
        <v>#DIV/0!</v>
      </c>
      <c r="DA12" s="135" t="str">
        <f>'Transcript table'!C12</f>
        <v>LINC00237</v>
      </c>
      <c r="DB12" s="35" t="s">
        <v>11</v>
      </c>
      <c r="DC12" s="132" t="str">
        <f t="shared" ca="1" si="6"/>
        <v/>
      </c>
      <c r="DD12" s="132" t="str">
        <f t="shared" ca="1" si="7"/>
        <v/>
      </c>
      <c r="DE12" s="132" t="str">
        <f t="shared" ca="1" si="8"/>
        <v/>
      </c>
      <c r="DF12" s="132" t="str">
        <f t="shared" ca="1" si="9"/>
        <v/>
      </c>
      <c r="DG12" s="132" t="str">
        <f t="shared" ca="1" si="10"/>
        <v/>
      </c>
      <c r="DH12" s="132" t="str">
        <f t="shared" ca="1" si="11"/>
        <v/>
      </c>
      <c r="DI12" s="132" t="str">
        <f t="shared" ca="1" si="12"/>
        <v/>
      </c>
      <c r="DJ12" s="132" t="str">
        <f t="shared" ca="1" si="13"/>
        <v/>
      </c>
      <c r="DK12" s="132" t="str">
        <f t="shared" ca="1" si="14"/>
        <v/>
      </c>
      <c r="DL12" s="132" t="str">
        <f t="shared" ca="1" si="15"/>
        <v/>
      </c>
      <c r="DM12" s="132" t="str">
        <f t="shared" ca="1" si="16"/>
        <v/>
      </c>
      <c r="DN12" s="132" t="str">
        <f t="shared" ca="1" si="17"/>
        <v/>
      </c>
      <c r="DO12" s="132" t="str">
        <f t="shared" ca="1" si="18"/>
        <v/>
      </c>
      <c r="DP12" s="132" t="str">
        <f t="shared" ca="1" si="19"/>
        <v/>
      </c>
      <c r="DQ12" s="132" t="str">
        <f t="shared" ca="1" si="20"/>
        <v/>
      </c>
      <c r="DR12" s="132" t="str">
        <f t="shared" ca="1" si="21"/>
        <v/>
      </c>
      <c r="DS12" s="132" t="str">
        <f t="shared" ca="1" si="22"/>
        <v/>
      </c>
      <c r="DT12" s="132" t="str">
        <f t="shared" ca="1" si="23"/>
        <v/>
      </c>
      <c r="DU12" s="132" t="str">
        <f t="shared" ca="1" si="24"/>
        <v/>
      </c>
      <c r="DV12" s="132" t="str">
        <f t="shared" ca="1" si="25"/>
        <v/>
      </c>
      <c r="DW12" s="136" t="str">
        <f>'Transcript table'!C12</f>
        <v>LINC00237</v>
      </c>
      <c r="DX12" s="141" t="s">
        <v>11</v>
      </c>
      <c r="DY12" s="132" t="str">
        <f t="shared" ca="1" si="26"/>
        <v/>
      </c>
      <c r="DZ12" s="132" t="str">
        <f t="shared" ca="1" si="27"/>
        <v/>
      </c>
      <c r="EA12" s="132" t="str">
        <f t="shared" ca="1" si="28"/>
        <v/>
      </c>
      <c r="EB12" s="132" t="str">
        <f t="shared" ca="1" si="29"/>
        <v/>
      </c>
      <c r="EC12" s="132" t="str">
        <f t="shared" ca="1" si="30"/>
        <v/>
      </c>
      <c r="ED12" s="132" t="str">
        <f t="shared" ca="1" si="31"/>
        <v/>
      </c>
      <c r="EE12" s="132" t="str">
        <f t="shared" ca="1" si="32"/>
        <v/>
      </c>
      <c r="EF12" s="132" t="str">
        <f t="shared" ca="1" si="33"/>
        <v/>
      </c>
      <c r="EG12" s="132" t="str">
        <f t="shared" ca="1" si="34"/>
        <v/>
      </c>
      <c r="EH12" s="132" t="str">
        <f t="shared" ca="1" si="35"/>
        <v/>
      </c>
      <c r="EI12" s="132" t="str">
        <f t="shared" ca="1" si="36"/>
        <v/>
      </c>
      <c r="EJ12" s="132" t="str">
        <f t="shared" ca="1" si="37"/>
        <v/>
      </c>
      <c r="EK12" s="132" t="str">
        <f t="shared" ca="1" si="38"/>
        <v/>
      </c>
      <c r="EL12" s="132" t="str">
        <f t="shared" ca="1" si="39"/>
        <v/>
      </c>
      <c r="EM12" s="132" t="str">
        <f t="shared" ca="1" si="40"/>
        <v/>
      </c>
      <c r="EN12" s="132" t="str">
        <f t="shared" ca="1" si="41"/>
        <v/>
      </c>
      <c r="EO12" s="132" t="str">
        <f t="shared" ca="1" si="42"/>
        <v/>
      </c>
      <c r="EP12" s="132" t="str">
        <f t="shared" ca="1" si="43"/>
        <v/>
      </c>
      <c r="EQ12" s="132" t="str">
        <f t="shared" ca="1" si="44"/>
        <v/>
      </c>
      <c r="ER12" s="132" t="str">
        <f t="shared" ca="1" si="45"/>
        <v/>
      </c>
    </row>
    <row r="13" spans="1:148" ht="12.75">
      <c r="A13" s="131" t="str">
        <f>'Transcript table'!C13</f>
        <v>KRASP1</v>
      </c>
      <c r="B13" s="35" t="s">
        <v>12</v>
      </c>
      <c r="C13" s="132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132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132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132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132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132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132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132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132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132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132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132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132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132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132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132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132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132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132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132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40" t="str">
        <f>'Control Sample Data'!A13</f>
        <v>KRASP1</v>
      </c>
      <c r="X13" s="141" t="s">
        <v>12</v>
      </c>
      <c r="Y13" s="132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132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132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132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132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132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132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132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132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132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132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132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132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132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132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132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132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132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132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135" t="str">
        <f>'Control Sample Data'!A13</f>
        <v>KRASP1</v>
      </c>
      <c r="AT13" s="35" t="s">
        <v>12</v>
      </c>
      <c r="AU13" s="132" t="str">
        <f ca="1">IF(ISNUMBER(C13-'Choose Housekeeping Genes'!D$17),C13-'Choose Housekeeping Genes'!D$17,"")</f>
        <v/>
      </c>
      <c r="AV13" s="132" t="str">
        <f ca="1">IF(ISNUMBER(D13-'Choose Housekeeping Genes'!E$17),D13-'Choose Housekeeping Genes'!E$17,"")</f>
        <v/>
      </c>
      <c r="AW13" s="132" t="str">
        <f ca="1">IF(ISNUMBER(E13-'Choose Housekeeping Genes'!F$17),E13-'Choose Housekeeping Genes'!F$17,"")</f>
        <v/>
      </c>
      <c r="AX13" s="132" t="str">
        <f ca="1">IF(ISNUMBER(F13-'Choose Housekeeping Genes'!G$17),F13-'Choose Housekeeping Genes'!G$17,"")</f>
        <v/>
      </c>
      <c r="AY13" s="132" t="str">
        <f ca="1">IF(ISNUMBER(G13-'Choose Housekeeping Genes'!H$17),G13-'Choose Housekeeping Genes'!H$17,"")</f>
        <v/>
      </c>
      <c r="AZ13" s="132" t="str">
        <f ca="1">IF(ISNUMBER(H13-'Choose Housekeeping Genes'!I$17),H13-'Choose Housekeeping Genes'!I$17,"")</f>
        <v/>
      </c>
      <c r="BA13" s="132" t="str">
        <f ca="1">IF(ISNUMBER(I13-'Choose Housekeeping Genes'!J$17),I13-'Choose Housekeeping Genes'!J$17,"")</f>
        <v/>
      </c>
      <c r="BB13" s="132" t="str">
        <f ca="1">IF(ISNUMBER(J13-'Choose Housekeeping Genes'!K$17),J13-'Choose Housekeeping Genes'!K$17,"")</f>
        <v/>
      </c>
      <c r="BC13" s="132" t="str">
        <f ca="1">IF(ISNUMBER(K13-'Choose Housekeeping Genes'!L$17),K13-'Choose Housekeeping Genes'!L$17,"")</f>
        <v/>
      </c>
      <c r="BD13" s="132" t="str">
        <f ca="1">IF(ISNUMBER(L13-'Choose Housekeeping Genes'!M$17),L13-'Choose Housekeeping Genes'!M$17,"")</f>
        <v/>
      </c>
      <c r="BE13" s="132" t="str">
        <f ca="1">IF(ISNUMBER(M13-'Choose Housekeeping Genes'!N$17),M13-'Choose Housekeeping Genes'!N$17,"")</f>
        <v/>
      </c>
      <c r="BF13" s="132" t="str">
        <f ca="1">IF(ISNUMBER(N13-'Choose Housekeeping Genes'!O$17),N13-'Choose Housekeeping Genes'!O$17,"")</f>
        <v/>
      </c>
      <c r="BG13" s="132" t="str">
        <f ca="1">IF(ISNUMBER(O13-'Choose Housekeeping Genes'!P$17),O13-'Choose Housekeeping Genes'!P$17,"")</f>
        <v/>
      </c>
      <c r="BH13" s="132" t="str">
        <f ca="1">IF(ISNUMBER(P13-'Choose Housekeeping Genes'!Q$17),P13-'Choose Housekeeping Genes'!Q$17,"")</f>
        <v/>
      </c>
      <c r="BI13" s="132" t="str">
        <f ca="1">IF(ISNUMBER(Q13-'Choose Housekeeping Genes'!R$17),Q13-'Choose Housekeeping Genes'!R$17,"")</f>
        <v/>
      </c>
      <c r="BJ13" s="132" t="str">
        <f ca="1">IF(ISNUMBER(R13-'Choose Housekeeping Genes'!S$17),R13-'Choose Housekeeping Genes'!S$17,"")</f>
        <v/>
      </c>
      <c r="BK13" s="132" t="str">
        <f ca="1">IF(ISNUMBER(S13-'Choose Housekeeping Genes'!T$17),S13-'Choose Housekeeping Genes'!T$17,"")</f>
        <v/>
      </c>
      <c r="BL13" s="132" t="str">
        <f ca="1">IF(ISNUMBER(T13-'Choose Housekeeping Genes'!U$17),T13-'Choose Housekeeping Genes'!U$17,"")</f>
        <v/>
      </c>
      <c r="BM13" s="132" t="str">
        <f ca="1">IF(ISNUMBER(U13-'Choose Housekeeping Genes'!V$17),U13-'Choose Housekeeping Genes'!V$17,"")</f>
        <v/>
      </c>
      <c r="BN13" s="132" t="str">
        <f ca="1">IF(ISNUMBER(V13-'Choose Housekeeping Genes'!W$17),V13-'Choose Housekeeping Genes'!W$17,"")</f>
        <v/>
      </c>
      <c r="BO13" s="136" t="str">
        <f t="shared" si="0"/>
        <v>KRASP1</v>
      </c>
      <c r="BP13" s="141" t="s">
        <v>12</v>
      </c>
      <c r="BQ13" s="132" t="str">
        <f ca="1">IF(ISNUMBER(Y13-'Choose Housekeeping Genes'!AA$17),Y13-'Choose Housekeeping Genes'!AA$17,"")</f>
        <v/>
      </c>
      <c r="BR13" s="132" t="str">
        <f ca="1">IF(ISNUMBER(Z13-'Choose Housekeeping Genes'!AB$17),Z13-'Choose Housekeeping Genes'!AB$17,"")</f>
        <v/>
      </c>
      <c r="BS13" s="132" t="str">
        <f ca="1">IF(ISNUMBER(AA13-'Choose Housekeeping Genes'!AC$17),AA13-'Choose Housekeeping Genes'!AC$17,"")</f>
        <v/>
      </c>
      <c r="BT13" s="132" t="str">
        <f ca="1">IF(ISNUMBER(AB13-'Choose Housekeeping Genes'!AD$17),AB13-'Choose Housekeeping Genes'!AD$17,"")</f>
        <v/>
      </c>
      <c r="BU13" s="132" t="str">
        <f ca="1">IF(ISNUMBER(AC13-'Choose Housekeeping Genes'!AE$17),AC13-'Choose Housekeeping Genes'!AE$17,"")</f>
        <v/>
      </c>
      <c r="BV13" s="132" t="str">
        <f ca="1">IF(ISNUMBER(AD13-'Choose Housekeeping Genes'!AF$17),AD13-'Choose Housekeeping Genes'!AF$17,"")</f>
        <v/>
      </c>
      <c r="BW13" s="132" t="str">
        <f ca="1">IF(ISNUMBER(AE13-'Choose Housekeeping Genes'!AG$17),AE13-'Choose Housekeeping Genes'!AG$17,"")</f>
        <v/>
      </c>
      <c r="BX13" s="132" t="str">
        <f ca="1">IF(ISNUMBER(AF13-'Choose Housekeeping Genes'!AH$17),AF13-'Choose Housekeeping Genes'!AH$17,"")</f>
        <v/>
      </c>
      <c r="BY13" s="132" t="str">
        <f ca="1">IF(ISNUMBER(AG13-'Choose Housekeeping Genes'!AI$17),AG13-'Choose Housekeeping Genes'!AI$17,"")</f>
        <v/>
      </c>
      <c r="BZ13" s="132" t="str">
        <f ca="1">IF(ISNUMBER(AH13-'Choose Housekeeping Genes'!AJ$17),AH13-'Choose Housekeeping Genes'!AJ$17,"")</f>
        <v/>
      </c>
      <c r="CA13" s="132" t="str">
        <f ca="1">IF(ISNUMBER(AI13-'Choose Housekeeping Genes'!AK$17),AI13-'Choose Housekeeping Genes'!AK$17,"")</f>
        <v/>
      </c>
      <c r="CB13" s="132" t="str">
        <f ca="1">IF(ISNUMBER(AJ13-'Choose Housekeeping Genes'!AL$17),AJ13-'Choose Housekeeping Genes'!AL$17,"")</f>
        <v/>
      </c>
      <c r="CC13" s="132" t="str">
        <f ca="1">IF(ISNUMBER(AK13-'Choose Housekeeping Genes'!AM$17),AK13-'Choose Housekeeping Genes'!AM$17,"")</f>
        <v/>
      </c>
      <c r="CD13" s="132" t="str">
        <f ca="1">IF(ISNUMBER(AL13-'Choose Housekeeping Genes'!AN$17),AL13-'Choose Housekeeping Genes'!AN$17,"")</f>
        <v/>
      </c>
      <c r="CE13" s="132" t="str">
        <f ca="1">IF(ISNUMBER(AM13-'Choose Housekeeping Genes'!AO$17),AM13-'Choose Housekeeping Genes'!AO$17,"")</f>
        <v/>
      </c>
      <c r="CF13" s="132" t="str">
        <f ca="1">IF(ISNUMBER(AN13-'Choose Housekeeping Genes'!AP$17),AN13-'Choose Housekeeping Genes'!AP$17,"")</f>
        <v/>
      </c>
      <c r="CG13" s="132" t="str">
        <f ca="1">IF(ISNUMBER(AO13-'Choose Housekeeping Genes'!AQ$17),AO13-'Choose Housekeeping Genes'!AQ$17,"")</f>
        <v/>
      </c>
      <c r="CH13" s="132" t="str">
        <f ca="1">IF(ISNUMBER(AP13-'Choose Housekeeping Genes'!AR$17),AP13-'Choose Housekeeping Genes'!AR$17,"")</f>
        <v/>
      </c>
      <c r="CI13" s="132" t="str">
        <f ca="1">IF(ISNUMBER(AQ13-'Choose Housekeeping Genes'!AS$17),AQ13-'Choose Housekeeping Genes'!AS$17,"")</f>
        <v/>
      </c>
      <c r="CJ13" s="132" t="str">
        <f ca="1">IF(ISNUMBER(AR13-'Choose Housekeeping Genes'!AT$17),AR13-'Choose Housekeeping Genes'!AT$17,"")</f>
        <v/>
      </c>
      <c r="CK13" s="137" t="e">
        <f t="shared" ca="1" si="4"/>
        <v>#DIV/0!</v>
      </c>
      <c r="CL13" s="138" t="e">
        <f t="shared" ca="1" si="5"/>
        <v>#DIV/0!</v>
      </c>
      <c r="CQ13" s="130">
        <v>11</v>
      </c>
      <c r="CR13" s="139" t="e">
        <f t="array" aca="1" ref="CR13" ca="1">INDIRECT("'All expressed genes'!$A"&amp;MIN(IF('All expressed genes'!$G$3:$G$374=LARGE('All expressed genes'!$G$3:$G$374,CQ13),ROW('All expressed genes'!$A$3:$A$374),"")))</f>
        <v>#DIV/0!</v>
      </c>
      <c r="CS13" s="139" t="e">
        <f t="array" aca="1" ref="CS13" ca="1">INDIRECT("'All expressed genes'!$G"&amp;MIN(IF('All expressed genes'!$G$3:$G$374=LARGE('All expressed genes'!$G$3:$G$374,CQ13),ROW('All expressed genes'!$A$3:$A$374),"")))</f>
        <v>#DIV/0!</v>
      </c>
      <c r="CT13" s="139"/>
      <c r="CU13" s="139">
        <v>362</v>
      </c>
      <c r="CV13" s="139" t="e">
        <f t="array" aca="1" ref="CV13" ca="1">INDIRECT("'All expressed genes'!$A"&amp;MIN(IF('All expressed genes'!$G$3:$G$374=LARGE('All expressed genes'!$G$3:$G$374,CU13),ROW('All expressed genes'!$A$3:$A$374),"")))</f>
        <v>#DIV/0!</v>
      </c>
      <c r="CW13" s="139" t="e">
        <f t="array" aca="1" ref="CW13" ca="1">INDIRECT("'All expressed genes'!$I"&amp;MIN(IF('All expressed genes'!$G$3:$G$374=LARGE('All expressed genes'!$G$3:$G$374,CU13),ROW('All expressed genes'!$A$3:$A$374),"")))</f>
        <v>#DIV/0!</v>
      </c>
      <c r="CX13" s="139" t="e">
        <f t="shared" ca="1" si="1"/>
        <v>#DIV/0!</v>
      </c>
      <c r="DA13" s="135" t="str">
        <f>'Transcript table'!C13</f>
        <v>KRASP1</v>
      </c>
      <c r="DB13" s="35" t="s">
        <v>12</v>
      </c>
      <c r="DC13" s="132" t="str">
        <f t="shared" ca="1" si="6"/>
        <v/>
      </c>
      <c r="DD13" s="132" t="str">
        <f t="shared" ca="1" si="7"/>
        <v/>
      </c>
      <c r="DE13" s="132" t="str">
        <f t="shared" ca="1" si="8"/>
        <v/>
      </c>
      <c r="DF13" s="132" t="str">
        <f t="shared" ca="1" si="9"/>
        <v/>
      </c>
      <c r="DG13" s="132" t="str">
        <f t="shared" ca="1" si="10"/>
        <v/>
      </c>
      <c r="DH13" s="132" t="str">
        <f t="shared" ca="1" si="11"/>
        <v/>
      </c>
      <c r="DI13" s="132" t="str">
        <f t="shared" ca="1" si="12"/>
        <v/>
      </c>
      <c r="DJ13" s="132" t="str">
        <f t="shared" ca="1" si="13"/>
        <v/>
      </c>
      <c r="DK13" s="132" t="str">
        <f t="shared" ca="1" si="14"/>
        <v/>
      </c>
      <c r="DL13" s="132" t="str">
        <f t="shared" ca="1" si="15"/>
        <v/>
      </c>
      <c r="DM13" s="132" t="str">
        <f t="shared" ca="1" si="16"/>
        <v/>
      </c>
      <c r="DN13" s="132" t="str">
        <f t="shared" ca="1" si="17"/>
        <v/>
      </c>
      <c r="DO13" s="132" t="str">
        <f t="shared" ca="1" si="18"/>
        <v/>
      </c>
      <c r="DP13" s="132" t="str">
        <f t="shared" ca="1" si="19"/>
        <v/>
      </c>
      <c r="DQ13" s="132" t="str">
        <f t="shared" ca="1" si="20"/>
        <v/>
      </c>
      <c r="DR13" s="132" t="str">
        <f t="shared" ca="1" si="21"/>
        <v/>
      </c>
      <c r="DS13" s="132" t="str">
        <f t="shared" ca="1" si="22"/>
        <v/>
      </c>
      <c r="DT13" s="132" t="str">
        <f t="shared" ca="1" si="23"/>
        <v/>
      </c>
      <c r="DU13" s="132" t="str">
        <f t="shared" ca="1" si="24"/>
        <v/>
      </c>
      <c r="DV13" s="132" t="str">
        <f t="shared" ca="1" si="25"/>
        <v/>
      </c>
      <c r="DW13" s="136" t="str">
        <f>'Transcript table'!C13</f>
        <v>KRASP1</v>
      </c>
      <c r="DX13" s="141" t="s">
        <v>12</v>
      </c>
      <c r="DY13" s="132" t="str">
        <f t="shared" ca="1" si="26"/>
        <v/>
      </c>
      <c r="DZ13" s="132" t="str">
        <f t="shared" ca="1" si="27"/>
        <v/>
      </c>
      <c r="EA13" s="132" t="str">
        <f t="shared" ca="1" si="28"/>
        <v/>
      </c>
      <c r="EB13" s="132" t="str">
        <f t="shared" ca="1" si="29"/>
        <v/>
      </c>
      <c r="EC13" s="132" t="str">
        <f t="shared" ca="1" si="30"/>
        <v/>
      </c>
      <c r="ED13" s="132" t="str">
        <f t="shared" ca="1" si="31"/>
        <v/>
      </c>
      <c r="EE13" s="132" t="str">
        <f t="shared" ca="1" si="32"/>
        <v/>
      </c>
      <c r="EF13" s="132" t="str">
        <f t="shared" ca="1" si="33"/>
        <v/>
      </c>
      <c r="EG13" s="132" t="str">
        <f t="shared" ca="1" si="34"/>
        <v/>
      </c>
      <c r="EH13" s="132" t="str">
        <f t="shared" ca="1" si="35"/>
        <v/>
      </c>
      <c r="EI13" s="132" t="str">
        <f t="shared" ca="1" si="36"/>
        <v/>
      </c>
      <c r="EJ13" s="132" t="str">
        <f t="shared" ca="1" si="37"/>
        <v/>
      </c>
      <c r="EK13" s="132" t="str">
        <f t="shared" ca="1" si="38"/>
        <v/>
      </c>
      <c r="EL13" s="132" t="str">
        <f t="shared" ca="1" si="39"/>
        <v/>
      </c>
      <c r="EM13" s="132" t="str">
        <f t="shared" ca="1" si="40"/>
        <v/>
      </c>
      <c r="EN13" s="132" t="str">
        <f t="shared" ca="1" si="41"/>
        <v/>
      </c>
      <c r="EO13" s="132" t="str">
        <f t="shared" ca="1" si="42"/>
        <v/>
      </c>
      <c r="EP13" s="132" t="str">
        <f t="shared" ca="1" si="43"/>
        <v/>
      </c>
      <c r="EQ13" s="132" t="str">
        <f t="shared" ca="1" si="44"/>
        <v/>
      </c>
      <c r="ER13" s="132" t="str">
        <f t="shared" ca="1" si="45"/>
        <v/>
      </c>
    </row>
    <row r="14" spans="1:148" ht="25.5">
      <c r="A14" s="131" t="str">
        <f>'Transcript table'!C14</f>
        <v>anti-NOS2A</v>
      </c>
      <c r="B14" s="35" t="s">
        <v>13</v>
      </c>
      <c r="C14" s="132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132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132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132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132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132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132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132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132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132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132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132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132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132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132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132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132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132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132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132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40" t="str">
        <f>'Control Sample Data'!A14</f>
        <v>anti-NOS2A</v>
      </c>
      <c r="X14" s="141" t="s">
        <v>13</v>
      </c>
      <c r="Y14" s="132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132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132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132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132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132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132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132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132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132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132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132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132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132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132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132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132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132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132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132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135" t="str">
        <f>'Control Sample Data'!A14</f>
        <v>anti-NOS2A</v>
      </c>
      <c r="AT14" s="35" t="s">
        <v>13</v>
      </c>
      <c r="AU14" s="132" t="str">
        <f ca="1">IF(ISNUMBER(C14-'Choose Housekeeping Genes'!D$17),C14-'Choose Housekeeping Genes'!D$17,"")</f>
        <v/>
      </c>
      <c r="AV14" s="132" t="str">
        <f ca="1">IF(ISNUMBER(D14-'Choose Housekeeping Genes'!E$17),D14-'Choose Housekeeping Genes'!E$17,"")</f>
        <v/>
      </c>
      <c r="AW14" s="132" t="str">
        <f ca="1">IF(ISNUMBER(E14-'Choose Housekeeping Genes'!F$17),E14-'Choose Housekeeping Genes'!F$17,"")</f>
        <v/>
      </c>
      <c r="AX14" s="132" t="str">
        <f ca="1">IF(ISNUMBER(F14-'Choose Housekeeping Genes'!G$17),F14-'Choose Housekeeping Genes'!G$17,"")</f>
        <v/>
      </c>
      <c r="AY14" s="132" t="str">
        <f ca="1">IF(ISNUMBER(G14-'Choose Housekeeping Genes'!H$17),G14-'Choose Housekeeping Genes'!H$17,"")</f>
        <v/>
      </c>
      <c r="AZ14" s="132" t="str">
        <f ca="1">IF(ISNUMBER(H14-'Choose Housekeeping Genes'!I$17),H14-'Choose Housekeeping Genes'!I$17,"")</f>
        <v/>
      </c>
      <c r="BA14" s="132" t="str">
        <f ca="1">IF(ISNUMBER(I14-'Choose Housekeeping Genes'!J$17),I14-'Choose Housekeeping Genes'!J$17,"")</f>
        <v/>
      </c>
      <c r="BB14" s="132" t="str">
        <f ca="1">IF(ISNUMBER(J14-'Choose Housekeeping Genes'!K$17),J14-'Choose Housekeeping Genes'!K$17,"")</f>
        <v/>
      </c>
      <c r="BC14" s="132" t="str">
        <f ca="1">IF(ISNUMBER(K14-'Choose Housekeeping Genes'!L$17),K14-'Choose Housekeeping Genes'!L$17,"")</f>
        <v/>
      </c>
      <c r="BD14" s="132" t="str">
        <f ca="1">IF(ISNUMBER(L14-'Choose Housekeeping Genes'!M$17),L14-'Choose Housekeeping Genes'!M$17,"")</f>
        <v/>
      </c>
      <c r="BE14" s="132" t="str">
        <f ca="1">IF(ISNUMBER(M14-'Choose Housekeeping Genes'!N$17),M14-'Choose Housekeeping Genes'!N$17,"")</f>
        <v/>
      </c>
      <c r="BF14" s="132" t="str">
        <f ca="1">IF(ISNUMBER(N14-'Choose Housekeeping Genes'!O$17),N14-'Choose Housekeeping Genes'!O$17,"")</f>
        <v/>
      </c>
      <c r="BG14" s="132" t="str">
        <f ca="1">IF(ISNUMBER(O14-'Choose Housekeeping Genes'!P$17),O14-'Choose Housekeeping Genes'!P$17,"")</f>
        <v/>
      </c>
      <c r="BH14" s="132" t="str">
        <f ca="1">IF(ISNUMBER(P14-'Choose Housekeeping Genes'!Q$17),P14-'Choose Housekeeping Genes'!Q$17,"")</f>
        <v/>
      </c>
      <c r="BI14" s="132" t="str">
        <f ca="1">IF(ISNUMBER(Q14-'Choose Housekeeping Genes'!R$17),Q14-'Choose Housekeeping Genes'!R$17,"")</f>
        <v/>
      </c>
      <c r="BJ14" s="132" t="str">
        <f ca="1">IF(ISNUMBER(R14-'Choose Housekeeping Genes'!S$17),R14-'Choose Housekeeping Genes'!S$17,"")</f>
        <v/>
      </c>
      <c r="BK14" s="132" t="str">
        <f ca="1">IF(ISNUMBER(S14-'Choose Housekeeping Genes'!T$17),S14-'Choose Housekeeping Genes'!T$17,"")</f>
        <v/>
      </c>
      <c r="BL14" s="132" t="str">
        <f ca="1">IF(ISNUMBER(T14-'Choose Housekeeping Genes'!U$17),T14-'Choose Housekeeping Genes'!U$17,"")</f>
        <v/>
      </c>
      <c r="BM14" s="132" t="str">
        <f ca="1">IF(ISNUMBER(U14-'Choose Housekeeping Genes'!V$17),U14-'Choose Housekeeping Genes'!V$17,"")</f>
        <v/>
      </c>
      <c r="BN14" s="132" t="str">
        <f ca="1">IF(ISNUMBER(V14-'Choose Housekeeping Genes'!W$17),V14-'Choose Housekeeping Genes'!W$17,"")</f>
        <v/>
      </c>
      <c r="BO14" s="136" t="str">
        <f t="shared" si="0"/>
        <v>anti-NOS2A</v>
      </c>
      <c r="BP14" s="141" t="s">
        <v>13</v>
      </c>
      <c r="BQ14" s="132" t="str">
        <f ca="1">IF(ISNUMBER(Y14-'Choose Housekeeping Genes'!AA$17),Y14-'Choose Housekeeping Genes'!AA$17,"")</f>
        <v/>
      </c>
      <c r="BR14" s="132" t="str">
        <f ca="1">IF(ISNUMBER(Z14-'Choose Housekeeping Genes'!AB$17),Z14-'Choose Housekeeping Genes'!AB$17,"")</f>
        <v/>
      </c>
      <c r="BS14" s="132" t="str">
        <f ca="1">IF(ISNUMBER(AA14-'Choose Housekeeping Genes'!AC$17),AA14-'Choose Housekeeping Genes'!AC$17,"")</f>
        <v/>
      </c>
      <c r="BT14" s="132" t="str">
        <f ca="1">IF(ISNUMBER(AB14-'Choose Housekeeping Genes'!AD$17),AB14-'Choose Housekeeping Genes'!AD$17,"")</f>
        <v/>
      </c>
      <c r="BU14" s="132" t="str">
        <f ca="1">IF(ISNUMBER(AC14-'Choose Housekeeping Genes'!AE$17),AC14-'Choose Housekeeping Genes'!AE$17,"")</f>
        <v/>
      </c>
      <c r="BV14" s="132" t="str">
        <f ca="1">IF(ISNUMBER(AD14-'Choose Housekeeping Genes'!AF$17),AD14-'Choose Housekeeping Genes'!AF$17,"")</f>
        <v/>
      </c>
      <c r="BW14" s="132" t="str">
        <f ca="1">IF(ISNUMBER(AE14-'Choose Housekeeping Genes'!AG$17),AE14-'Choose Housekeeping Genes'!AG$17,"")</f>
        <v/>
      </c>
      <c r="BX14" s="132" t="str">
        <f ca="1">IF(ISNUMBER(AF14-'Choose Housekeeping Genes'!AH$17),AF14-'Choose Housekeeping Genes'!AH$17,"")</f>
        <v/>
      </c>
      <c r="BY14" s="132" t="str">
        <f ca="1">IF(ISNUMBER(AG14-'Choose Housekeeping Genes'!AI$17),AG14-'Choose Housekeeping Genes'!AI$17,"")</f>
        <v/>
      </c>
      <c r="BZ14" s="132" t="str">
        <f ca="1">IF(ISNUMBER(AH14-'Choose Housekeeping Genes'!AJ$17),AH14-'Choose Housekeeping Genes'!AJ$17,"")</f>
        <v/>
      </c>
      <c r="CA14" s="132" t="str">
        <f ca="1">IF(ISNUMBER(AI14-'Choose Housekeeping Genes'!AK$17),AI14-'Choose Housekeeping Genes'!AK$17,"")</f>
        <v/>
      </c>
      <c r="CB14" s="132" t="str">
        <f ca="1">IF(ISNUMBER(AJ14-'Choose Housekeeping Genes'!AL$17),AJ14-'Choose Housekeeping Genes'!AL$17,"")</f>
        <v/>
      </c>
      <c r="CC14" s="132" t="str">
        <f ca="1">IF(ISNUMBER(AK14-'Choose Housekeeping Genes'!AM$17),AK14-'Choose Housekeeping Genes'!AM$17,"")</f>
        <v/>
      </c>
      <c r="CD14" s="132" t="str">
        <f ca="1">IF(ISNUMBER(AL14-'Choose Housekeeping Genes'!AN$17),AL14-'Choose Housekeeping Genes'!AN$17,"")</f>
        <v/>
      </c>
      <c r="CE14" s="132" t="str">
        <f ca="1">IF(ISNUMBER(AM14-'Choose Housekeeping Genes'!AO$17),AM14-'Choose Housekeeping Genes'!AO$17,"")</f>
        <v/>
      </c>
      <c r="CF14" s="132" t="str">
        <f ca="1">IF(ISNUMBER(AN14-'Choose Housekeeping Genes'!AP$17),AN14-'Choose Housekeeping Genes'!AP$17,"")</f>
        <v/>
      </c>
      <c r="CG14" s="132" t="str">
        <f ca="1">IF(ISNUMBER(AO14-'Choose Housekeeping Genes'!AQ$17),AO14-'Choose Housekeeping Genes'!AQ$17,"")</f>
        <v/>
      </c>
      <c r="CH14" s="132" t="str">
        <f ca="1">IF(ISNUMBER(AP14-'Choose Housekeeping Genes'!AR$17),AP14-'Choose Housekeeping Genes'!AR$17,"")</f>
        <v/>
      </c>
      <c r="CI14" s="132" t="str">
        <f ca="1">IF(ISNUMBER(AQ14-'Choose Housekeeping Genes'!AS$17),AQ14-'Choose Housekeeping Genes'!AS$17,"")</f>
        <v/>
      </c>
      <c r="CJ14" s="132" t="str">
        <f ca="1">IF(ISNUMBER(AR14-'Choose Housekeeping Genes'!AT$17),AR14-'Choose Housekeeping Genes'!AT$17,"")</f>
        <v/>
      </c>
      <c r="CK14" s="137" t="e">
        <f t="shared" ca="1" si="4"/>
        <v>#DIV/0!</v>
      </c>
      <c r="CL14" s="138" t="e">
        <f t="shared" ca="1" si="5"/>
        <v>#DIV/0!</v>
      </c>
      <c r="CQ14" s="130">
        <v>12</v>
      </c>
      <c r="CR14" s="139" t="e">
        <f t="array" aca="1" ref="CR14" ca="1">INDIRECT("'All expressed genes'!$A"&amp;MIN(IF('All expressed genes'!$G$3:$G$374=LARGE('All expressed genes'!$G$3:$G$374,CQ14),ROW('All expressed genes'!$A$3:$A$374),"")))</f>
        <v>#DIV/0!</v>
      </c>
      <c r="CS14" s="139" t="e">
        <f t="array" aca="1" ref="CS14" ca="1">INDIRECT("'All expressed genes'!$G"&amp;MIN(IF('All expressed genes'!$G$3:$G$374=LARGE('All expressed genes'!$G$3:$G$374,CQ14),ROW('All expressed genes'!$A$3:$A$374),"")))</f>
        <v>#DIV/0!</v>
      </c>
      <c r="CT14" s="139"/>
      <c r="CU14" s="139">
        <v>361</v>
      </c>
      <c r="CV14" s="139" t="e">
        <f t="array" aca="1" ref="CV14" ca="1">INDIRECT("'All expressed genes'!$A"&amp;MIN(IF('All expressed genes'!$G$3:$G$374=LARGE('All expressed genes'!$G$3:$G$374,CU14),ROW('All expressed genes'!$A$3:$A$374),"")))</f>
        <v>#DIV/0!</v>
      </c>
      <c r="CW14" s="139" t="e">
        <f t="array" aca="1" ref="CW14" ca="1">INDIRECT("'All expressed genes'!$I"&amp;MIN(IF('All expressed genes'!$G$3:$G$374=LARGE('All expressed genes'!$G$3:$G$374,CU14),ROW('All expressed genes'!$A$3:$A$374),"")))</f>
        <v>#DIV/0!</v>
      </c>
      <c r="CX14" s="139" t="e">
        <f t="shared" ca="1" si="1"/>
        <v>#DIV/0!</v>
      </c>
      <c r="DA14" s="135" t="str">
        <f>'Transcript table'!C14</f>
        <v>anti-NOS2A</v>
      </c>
      <c r="DB14" s="35" t="s">
        <v>13</v>
      </c>
      <c r="DC14" s="132" t="str">
        <f t="shared" ca="1" si="6"/>
        <v/>
      </c>
      <c r="DD14" s="132" t="str">
        <f t="shared" ca="1" si="7"/>
        <v/>
      </c>
      <c r="DE14" s="132" t="str">
        <f t="shared" ca="1" si="8"/>
        <v/>
      </c>
      <c r="DF14" s="132" t="str">
        <f t="shared" ca="1" si="9"/>
        <v/>
      </c>
      <c r="DG14" s="132" t="str">
        <f t="shared" ca="1" si="10"/>
        <v/>
      </c>
      <c r="DH14" s="132" t="str">
        <f t="shared" ca="1" si="11"/>
        <v/>
      </c>
      <c r="DI14" s="132" t="str">
        <f t="shared" ca="1" si="12"/>
        <v/>
      </c>
      <c r="DJ14" s="132" t="str">
        <f t="shared" ca="1" si="13"/>
        <v/>
      </c>
      <c r="DK14" s="132" t="str">
        <f t="shared" ca="1" si="14"/>
        <v/>
      </c>
      <c r="DL14" s="132" t="str">
        <f t="shared" ca="1" si="15"/>
        <v/>
      </c>
      <c r="DM14" s="132" t="str">
        <f t="shared" ca="1" si="16"/>
        <v/>
      </c>
      <c r="DN14" s="132" t="str">
        <f t="shared" ca="1" si="17"/>
        <v/>
      </c>
      <c r="DO14" s="132" t="str">
        <f t="shared" ca="1" si="18"/>
        <v/>
      </c>
      <c r="DP14" s="132" t="str">
        <f t="shared" ca="1" si="19"/>
        <v/>
      </c>
      <c r="DQ14" s="132" t="str">
        <f t="shared" ca="1" si="20"/>
        <v/>
      </c>
      <c r="DR14" s="132" t="str">
        <f t="shared" ca="1" si="21"/>
        <v/>
      </c>
      <c r="DS14" s="132" t="str">
        <f t="shared" ca="1" si="22"/>
        <v/>
      </c>
      <c r="DT14" s="132" t="str">
        <f t="shared" ca="1" si="23"/>
        <v/>
      </c>
      <c r="DU14" s="132" t="str">
        <f t="shared" ca="1" si="24"/>
        <v/>
      </c>
      <c r="DV14" s="132" t="str">
        <f t="shared" ca="1" si="25"/>
        <v/>
      </c>
      <c r="DW14" s="136" t="str">
        <f>'Transcript table'!C14</f>
        <v>anti-NOS2A</v>
      </c>
      <c r="DX14" s="141" t="s">
        <v>13</v>
      </c>
      <c r="DY14" s="132" t="str">
        <f t="shared" ca="1" si="26"/>
        <v/>
      </c>
      <c r="DZ14" s="132" t="str">
        <f t="shared" ca="1" si="27"/>
        <v/>
      </c>
      <c r="EA14" s="132" t="str">
        <f t="shared" ca="1" si="28"/>
        <v/>
      </c>
      <c r="EB14" s="132" t="str">
        <f t="shared" ca="1" si="29"/>
        <v/>
      </c>
      <c r="EC14" s="132" t="str">
        <f t="shared" ca="1" si="30"/>
        <v/>
      </c>
      <c r="ED14" s="132" t="str">
        <f t="shared" ca="1" si="31"/>
        <v/>
      </c>
      <c r="EE14" s="132" t="str">
        <f t="shared" ca="1" si="32"/>
        <v/>
      </c>
      <c r="EF14" s="132" t="str">
        <f t="shared" ca="1" si="33"/>
        <v/>
      </c>
      <c r="EG14" s="132" t="str">
        <f t="shared" ca="1" si="34"/>
        <v/>
      </c>
      <c r="EH14" s="132" t="str">
        <f t="shared" ca="1" si="35"/>
        <v/>
      </c>
      <c r="EI14" s="132" t="str">
        <f t="shared" ca="1" si="36"/>
        <v/>
      </c>
      <c r="EJ14" s="132" t="str">
        <f t="shared" ca="1" si="37"/>
        <v/>
      </c>
      <c r="EK14" s="132" t="str">
        <f t="shared" ca="1" si="38"/>
        <v/>
      </c>
      <c r="EL14" s="132" t="str">
        <f t="shared" ca="1" si="39"/>
        <v/>
      </c>
      <c r="EM14" s="132" t="str">
        <f t="shared" ca="1" si="40"/>
        <v/>
      </c>
      <c r="EN14" s="132" t="str">
        <f t="shared" ca="1" si="41"/>
        <v/>
      </c>
      <c r="EO14" s="132" t="str">
        <f t="shared" ca="1" si="42"/>
        <v/>
      </c>
      <c r="EP14" s="132" t="str">
        <f t="shared" ca="1" si="43"/>
        <v/>
      </c>
      <c r="EQ14" s="132" t="str">
        <f t="shared" ca="1" si="44"/>
        <v/>
      </c>
      <c r="ER14" s="132" t="str">
        <f t="shared" ca="1" si="45"/>
        <v/>
      </c>
    </row>
    <row r="15" spans="1:148" ht="12.75">
      <c r="A15" s="131" t="str">
        <f>'Transcript table'!C15</f>
        <v>BPESC1</v>
      </c>
      <c r="B15" s="35" t="s">
        <v>433</v>
      </c>
      <c r="C15" s="132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132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132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132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132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132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132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132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132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132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132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132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132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132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132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132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132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132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132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132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40" t="str">
        <f>'Control Sample Data'!A15</f>
        <v>BPESC1</v>
      </c>
      <c r="X15" s="141" t="s">
        <v>433</v>
      </c>
      <c r="Y15" s="132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132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132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132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132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132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132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132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132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132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132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132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132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132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132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132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132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132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132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132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135" t="str">
        <f>'Control Sample Data'!A15</f>
        <v>BPESC1</v>
      </c>
      <c r="AT15" s="35" t="s">
        <v>433</v>
      </c>
      <c r="AU15" s="132" t="str">
        <f ca="1">IF(ISNUMBER(C15-'Choose Housekeeping Genes'!D$17),C15-'Choose Housekeeping Genes'!D$17,"")</f>
        <v/>
      </c>
      <c r="AV15" s="132" t="str">
        <f ca="1">IF(ISNUMBER(D15-'Choose Housekeeping Genes'!E$17),D15-'Choose Housekeeping Genes'!E$17,"")</f>
        <v/>
      </c>
      <c r="AW15" s="132" t="str">
        <f ca="1">IF(ISNUMBER(E15-'Choose Housekeeping Genes'!F$17),E15-'Choose Housekeeping Genes'!F$17,"")</f>
        <v/>
      </c>
      <c r="AX15" s="132" t="str">
        <f ca="1">IF(ISNUMBER(F15-'Choose Housekeeping Genes'!G$17),F15-'Choose Housekeeping Genes'!G$17,"")</f>
        <v/>
      </c>
      <c r="AY15" s="132" t="str">
        <f ca="1">IF(ISNUMBER(G15-'Choose Housekeeping Genes'!H$17),G15-'Choose Housekeeping Genes'!H$17,"")</f>
        <v/>
      </c>
      <c r="AZ15" s="132" t="str">
        <f ca="1">IF(ISNUMBER(H15-'Choose Housekeeping Genes'!I$17),H15-'Choose Housekeeping Genes'!I$17,"")</f>
        <v/>
      </c>
      <c r="BA15" s="132" t="str">
        <f ca="1">IF(ISNUMBER(I15-'Choose Housekeeping Genes'!J$17),I15-'Choose Housekeeping Genes'!J$17,"")</f>
        <v/>
      </c>
      <c r="BB15" s="132" t="str">
        <f ca="1">IF(ISNUMBER(J15-'Choose Housekeeping Genes'!K$17),J15-'Choose Housekeeping Genes'!K$17,"")</f>
        <v/>
      </c>
      <c r="BC15" s="132" t="str">
        <f ca="1">IF(ISNUMBER(K15-'Choose Housekeeping Genes'!L$17),K15-'Choose Housekeeping Genes'!L$17,"")</f>
        <v/>
      </c>
      <c r="BD15" s="132" t="str">
        <f ca="1">IF(ISNUMBER(L15-'Choose Housekeeping Genes'!M$17),L15-'Choose Housekeeping Genes'!M$17,"")</f>
        <v/>
      </c>
      <c r="BE15" s="132" t="str">
        <f ca="1">IF(ISNUMBER(M15-'Choose Housekeeping Genes'!N$17),M15-'Choose Housekeeping Genes'!N$17,"")</f>
        <v/>
      </c>
      <c r="BF15" s="132" t="str">
        <f ca="1">IF(ISNUMBER(N15-'Choose Housekeeping Genes'!O$17),N15-'Choose Housekeeping Genes'!O$17,"")</f>
        <v/>
      </c>
      <c r="BG15" s="132" t="str">
        <f ca="1">IF(ISNUMBER(O15-'Choose Housekeeping Genes'!P$17),O15-'Choose Housekeeping Genes'!P$17,"")</f>
        <v/>
      </c>
      <c r="BH15" s="132" t="str">
        <f ca="1">IF(ISNUMBER(P15-'Choose Housekeeping Genes'!Q$17),P15-'Choose Housekeeping Genes'!Q$17,"")</f>
        <v/>
      </c>
      <c r="BI15" s="132" t="str">
        <f ca="1">IF(ISNUMBER(Q15-'Choose Housekeeping Genes'!R$17),Q15-'Choose Housekeeping Genes'!R$17,"")</f>
        <v/>
      </c>
      <c r="BJ15" s="132" t="str">
        <f ca="1">IF(ISNUMBER(R15-'Choose Housekeeping Genes'!S$17),R15-'Choose Housekeeping Genes'!S$17,"")</f>
        <v/>
      </c>
      <c r="BK15" s="132" t="str">
        <f ca="1">IF(ISNUMBER(S15-'Choose Housekeeping Genes'!T$17),S15-'Choose Housekeeping Genes'!T$17,"")</f>
        <v/>
      </c>
      <c r="BL15" s="132" t="str">
        <f ca="1">IF(ISNUMBER(T15-'Choose Housekeeping Genes'!U$17),T15-'Choose Housekeeping Genes'!U$17,"")</f>
        <v/>
      </c>
      <c r="BM15" s="132" t="str">
        <f ca="1">IF(ISNUMBER(U15-'Choose Housekeeping Genes'!V$17),U15-'Choose Housekeeping Genes'!V$17,"")</f>
        <v/>
      </c>
      <c r="BN15" s="132" t="str">
        <f ca="1">IF(ISNUMBER(V15-'Choose Housekeeping Genes'!W$17),V15-'Choose Housekeeping Genes'!W$17,"")</f>
        <v/>
      </c>
      <c r="BO15" s="136" t="str">
        <f t="shared" si="0"/>
        <v>BPESC1</v>
      </c>
      <c r="BP15" s="141" t="s">
        <v>433</v>
      </c>
      <c r="BQ15" s="132" t="str">
        <f ca="1">IF(ISNUMBER(Y15-'Choose Housekeeping Genes'!AA$17),Y15-'Choose Housekeeping Genes'!AA$17,"")</f>
        <v/>
      </c>
      <c r="BR15" s="132" t="str">
        <f ca="1">IF(ISNUMBER(Z15-'Choose Housekeeping Genes'!AB$17),Z15-'Choose Housekeeping Genes'!AB$17,"")</f>
        <v/>
      </c>
      <c r="BS15" s="132" t="str">
        <f ca="1">IF(ISNUMBER(AA15-'Choose Housekeeping Genes'!AC$17),AA15-'Choose Housekeeping Genes'!AC$17,"")</f>
        <v/>
      </c>
      <c r="BT15" s="132" t="str">
        <f ca="1">IF(ISNUMBER(AB15-'Choose Housekeeping Genes'!AD$17),AB15-'Choose Housekeeping Genes'!AD$17,"")</f>
        <v/>
      </c>
      <c r="BU15" s="132" t="str">
        <f ca="1">IF(ISNUMBER(AC15-'Choose Housekeeping Genes'!AE$17),AC15-'Choose Housekeeping Genes'!AE$17,"")</f>
        <v/>
      </c>
      <c r="BV15" s="132" t="str">
        <f ca="1">IF(ISNUMBER(AD15-'Choose Housekeeping Genes'!AF$17),AD15-'Choose Housekeeping Genes'!AF$17,"")</f>
        <v/>
      </c>
      <c r="BW15" s="132" t="str">
        <f ca="1">IF(ISNUMBER(AE15-'Choose Housekeeping Genes'!AG$17),AE15-'Choose Housekeeping Genes'!AG$17,"")</f>
        <v/>
      </c>
      <c r="BX15" s="132" t="str">
        <f ca="1">IF(ISNUMBER(AF15-'Choose Housekeeping Genes'!AH$17),AF15-'Choose Housekeeping Genes'!AH$17,"")</f>
        <v/>
      </c>
      <c r="BY15" s="132" t="str">
        <f ca="1">IF(ISNUMBER(AG15-'Choose Housekeeping Genes'!AI$17),AG15-'Choose Housekeeping Genes'!AI$17,"")</f>
        <v/>
      </c>
      <c r="BZ15" s="132" t="str">
        <f ca="1">IF(ISNUMBER(AH15-'Choose Housekeeping Genes'!AJ$17),AH15-'Choose Housekeeping Genes'!AJ$17,"")</f>
        <v/>
      </c>
      <c r="CA15" s="132" t="str">
        <f ca="1">IF(ISNUMBER(AI15-'Choose Housekeeping Genes'!AK$17),AI15-'Choose Housekeeping Genes'!AK$17,"")</f>
        <v/>
      </c>
      <c r="CB15" s="132" t="str">
        <f ca="1">IF(ISNUMBER(AJ15-'Choose Housekeeping Genes'!AL$17),AJ15-'Choose Housekeeping Genes'!AL$17,"")</f>
        <v/>
      </c>
      <c r="CC15" s="132" t="str">
        <f ca="1">IF(ISNUMBER(AK15-'Choose Housekeeping Genes'!AM$17),AK15-'Choose Housekeeping Genes'!AM$17,"")</f>
        <v/>
      </c>
      <c r="CD15" s="132" t="str">
        <f ca="1">IF(ISNUMBER(AL15-'Choose Housekeeping Genes'!AN$17),AL15-'Choose Housekeeping Genes'!AN$17,"")</f>
        <v/>
      </c>
      <c r="CE15" s="132" t="str">
        <f ca="1">IF(ISNUMBER(AM15-'Choose Housekeeping Genes'!AO$17),AM15-'Choose Housekeeping Genes'!AO$17,"")</f>
        <v/>
      </c>
      <c r="CF15" s="132" t="str">
        <f ca="1">IF(ISNUMBER(AN15-'Choose Housekeeping Genes'!AP$17),AN15-'Choose Housekeeping Genes'!AP$17,"")</f>
        <v/>
      </c>
      <c r="CG15" s="132" t="str">
        <f ca="1">IF(ISNUMBER(AO15-'Choose Housekeeping Genes'!AQ$17),AO15-'Choose Housekeeping Genes'!AQ$17,"")</f>
        <v/>
      </c>
      <c r="CH15" s="132" t="str">
        <f ca="1">IF(ISNUMBER(AP15-'Choose Housekeeping Genes'!AR$17),AP15-'Choose Housekeeping Genes'!AR$17,"")</f>
        <v/>
      </c>
      <c r="CI15" s="132" t="str">
        <f ca="1">IF(ISNUMBER(AQ15-'Choose Housekeeping Genes'!AS$17),AQ15-'Choose Housekeeping Genes'!AS$17,"")</f>
        <v/>
      </c>
      <c r="CJ15" s="132" t="str">
        <f ca="1">IF(ISNUMBER(AR15-'Choose Housekeeping Genes'!AT$17),AR15-'Choose Housekeeping Genes'!AT$17,"")</f>
        <v/>
      </c>
      <c r="CK15" s="137" t="e">
        <f t="shared" ca="1" si="4"/>
        <v>#DIV/0!</v>
      </c>
      <c r="CL15" s="138" t="e">
        <f t="shared" ca="1" si="5"/>
        <v>#DIV/0!</v>
      </c>
      <c r="CQ15" s="130">
        <v>13</v>
      </c>
      <c r="CR15" s="139" t="e">
        <f t="array" aca="1" ref="CR15" ca="1">INDIRECT("'All expressed genes'!$A"&amp;MIN(IF('All expressed genes'!$G$3:$G$374=LARGE('All expressed genes'!$G$3:$G$374,CQ15),ROW('All expressed genes'!$A$3:$A$374),"")))</f>
        <v>#DIV/0!</v>
      </c>
      <c r="CS15" s="139" t="e">
        <f t="array" aca="1" ref="CS15" ca="1">INDIRECT("'All expressed genes'!$G"&amp;MIN(IF('All expressed genes'!$G$3:$G$374=LARGE('All expressed genes'!$G$3:$G$374,CQ15),ROW('All expressed genes'!$A$3:$A$374),"")))</f>
        <v>#DIV/0!</v>
      </c>
      <c r="CT15" s="139"/>
      <c r="CU15" s="139">
        <v>360</v>
      </c>
      <c r="CV15" s="139" t="e">
        <f t="array" aca="1" ref="CV15" ca="1">INDIRECT("'All expressed genes'!$A"&amp;MIN(IF('All expressed genes'!$G$3:$G$374=LARGE('All expressed genes'!$G$3:$G$374,CU15),ROW('All expressed genes'!$A$3:$A$374),"")))</f>
        <v>#DIV/0!</v>
      </c>
      <c r="CW15" s="139" t="e">
        <f t="array" aca="1" ref="CW15" ca="1">INDIRECT("'All expressed genes'!$I"&amp;MIN(IF('All expressed genes'!$G$3:$G$374=LARGE('All expressed genes'!$G$3:$G$374,CU15),ROW('All expressed genes'!$A$3:$A$374),"")))</f>
        <v>#DIV/0!</v>
      </c>
      <c r="CX15" s="139" t="e">
        <f t="shared" ca="1" si="1"/>
        <v>#DIV/0!</v>
      </c>
      <c r="DA15" s="135" t="str">
        <f>'Transcript table'!C15</f>
        <v>BPESC1</v>
      </c>
      <c r="DB15" s="35" t="s">
        <v>433</v>
      </c>
      <c r="DC15" s="132" t="str">
        <f t="shared" ca="1" si="6"/>
        <v/>
      </c>
      <c r="DD15" s="132" t="str">
        <f t="shared" ca="1" si="7"/>
        <v/>
      </c>
      <c r="DE15" s="132" t="str">
        <f t="shared" ca="1" si="8"/>
        <v/>
      </c>
      <c r="DF15" s="132" t="str">
        <f t="shared" ca="1" si="9"/>
        <v/>
      </c>
      <c r="DG15" s="132" t="str">
        <f t="shared" ca="1" si="10"/>
        <v/>
      </c>
      <c r="DH15" s="132" t="str">
        <f t="shared" ca="1" si="11"/>
        <v/>
      </c>
      <c r="DI15" s="132" t="str">
        <f t="shared" ca="1" si="12"/>
        <v/>
      </c>
      <c r="DJ15" s="132" t="str">
        <f t="shared" ca="1" si="13"/>
        <v/>
      </c>
      <c r="DK15" s="132" t="str">
        <f t="shared" ca="1" si="14"/>
        <v/>
      </c>
      <c r="DL15" s="132" t="str">
        <f t="shared" ca="1" si="15"/>
        <v/>
      </c>
      <c r="DM15" s="132" t="str">
        <f t="shared" ca="1" si="16"/>
        <v/>
      </c>
      <c r="DN15" s="132" t="str">
        <f t="shared" ca="1" si="17"/>
        <v/>
      </c>
      <c r="DO15" s="132" t="str">
        <f t="shared" ca="1" si="18"/>
        <v/>
      </c>
      <c r="DP15" s="132" t="str">
        <f t="shared" ca="1" si="19"/>
        <v/>
      </c>
      <c r="DQ15" s="132" t="str">
        <f t="shared" ca="1" si="20"/>
        <v/>
      </c>
      <c r="DR15" s="132" t="str">
        <f t="shared" ca="1" si="21"/>
        <v/>
      </c>
      <c r="DS15" s="132" t="str">
        <f t="shared" ca="1" si="22"/>
        <v/>
      </c>
      <c r="DT15" s="132" t="str">
        <f t="shared" ca="1" si="23"/>
        <v/>
      </c>
      <c r="DU15" s="132" t="str">
        <f t="shared" ca="1" si="24"/>
        <v/>
      </c>
      <c r="DV15" s="132" t="str">
        <f t="shared" ca="1" si="25"/>
        <v/>
      </c>
      <c r="DW15" s="136" t="str">
        <f>'Transcript table'!C15</f>
        <v>BPESC1</v>
      </c>
      <c r="DX15" s="141" t="s">
        <v>433</v>
      </c>
      <c r="DY15" s="132" t="str">
        <f t="shared" ca="1" si="26"/>
        <v/>
      </c>
      <c r="DZ15" s="132" t="str">
        <f t="shared" ca="1" si="27"/>
        <v/>
      </c>
      <c r="EA15" s="132" t="str">
        <f t="shared" ca="1" si="28"/>
        <v/>
      </c>
      <c r="EB15" s="132" t="str">
        <f t="shared" ca="1" si="29"/>
        <v/>
      </c>
      <c r="EC15" s="132" t="str">
        <f t="shared" ca="1" si="30"/>
        <v/>
      </c>
      <c r="ED15" s="132" t="str">
        <f t="shared" ca="1" si="31"/>
        <v/>
      </c>
      <c r="EE15" s="132" t="str">
        <f t="shared" ca="1" si="32"/>
        <v/>
      </c>
      <c r="EF15" s="132" t="str">
        <f t="shared" ca="1" si="33"/>
        <v/>
      </c>
      <c r="EG15" s="132" t="str">
        <f t="shared" ca="1" si="34"/>
        <v/>
      </c>
      <c r="EH15" s="132" t="str">
        <f t="shared" ca="1" si="35"/>
        <v/>
      </c>
      <c r="EI15" s="132" t="str">
        <f t="shared" ca="1" si="36"/>
        <v/>
      </c>
      <c r="EJ15" s="132" t="str">
        <f t="shared" ca="1" si="37"/>
        <v/>
      </c>
      <c r="EK15" s="132" t="str">
        <f t="shared" ca="1" si="38"/>
        <v/>
      </c>
      <c r="EL15" s="132" t="str">
        <f t="shared" ca="1" si="39"/>
        <v/>
      </c>
      <c r="EM15" s="132" t="str">
        <f t="shared" ca="1" si="40"/>
        <v/>
      </c>
      <c r="EN15" s="132" t="str">
        <f t="shared" ca="1" si="41"/>
        <v/>
      </c>
      <c r="EO15" s="132" t="str">
        <f t="shared" ca="1" si="42"/>
        <v/>
      </c>
      <c r="EP15" s="132" t="str">
        <f t="shared" ca="1" si="43"/>
        <v/>
      </c>
      <c r="EQ15" s="132" t="str">
        <f t="shared" ca="1" si="44"/>
        <v/>
      </c>
      <c r="ER15" s="132" t="str">
        <f t="shared" ca="1" si="45"/>
        <v/>
      </c>
    </row>
    <row r="16" spans="1:148" ht="25.5">
      <c r="A16" s="131" t="str">
        <f>'Transcript table'!C16</f>
        <v>ABHD11-AS1</v>
      </c>
      <c r="B16" s="35" t="s">
        <v>434</v>
      </c>
      <c r="C16" s="132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132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132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132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132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132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132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132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132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132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132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132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132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132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132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132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132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132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132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132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40" t="str">
        <f>'Control Sample Data'!A16</f>
        <v>ABHD11-AS1</v>
      </c>
      <c r="X16" s="141" t="s">
        <v>434</v>
      </c>
      <c r="Y16" s="132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132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132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132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132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132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132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132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132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132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132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132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132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132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132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132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132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132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132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132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135" t="str">
        <f>'Control Sample Data'!A16</f>
        <v>ABHD11-AS1</v>
      </c>
      <c r="AT16" s="35" t="s">
        <v>434</v>
      </c>
      <c r="AU16" s="132" t="str">
        <f ca="1">IF(ISNUMBER(C16-'Choose Housekeeping Genes'!D$17),C16-'Choose Housekeeping Genes'!D$17,"")</f>
        <v/>
      </c>
      <c r="AV16" s="132" t="str">
        <f ca="1">IF(ISNUMBER(D16-'Choose Housekeeping Genes'!E$17),D16-'Choose Housekeeping Genes'!E$17,"")</f>
        <v/>
      </c>
      <c r="AW16" s="132" t="str">
        <f ca="1">IF(ISNUMBER(E16-'Choose Housekeeping Genes'!F$17),E16-'Choose Housekeeping Genes'!F$17,"")</f>
        <v/>
      </c>
      <c r="AX16" s="132" t="str">
        <f ca="1">IF(ISNUMBER(F16-'Choose Housekeeping Genes'!G$17),F16-'Choose Housekeeping Genes'!G$17,"")</f>
        <v/>
      </c>
      <c r="AY16" s="132" t="str">
        <f ca="1">IF(ISNUMBER(G16-'Choose Housekeeping Genes'!H$17),G16-'Choose Housekeeping Genes'!H$17,"")</f>
        <v/>
      </c>
      <c r="AZ16" s="132" t="str">
        <f ca="1">IF(ISNUMBER(H16-'Choose Housekeeping Genes'!I$17),H16-'Choose Housekeeping Genes'!I$17,"")</f>
        <v/>
      </c>
      <c r="BA16" s="132" t="str">
        <f ca="1">IF(ISNUMBER(I16-'Choose Housekeeping Genes'!J$17),I16-'Choose Housekeeping Genes'!J$17,"")</f>
        <v/>
      </c>
      <c r="BB16" s="132" t="str">
        <f ca="1">IF(ISNUMBER(J16-'Choose Housekeeping Genes'!K$17),J16-'Choose Housekeeping Genes'!K$17,"")</f>
        <v/>
      </c>
      <c r="BC16" s="132" t="str">
        <f ca="1">IF(ISNUMBER(K16-'Choose Housekeeping Genes'!L$17),K16-'Choose Housekeeping Genes'!L$17,"")</f>
        <v/>
      </c>
      <c r="BD16" s="132" t="str">
        <f ca="1">IF(ISNUMBER(L16-'Choose Housekeeping Genes'!M$17),L16-'Choose Housekeeping Genes'!M$17,"")</f>
        <v/>
      </c>
      <c r="BE16" s="132" t="str">
        <f ca="1">IF(ISNUMBER(M16-'Choose Housekeeping Genes'!N$17),M16-'Choose Housekeeping Genes'!N$17,"")</f>
        <v/>
      </c>
      <c r="BF16" s="132" t="str">
        <f ca="1">IF(ISNUMBER(N16-'Choose Housekeeping Genes'!O$17),N16-'Choose Housekeeping Genes'!O$17,"")</f>
        <v/>
      </c>
      <c r="BG16" s="132" t="str">
        <f ca="1">IF(ISNUMBER(O16-'Choose Housekeeping Genes'!P$17),O16-'Choose Housekeeping Genes'!P$17,"")</f>
        <v/>
      </c>
      <c r="BH16" s="132" t="str">
        <f ca="1">IF(ISNUMBER(P16-'Choose Housekeeping Genes'!Q$17),P16-'Choose Housekeeping Genes'!Q$17,"")</f>
        <v/>
      </c>
      <c r="BI16" s="132" t="str">
        <f ca="1">IF(ISNUMBER(Q16-'Choose Housekeeping Genes'!R$17),Q16-'Choose Housekeeping Genes'!R$17,"")</f>
        <v/>
      </c>
      <c r="BJ16" s="132" t="str">
        <f ca="1">IF(ISNUMBER(R16-'Choose Housekeeping Genes'!S$17),R16-'Choose Housekeeping Genes'!S$17,"")</f>
        <v/>
      </c>
      <c r="BK16" s="132" t="str">
        <f ca="1">IF(ISNUMBER(S16-'Choose Housekeeping Genes'!T$17),S16-'Choose Housekeeping Genes'!T$17,"")</f>
        <v/>
      </c>
      <c r="BL16" s="132" t="str">
        <f ca="1">IF(ISNUMBER(T16-'Choose Housekeeping Genes'!U$17),T16-'Choose Housekeeping Genes'!U$17,"")</f>
        <v/>
      </c>
      <c r="BM16" s="132" t="str">
        <f ca="1">IF(ISNUMBER(U16-'Choose Housekeeping Genes'!V$17),U16-'Choose Housekeeping Genes'!V$17,"")</f>
        <v/>
      </c>
      <c r="BN16" s="132" t="str">
        <f ca="1">IF(ISNUMBER(V16-'Choose Housekeeping Genes'!W$17),V16-'Choose Housekeeping Genes'!W$17,"")</f>
        <v/>
      </c>
      <c r="BO16" s="136" t="str">
        <f t="shared" si="0"/>
        <v>ABHD11-AS1</v>
      </c>
      <c r="BP16" s="141" t="s">
        <v>434</v>
      </c>
      <c r="BQ16" s="132" t="str">
        <f ca="1">IF(ISNUMBER(Y16-'Choose Housekeeping Genes'!AA$17),Y16-'Choose Housekeeping Genes'!AA$17,"")</f>
        <v/>
      </c>
      <c r="BR16" s="132" t="str">
        <f ca="1">IF(ISNUMBER(Z16-'Choose Housekeeping Genes'!AB$17),Z16-'Choose Housekeeping Genes'!AB$17,"")</f>
        <v/>
      </c>
      <c r="BS16" s="132" t="str">
        <f ca="1">IF(ISNUMBER(AA16-'Choose Housekeeping Genes'!AC$17),AA16-'Choose Housekeeping Genes'!AC$17,"")</f>
        <v/>
      </c>
      <c r="BT16" s="132" t="str">
        <f ca="1">IF(ISNUMBER(AB16-'Choose Housekeeping Genes'!AD$17),AB16-'Choose Housekeeping Genes'!AD$17,"")</f>
        <v/>
      </c>
      <c r="BU16" s="132" t="str">
        <f ca="1">IF(ISNUMBER(AC16-'Choose Housekeeping Genes'!AE$17),AC16-'Choose Housekeeping Genes'!AE$17,"")</f>
        <v/>
      </c>
      <c r="BV16" s="132" t="str">
        <f ca="1">IF(ISNUMBER(AD16-'Choose Housekeeping Genes'!AF$17),AD16-'Choose Housekeeping Genes'!AF$17,"")</f>
        <v/>
      </c>
      <c r="BW16" s="132" t="str">
        <f ca="1">IF(ISNUMBER(AE16-'Choose Housekeeping Genes'!AG$17),AE16-'Choose Housekeeping Genes'!AG$17,"")</f>
        <v/>
      </c>
      <c r="BX16" s="132" t="str">
        <f ca="1">IF(ISNUMBER(AF16-'Choose Housekeeping Genes'!AH$17),AF16-'Choose Housekeeping Genes'!AH$17,"")</f>
        <v/>
      </c>
      <c r="BY16" s="132" t="str">
        <f ca="1">IF(ISNUMBER(AG16-'Choose Housekeeping Genes'!AI$17),AG16-'Choose Housekeeping Genes'!AI$17,"")</f>
        <v/>
      </c>
      <c r="BZ16" s="132" t="str">
        <f ca="1">IF(ISNUMBER(AH16-'Choose Housekeeping Genes'!AJ$17),AH16-'Choose Housekeeping Genes'!AJ$17,"")</f>
        <v/>
      </c>
      <c r="CA16" s="132" t="str">
        <f ca="1">IF(ISNUMBER(AI16-'Choose Housekeeping Genes'!AK$17),AI16-'Choose Housekeeping Genes'!AK$17,"")</f>
        <v/>
      </c>
      <c r="CB16" s="132" t="str">
        <f ca="1">IF(ISNUMBER(AJ16-'Choose Housekeeping Genes'!AL$17),AJ16-'Choose Housekeeping Genes'!AL$17,"")</f>
        <v/>
      </c>
      <c r="CC16" s="132" t="str">
        <f ca="1">IF(ISNUMBER(AK16-'Choose Housekeeping Genes'!AM$17),AK16-'Choose Housekeeping Genes'!AM$17,"")</f>
        <v/>
      </c>
      <c r="CD16" s="132" t="str">
        <f ca="1">IF(ISNUMBER(AL16-'Choose Housekeeping Genes'!AN$17),AL16-'Choose Housekeeping Genes'!AN$17,"")</f>
        <v/>
      </c>
      <c r="CE16" s="132" t="str">
        <f ca="1">IF(ISNUMBER(AM16-'Choose Housekeeping Genes'!AO$17),AM16-'Choose Housekeeping Genes'!AO$17,"")</f>
        <v/>
      </c>
      <c r="CF16" s="132" t="str">
        <f ca="1">IF(ISNUMBER(AN16-'Choose Housekeeping Genes'!AP$17),AN16-'Choose Housekeeping Genes'!AP$17,"")</f>
        <v/>
      </c>
      <c r="CG16" s="132" t="str">
        <f ca="1">IF(ISNUMBER(AO16-'Choose Housekeeping Genes'!AQ$17),AO16-'Choose Housekeeping Genes'!AQ$17,"")</f>
        <v/>
      </c>
      <c r="CH16" s="132" t="str">
        <f ca="1">IF(ISNUMBER(AP16-'Choose Housekeeping Genes'!AR$17),AP16-'Choose Housekeeping Genes'!AR$17,"")</f>
        <v/>
      </c>
      <c r="CI16" s="132" t="str">
        <f ca="1">IF(ISNUMBER(AQ16-'Choose Housekeeping Genes'!AS$17),AQ16-'Choose Housekeeping Genes'!AS$17,"")</f>
        <v/>
      </c>
      <c r="CJ16" s="132" t="str">
        <f ca="1">IF(ISNUMBER(AR16-'Choose Housekeeping Genes'!AT$17),AR16-'Choose Housekeeping Genes'!AT$17,"")</f>
        <v/>
      </c>
      <c r="CK16" s="137" t="e">
        <f t="shared" ca="1" si="4"/>
        <v>#DIV/0!</v>
      </c>
      <c r="CL16" s="138" t="e">
        <f t="shared" ca="1" si="5"/>
        <v>#DIV/0!</v>
      </c>
      <c r="CQ16" s="130">
        <v>14</v>
      </c>
      <c r="CR16" s="139" t="e">
        <f t="array" aca="1" ref="CR16" ca="1">INDIRECT("'All expressed genes'!$A"&amp;MIN(IF('All expressed genes'!$G$3:$G$374=LARGE('All expressed genes'!$G$3:$G$374,CQ16),ROW('All expressed genes'!$A$3:$A$374),"")))</f>
        <v>#DIV/0!</v>
      </c>
      <c r="CS16" s="139" t="e">
        <f t="array" aca="1" ref="CS16" ca="1">INDIRECT("'All expressed genes'!$G"&amp;MIN(IF('All expressed genes'!$G$3:$G$374=LARGE('All expressed genes'!$G$3:$G$374,CQ16),ROW('All expressed genes'!$A$3:$A$374),"")))</f>
        <v>#DIV/0!</v>
      </c>
      <c r="CT16" s="139"/>
      <c r="CU16" s="139">
        <v>359</v>
      </c>
      <c r="CV16" s="139" t="e">
        <f t="array" aca="1" ref="CV16" ca="1">INDIRECT("'All expressed genes'!$A"&amp;MIN(IF('All expressed genes'!$G$3:$G$374=LARGE('All expressed genes'!$G$3:$G$374,CU16),ROW('All expressed genes'!$A$3:$A$374),"")))</f>
        <v>#DIV/0!</v>
      </c>
      <c r="CW16" s="139" t="e">
        <f t="array" aca="1" ref="CW16" ca="1">INDIRECT("'All expressed genes'!$I"&amp;MIN(IF('All expressed genes'!$G$3:$G$374=LARGE('All expressed genes'!$G$3:$G$374,CU16),ROW('All expressed genes'!$A$3:$A$374),"")))</f>
        <v>#DIV/0!</v>
      </c>
      <c r="CX16" s="139" t="e">
        <f t="shared" ca="1" si="1"/>
        <v>#DIV/0!</v>
      </c>
      <c r="DA16" s="135" t="str">
        <f>'Transcript table'!C16</f>
        <v>ABHD11-AS1</v>
      </c>
      <c r="DB16" s="35" t="s">
        <v>434</v>
      </c>
      <c r="DC16" s="132" t="str">
        <f t="shared" ca="1" si="6"/>
        <v/>
      </c>
      <c r="DD16" s="132" t="str">
        <f t="shared" ca="1" si="7"/>
        <v/>
      </c>
      <c r="DE16" s="132" t="str">
        <f t="shared" ca="1" si="8"/>
        <v/>
      </c>
      <c r="DF16" s="132" t="str">
        <f t="shared" ca="1" si="9"/>
        <v/>
      </c>
      <c r="DG16" s="132" t="str">
        <f t="shared" ca="1" si="10"/>
        <v/>
      </c>
      <c r="DH16" s="132" t="str">
        <f t="shared" ca="1" si="11"/>
        <v/>
      </c>
      <c r="DI16" s="132" t="str">
        <f t="shared" ca="1" si="12"/>
        <v/>
      </c>
      <c r="DJ16" s="132" t="str">
        <f t="shared" ca="1" si="13"/>
        <v/>
      </c>
      <c r="DK16" s="132" t="str">
        <f t="shared" ca="1" si="14"/>
        <v/>
      </c>
      <c r="DL16" s="132" t="str">
        <f t="shared" ca="1" si="15"/>
        <v/>
      </c>
      <c r="DM16" s="132" t="str">
        <f t="shared" ca="1" si="16"/>
        <v/>
      </c>
      <c r="DN16" s="132" t="str">
        <f t="shared" ca="1" si="17"/>
        <v/>
      </c>
      <c r="DO16" s="132" t="str">
        <f t="shared" ca="1" si="18"/>
        <v/>
      </c>
      <c r="DP16" s="132" t="str">
        <f t="shared" ca="1" si="19"/>
        <v/>
      </c>
      <c r="DQ16" s="132" t="str">
        <f t="shared" ca="1" si="20"/>
        <v/>
      </c>
      <c r="DR16" s="132" t="str">
        <f t="shared" ca="1" si="21"/>
        <v/>
      </c>
      <c r="DS16" s="132" t="str">
        <f t="shared" ca="1" si="22"/>
        <v/>
      </c>
      <c r="DT16" s="132" t="str">
        <f t="shared" ca="1" si="23"/>
        <v/>
      </c>
      <c r="DU16" s="132" t="str">
        <f t="shared" ca="1" si="24"/>
        <v/>
      </c>
      <c r="DV16" s="132" t="str">
        <f t="shared" ca="1" si="25"/>
        <v/>
      </c>
      <c r="DW16" s="136" t="str">
        <f>'Transcript table'!C16</f>
        <v>ABHD11-AS1</v>
      </c>
      <c r="DX16" s="141" t="s">
        <v>434</v>
      </c>
      <c r="DY16" s="132" t="str">
        <f t="shared" ca="1" si="26"/>
        <v/>
      </c>
      <c r="DZ16" s="132" t="str">
        <f t="shared" ca="1" si="27"/>
        <v/>
      </c>
      <c r="EA16" s="132" t="str">
        <f t="shared" ca="1" si="28"/>
        <v/>
      </c>
      <c r="EB16" s="132" t="str">
        <f t="shared" ca="1" si="29"/>
        <v/>
      </c>
      <c r="EC16" s="132" t="str">
        <f t="shared" ca="1" si="30"/>
        <v/>
      </c>
      <c r="ED16" s="132" t="str">
        <f t="shared" ca="1" si="31"/>
        <v/>
      </c>
      <c r="EE16" s="132" t="str">
        <f t="shared" ca="1" si="32"/>
        <v/>
      </c>
      <c r="EF16" s="132" t="str">
        <f t="shared" ca="1" si="33"/>
        <v/>
      </c>
      <c r="EG16" s="132" t="str">
        <f t="shared" ca="1" si="34"/>
        <v/>
      </c>
      <c r="EH16" s="132" t="str">
        <f t="shared" ca="1" si="35"/>
        <v/>
      </c>
      <c r="EI16" s="132" t="str">
        <f t="shared" ca="1" si="36"/>
        <v/>
      </c>
      <c r="EJ16" s="132" t="str">
        <f t="shared" ca="1" si="37"/>
        <v/>
      </c>
      <c r="EK16" s="132" t="str">
        <f t="shared" ca="1" si="38"/>
        <v/>
      </c>
      <c r="EL16" s="132" t="str">
        <f t="shared" ca="1" si="39"/>
        <v/>
      </c>
      <c r="EM16" s="132" t="str">
        <f t="shared" ca="1" si="40"/>
        <v/>
      </c>
      <c r="EN16" s="132" t="str">
        <f t="shared" ca="1" si="41"/>
        <v/>
      </c>
      <c r="EO16" s="132" t="str">
        <f t="shared" ca="1" si="42"/>
        <v/>
      </c>
      <c r="EP16" s="132" t="str">
        <f t="shared" ca="1" si="43"/>
        <v/>
      </c>
      <c r="EQ16" s="132" t="str">
        <f t="shared" ca="1" si="44"/>
        <v/>
      </c>
      <c r="ER16" s="132" t="str">
        <f t="shared" ca="1" si="45"/>
        <v/>
      </c>
    </row>
    <row r="17" spans="1:148" ht="12.75">
      <c r="A17" s="131" t="str">
        <f>'Transcript table'!C17</f>
        <v>EMX2OS</v>
      </c>
      <c r="B17" s="35" t="s">
        <v>435</v>
      </c>
      <c r="C17" s="132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132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132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132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132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132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132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132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132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132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132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132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132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132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132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132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132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132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132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132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40" t="str">
        <f>'Control Sample Data'!A17</f>
        <v>EMX2OS</v>
      </c>
      <c r="X17" s="141" t="s">
        <v>435</v>
      </c>
      <c r="Y17" s="132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132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132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132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132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132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132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132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132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132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132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132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132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132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132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132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132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132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132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132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135" t="str">
        <f>'Control Sample Data'!A17</f>
        <v>EMX2OS</v>
      </c>
      <c r="AT17" s="35" t="s">
        <v>435</v>
      </c>
      <c r="AU17" s="132" t="str">
        <f ca="1">IF(ISNUMBER(C17-'Choose Housekeeping Genes'!D$17),C17-'Choose Housekeeping Genes'!D$17,"")</f>
        <v/>
      </c>
      <c r="AV17" s="132" t="str">
        <f ca="1">IF(ISNUMBER(D17-'Choose Housekeeping Genes'!E$17),D17-'Choose Housekeeping Genes'!E$17,"")</f>
        <v/>
      </c>
      <c r="AW17" s="132" t="str">
        <f ca="1">IF(ISNUMBER(E17-'Choose Housekeeping Genes'!F$17),E17-'Choose Housekeeping Genes'!F$17,"")</f>
        <v/>
      </c>
      <c r="AX17" s="132" t="str">
        <f ca="1">IF(ISNUMBER(F17-'Choose Housekeeping Genes'!G$17),F17-'Choose Housekeeping Genes'!G$17,"")</f>
        <v/>
      </c>
      <c r="AY17" s="132" t="str">
        <f ca="1">IF(ISNUMBER(G17-'Choose Housekeeping Genes'!H$17),G17-'Choose Housekeeping Genes'!H$17,"")</f>
        <v/>
      </c>
      <c r="AZ17" s="132" t="str">
        <f ca="1">IF(ISNUMBER(H17-'Choose Housekeeping Genes'!I$17),H17-'Choose Housekeeping Genes'!I$17,"")</f>
        <v/>
      </c>
      <c r="BA17" s="132" t="str">
        <f ca="1">IF(ISNUMBER(I17-'Choose Housekeeping Genes'!J$17),I17-'Choose Housekeeping Genes'!J$17,"")</f>
        <v/>
      </c>
      <c r="BB17" s="132" t="str">
        <f ca="1">IF(ISNUMBER(J17-'Choose Housekeeping Genes'!K$17),J17-'Choose Housekeeping Genes'!K$17,"")</f>
        <v/>
      </c>
      <c r="BC17" s="132" t="str">
        <f ca="1">IF(ISNUMBER(K17-'Choose Housekeeping Genes'!L$17),K17-'Choose Housekeeping Genes'!L$17,"")</f>
        <v/>
      </c>
      <c r="BD17" s="132" t="str">
        <f ca="1">IF(ISNUMBER(L17-'Choose Housekeeping Genes'!M$17),L17-'Choose Housekeeping Genes'!M$17,"")</f>
        <v/>
      </c>
      <c r="BE17" s="132" t="str">
        <f ca="1">IF(ISNUMBER(M17-'Choose Housekeeping Genes'!N$17),M17-'Choose Housekeeping Genes'!N$17,"")</f>
        <v/>
      </c>
      <c r="BF17" s="132" t="str">
        <f ca="1">IF(ISNUMBER(N17-'Choose Housekeeping Genes'!O$17),N17-'Choose Housekeeping Genes'!O$17,"")</f>
        <v/>
      </c>
      <c r="BG17" s="132" t="str">
        <f ca="1">IF(ISNUMBER(O17-'Choose Housekeeping Genes'!P$17),O17-'Choose Housekeeping Genes'!P$17,"")</f>
        <v/>
      </c>
      <c r="BH17" s="132" t="str">
        <f ca="1">IF(ISNUMBER(P17-'Choose Housekeeping Genes'!Q$17),P17-'Choose Housekeeping Genes'!Q$17,"")</f>
        <v/>
      </c>
      <c r="BI17" s="132" t="str">
        <f ca="1">IF(ISNUMBER(Q17-'Choose Housekeeping Genes'!R$17),Q17-'Choose Housekeeping Genes'!R$17,"")</f>
        <v/>
      </c>
      <c r="BJ17" s="132" t="str">
        <f ca="1">IF(ISNUMBER(R17-'Choose Housekeeping Genes'!S$17),R17-'Choose Housekeeping Genes'!S$17,"")</f>
        <v/>
      </c>
      <c r="BK17" s="132" t="str">
        <f ca="1">IF(ISNUMBER(S17-'Choose Housekeeping Genes'!T$17),S17-'Choose Housekeeping Genes'!T$17,"")</f>
        <v/>
      </c>
      <c r="BL17" s="132" t="str">
        <f ca="1">IF(ISNUMBER(T17-'Choose Housekeeping Genes'!U$17),T17-'Choose Housekeeping Genes'!U$17,"")</f>
        <v/>
      </c>
      <c r="BM17" s="132" t="str">
        <f ca="1">IF(ISNUMBER(U17-'Choose Housekeeping Genes'!V$17),U17-'Choose Housekeeping Genes'!V$17,"")</f>
        <v/>
      </c>
      <c r="BN17" s="132" t="str">
        <f ca="1">IF(ISNUMBER(V17-'Choose Housekeeping Genes'!W$17),V17-'Choose Housekeeping Genes'!W$17,"")</f>
        <v/>
      </c>
      <c r="BO17" s="136" t="str">
        <f t="shared" si="0"/>
        <v>EMX2OS</v>
      </c>
      <c r="BP17" s="141" t="s">
        <v>435</v>
      </c>
      <c r="BQ17" s="132" t="str">
        <f ca="1">IF(ISNUMBER(Y17-'Choose Housekeeping Genes'!AA$17),Y17-'Choose Housekeeping Genes'!AA$17,"")</f>
        <v/>
      </c>
      <c r="BR17" s="132" t="str">
        <f ca="1">IF(ISNUMBER(Z17-'Choose Housekeeping Genes'!AB$17),Z17-'Choose Housekeeping Genes'!AB$17,"")</f>
        <v/>
      </c>
      <c r="BS17" s="132" t="str">
        <f ca="1">IF(ISNUMBER(AA17-'Choose Housekeeping Genes'!AC$17),AA17-'Choose Housekeeping Genes'!AC$17,"")</f>
        <v/>
      </c>
      <c r="BT17" s="132" t="str">
        <f ca="1">IF(ISNUMBER(AB17-'Choose Housekeeping Genes'!AD$17),AB17-'Choose Housekeeping Genes'!AD$17,"")</f>
        <v/>
      </c>
      <c r="BU17" s="132" t="str">
        <f ca="1">IF(ISNUMBER(AC17-'Choose Housekeeping Genes'!AE$17),AC17-'Choose Housekeeping Genes'!AE$17,"")</f>
        <v/>
      </c>
      <c r="BV17" s="132" t="str">
        <f ca="1">IF(ISNUMBER(AD17-'Choose Housekeeping Genes'!AF$17),AD17-'Choose Housekeeping Genes'!AF$17,"")</f>
        <v/>
      </c>
      <c r="BW17" s="132" t="str">
        <f ca="1">IF(ISNUMBER(AE17-'Choose Housekeeping Genes'!AG$17),AE17-'Choose Housekeeping Genes'!AG$17,"")</f>
        <v/>
      </c>
      <c r="BX17" s="132" t="str">
        <f ca="1">IF(ISNUMBER(AF17-'Choose Housekeeping Genes'!AH$17),AF17-'Choose Housekeeping Genes'!AH$17,"")</f>
        <v/>
      </c>
      <c r="BY17" s="132" t="str">
        <f ca="1">IF(ISNUMBER(AG17-'Choose Housekeeping Genes'!AI$17),AG17-'Choose Housekeeping Genes'!AI$17,"")</f>
        <v/>
      </c>
      <c r="BZ17" s="132" t="str">
        <f ca="1">IF(ISNUMBER(AH17-'Choose Housekeeping Genes'!AJ$17),AH17-'Choose Housekeeping Genes'!AJ$17,"")</f>
        <v/>
      </c>
      <c r="CA17" s="132" t="str">
        <f ca="1">IF(ISNUMBER(AI17-'Choose Housekeeping Genes'!AK$17),AI17-'Choose Housekeeping Genes'!AK$17,"")</f>
        <v/>
      </c>
      <c r="CB17" s="132" t="str">
        <f ca="1">IF(ISNUMBER(AJ17-'Choose Housekeeping Genes'!AL$17),AJ17-'Choose Housekeeping Genes'!AL$17,"")</f>
        <v/>
      </c>
      <c r="CC17" s="132" t="str">
        <f ca="1">IF(ISNUMBER(AK17-'Choose Housekeeping Genes'!AM$17),AK17-'Choose Housekeeping Genes'!AM$17,"")</f>
        <v/>
      </c>
      <c r="CD17" s="132" t="str">
        <f ca="1">IF(ISNUMBER(AL17-'Choose Housekeeping Genes'!AN$17),AL17-'Choose Housekeeping Genes'!AN$17,"")</f>
        <v/>
      </c>
      <c r="CE17" s="132" t="str">
        <f ca="1">IF(ISNUMBER(AM17-'Choose Housekeeping Genes'!AO$17),AM17-'Choose Housekeeping Genes'!AO$17,"")</f>
        <v/>
      </c>
      <c r="CF17" s="132" t="str">
        <f ca="1">IF(ISNUMBER(AN17-'Choose Housekeeping Genes'!AP$17),AN17-'Choose Housekeeping Genes'!AP$17,"")</f>
        <v/>
      </c>
      <c r="CG17" s="132" t="str">
        <f ca="1">IF(ISNUMBER(AO17-'Choose Housekeeping Genes'!AQ$17),AO17-'Choose Housekeeping Genes'!AQ$17,"")</f>
        <v/>
      </c>
      <c r="CH17" s="132" t="str">
        <f ca="1">IF(ISNUMBER(AP17-'Choose Housekeeping Genes'!AR$17),AP17-'Choose Housekeeping Genes'!AR$17,"")</f>
        <v/>
      </c>
      <c r="CI17" s="132" t="str">
        <f ca="1">IF(ISNUMBER(AQ17-'Choose Housekeeping Genes'!AS$17),AQ17-'Choose Housekeeping Genes'!AS$17,"")</f>
        <v/>
      </c>
      <c r="CJ17" s="132" t="str">
        <f ca="1">IF(ISNUMBER(AR17-'Choose Housekeeping Genes'!AT$17),AR17-'Choose Housekeeping Genes'!AT$17,"")</f>
        <v/>
      </c>
      <c r="CK17" s="137" t="e">
        <f t="shared" ca="1" si="4"/>
        <v>#DIV/0!</v>
      </c>
      <c r="CL17" s="138" t="e">
        <f t="shared" ca="1" si="5"/>
        <v>#DIV/0!</v>
      </c>
      <c r="CQ17" s="130">
        <v>15</v>
      </c>
      <c r="CR17" s="139" t="e">
        <f t="array" aca="1" ref="CR17" ca="1">INDIRECT("'All expressed genes'!$A"&amp;MIN(IF('All expressed genes'!$G$3:$G$374=LARGE('All expressed genes'!$G$3:$G$374,CQ17),ROW('All expressed genes'!$A$3:$A$374),"")))</f>
        <v>#DIV/0!</v>
      </c>
      <c r="CS17" s="139" t="e">
        <f t="array" aca="1" ref="CS17" ca="1">INDIRECT("'All expressed genes'!$G"&amp;MIN(IF('All expressed genes'!$G$3:$G$374=LARGE('All expressed genes'!$G$3:$G$374,CQ17),ROW('All expressed genes'!$A$3:$A$374),"")))</f>
        <v>#DIV/0!</v>
      </c>
      <c r="CT17" s="139"/>
      <c r="CU17" s="139">
        <v>358</v>
      </c>
      <c r="CV17" s="139" t="e">
        <f t="array" aca="1" ref="CV17" ca="1">INDIRECT("'All expressed genes'!$A"&amp;MIN(IF('All expressed genes'!$G$3:$G$374=LARGE('All expressed genes'!$G$3:$G$374,CU17),ROW('All expressed genes'!$A$3:$A$374),"")))</f>
        <v>#DIV/0!</v>
      </c>
      <c r="CW17" s="139" t="e">
        <f t="array" aca="1" ref="CW17" ca="1">INDIRECT("'All expressed genes'!$I"&amp;MIN(IF('All expressed genes'!$G$3:$G$374=LARGE('All expressed genes'!$G$3:$G$374,CU17),ROW('All expressed genes'!$A$3:$A$374),"")))</f>
        <v>#DIV/0!</v>
      </c>
      <c r="CX17" s="139" t="e">
        <f t="shared" ca="1" si="1"/>
        <v>#DIV/0!</v>
      </c>
      <c r="DA17" s="135" t="str">
        <f>'Transcript table'!C17</f>
        <v>EMX2OS</v>
      </c>
      <c r="DB17" s="35" t="s">
        <v>435</v>
      </c>
      <c r="DC17" s="132" t="str">
        <f t="shared" ca="1" si="6"/>
        <v/>
      </c>
      <c r="DD17" s="132" t="str">
        <f t="shared" ca="1" si="7"/>
        <v/>
      </c>
      <c r="DE17" s="132" t="str">
        <f t="shared" ca="1" si="8"/>
        <v/>
      </c>
      <c r="DF17" s="132" t="str">
        <f t="shared" ca="1" si="9"/>
        <v/>
      </c>
      <c r="DG17" s="132" t="str">
        <f t="shared" ca="1" si="10"/>
        <v/>
      </c>
      <c r="DH17" s="132" t="str">
        <f t="shared" ca="1" si="11"/>
        <v/>
      </c>
      <c r="DI17" s="132" t="str">
        <f t="shared" ca="1" si="12"/>
        <v/>
      </c>
      <c r="DJ17" s="132" t="str">
        <f t="shared" ca="1" si="13"/>
        <v/>
      </c>
      <c r="DK17" s="132" t="str">
        <f t="shared" ca="1" si="14"/>
        <v/>
      </c>
      <c r="DL17" s="132" t="str">
        <f t="shared" ca="1" si="15"/>
        <v/>
      </c>
      <c r="DM17" s="132" t="str">
        <f t="shared" ca="1" si="16"/>
        <v/>
      </c>
      <c r="DN17" s="132" t="str">
        <f t="shared" ca="1" si="17"/>
        <v/>
      </c>
      <c r="DO17" s="132" t="str">
        <f t="shared" ca="1" si="18"/>
        <v/>
      </c>
      <c r="DP17" s="132" t="str">
        <f t="shared" ca="1" si="19"/>
        <v/>
      </c>
      <c r="DQ17" s="132" t="str">
        <f t="shared" ca="1" si="20"/>
        <v/>
      </c>
      <c r="DR17" s="132" t="str">
        <f t="shared" ca="1" si="21"/>
        <v/>
      </c>
      <c r="DS17" s="132" t="str">
        <f t="shared" ca="1" si="22"/>
        <v/>
      </c>
      <c r="DT17" s="132" t="str">
        <f t="shared" ca="1" si="23"/>
        <v/>
      </c>
      <c r="DU17" s="132" t="str">
        <f t="shared" ca="1" si="24"/>
        <v/>
      </c>
      <c r="DV17" s="132" t="str">
        <f t="shared" ca="1" si="25"/>
        <v/>
      </c>
      <c r="DW17" s="136" t="str">
        <f>'Transcript table'!C17</f>
        <v>EMX2OS</v>
      </c>
      <c r="DX17" s="141" t="s">
        <v>435</v>
      </c>
      <c r="DY17" s="132" t="str">
        <f t="shared" ca="1" si="26"/>
        <v/>
      </c>
      <c r="DZ17" s="132" t="str">
        <f t="shared" ca="1" si="27"/>
        <v/>
      </c>
      <c r="EA17" s="132" t="str">
        <f t="shared" ca="1" si="28"/>
        <v/>
      </c>
      <c r="EB17" s="132" t="str">
        <f t="shared" ca="1" si="29"/>
        <v/>
      </c>
      <c r="EC17" s="132" t="str">
        <f t="shared" ca="1" si="30"/>
        <v/>
      </c>
      <c r="ED17" s="132" t="str">
        <f t="shared" ca="1" si="31"/>
        <v/>
      </c>
      <c r="EE17" s="132" t="str">
        <f t="shared" ca="1" si="32"/>
        <v/>
      </c>
      <c r="EF17" s="132" t="str">
        <f t="shared" ca="1" si="33"/>
        <v/>
      </c>
      <c r="EG17" s="132" t="str">
        <f t="shared" ca="1" si="34"/>
        <v/>
      </c>
      <c r="EH17" s="132" t="str">
        <f t="shared" ca="1" si="35"/>
        <v/>
      </c>
      <c r="EI17" s="132" t="str">
        <f t="shared" ca="1" si="36"/>
        <v/>
      </c>
      <c r="EJ17" s="132" t="str">
        <f t="shared" ca="1" si="37"/>
        <v/>
      </c>
      <c r="EK17" s="132" t="str">
        <f t="shared" ca="1" si="38"/>
        <v/>
      </c>
      <c r="EL17" s="132" t="str">
        <f t="shared" ca="1" si="39"/>
        <v/>
      </c>
      <c r="EM17" s="132" t="str">
        <f t="shared" ca="1" si="40"/>
        <v/>
      </c>
      <c r="EN17" s="132" t="str">
        <f t="shared" ca="1" si="41"/>
        <v/>
      </c>
      <c r="EO17" s="132" t="str">
        <f t="shared" ca="1" si="42"/>
        <v/>
      </c>
      <c r="EP17" s="132" t="str">
        <f t="shared" ca="1" si="43"/>
        <v/>
      </c>
      <c r="EQ17" s="132" t="str">
        <f t="shared" ca="1" si="44"/>
        <v/>
      </c>
      <c r="ER17" s="132" t="str">
        <f t="shared" ca="1" si="45"/>
        <v/>
      </c>
    </row>
    <row r="18" spans="1:148" ht="12.75">
      <c r="A18" s="131" t="str">
        <f>'Transcript table'!C18</f>
        <v>FER1L4</v>
      </c>
      <c r="B18" s="35" t="s">
        <v>436</v>
      </c>
      <c r="C18" s="132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132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132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132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132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132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132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132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132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132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132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132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132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132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132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132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132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132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132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132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40" t="str">
        <f>'Control Sample Data'!A18</f>
        <v>FER1L4</v>
      </c>
      <c r="X18" s="141" t="s">
        <v>436</v>
      </c>
      <c r="Y18" s="132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132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132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132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132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132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132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132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132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132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132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132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132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132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132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132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132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132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132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132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135" t="str">
        <f>'Control Sample Data'!A18</f>
        <v>FER1L4</v>
      </c>
      <c r="AT18" s="35" t="s">
        <v>436</v>
      </c>
      <c r="AU18" s="132" t="str">
        <f ca="1">IF(ISNUMBER(C18-'Choose Housekeeping Genes'!D$17),C18-'Choose Housekeeping Genes'!D$17,"")</f>
        <v/>
      </c>
      <c r="AV18" s="132" t="str">
        <f ca="1">IF(ISNUMBER(D18-'Choose Housekeeping Genes'!E$17),D18-'Choose Housekeeping Genes'!E$17,"")</f>
        <v/>
      </c>
      <c r="AW18" s="132" t="str">
        <f ca="1">IF(ISNUMBER(E18-'Choose Housekeeping Genes'!F$17),E18-'Choose Housekeeping Genes'!F$17,"")</f>
        <v/>
      </c>
      <c r="AX18" s="132" t="str">
        <f ca="1">IF(ISNUMBER(F18-'Choose Housekeeping Genes'!G$17),F18-'Choose Housekeeping Genes'!G$17,"")</f>
        <v/>
      </c>
      <c r="AY18" s="132" t="str">
        <f ca="1">IF(ISNUMBER(G18-'Choose Housekeeping Genes'!H$17),G18-'Choose Housekeeping Genes'!H$17,"")</f>
        <v/>
      </c>
      <c r="AZ18" s="132" t="str">
        <f ca="1">IF(ISNUMBER(H18-'Choose Housekeeping Genes'!I$17),H18-'Choose Housekeeping Genes'!I$17,"")</f>
        <v/>
      </c>
      <c r="BA18" s="132" t="str">
        <f ca="1">IF(ISNUMBER(I18-'Choose Housekeeping Genes'!J$17),I18-'Choose Housekeeping Genes'!J$17,"")</f>
        <v/>
      </c>
      <c r="BB18" s="132" t="str">
        <f ca="1">IF(ISNUMBER(J18-'Choose Housekeeping Genes'!K$17),J18-'Choose Housekeeping Genes'!K$17,"")</f>
        <v/>
      </c>
      <c r="BC18" s="132" t="str">
        <f ca="1">IF(ISNUMBER(K18-'Choose Housekeeping Genes'!L$17),K18-'Choose Housekeeping Genes'!L$17,"")</f>
        <v/>
      </c>
      <c r="BD18" s="132" t="str">
        <f ca="1">IF(ISNUMBER(L18-'Choose Housekeeping Genes'!M$17),L18-'Choose Housekeeping Genes'!M$17,"")</f>
        <v/>
      </c>
      <c r="BE18" s="132" t="str">
        <f ca="1">IF(ISNUMBER(M18-'Choose Housekeeping Genes'!N$17),M18-'Choose Housekeeping Genes'!N$17,"")</f>
        <v/>
      </c>
      <c r="BF18" s="132" t="str">
        <f ca="1">IF(ISNUMBER(N18-'Choose Housekeeping Genes'!O$17),N18-'Choose Housekeeping Genes'!O$17,"")</f>
        <v/>
      </c>
      <c r="BG18" s="132" t="str">
        <f ca="1">IF(ISNUMBER(O18-'Choose Housekeeping Genes'!P$17),O18-'Choose Housekeeping Genes'!P$17,"")</f>
        <v/>
      </c>
      <c r="BH18" s="132" t="str">
        <f ca="1">IF(ISNUMBER(P18-'Choose Housekeeping Genes'!Q$17),P18-'Choose Housekeeping Genes'!Q$17,"")</f>
        <v/>
      </c>
      <c r="BI18" s="132" t="str">
        <f ca="1">IF(ISNUMBER(Q18-'Choose Housekeeping Genes'!R$17),Q18-'Choose Housekeeping Genes'!R$17,"")</f>
        <v/>
      </c>
      <c r="BJ18" s="132" t="str">
        <f ca="1">IF(ISNUMBER(R18-'Choose Housekeeping Genes'!S$17),R18-'Choose Housekeeping Genes'!S$17,"")</f>
        <v/>
      </c>
      <c r="BK18" s="132" t="str">
        <f ca="1">IF(ISNUMBER(S18-'Choose Housekeeping Genes'!T$17),S18-'Choose Housekeeping Genes'!T$17,"")</f>
        <v/>
      </c>
      <c r="BL18" s="132" t="str">
        <f ca="1">IF(ISNUMBER(T18-'Choose Housekeeping Genes'!U$17),T18-'Choose Housekeeping Genes'!U$17,"")</f>
        <v/>
      </c>
      <c r="BM18" s="132" t="str">
        <f ca="1">IF(ISNUMBER(U18-'Choose Housekeeping Genes'!V$17),U18-'Choose Housekeeping Genes'!V$17,"")</f>
        <v/>
      </c>
      <c r="BN18" s="132" t="str">
        <f ca="1">IF(ISNUMBER(V18-'Choose Housekeeping Genes'!W$17),V18-'Choose Housekeeping Genes'!W$17,"")</f>
        <v/>
      </c>
      <c r="BO18" s="136" t="str">
        <f t="shared" si="0"/>
        <v>FER1L4</v>
      </c>
      <c r="BP18" s="141" t="s">
        <v>436</v>
      </c>
      <c r="BQ18" s="132" t="str">
        <f ca="1">IF(ISNUMBER(Y18-'Choose Housekeeping Genes'!AA$17),Y18-'Choose Housekeeping Genes'!AA$17,"")</f>
        <v/>
      </c>
      <c r="BR18" s="132" t="str">
        <f ca="1">IF(ISNUMBER(Z18-'Choose Housekeeping Genes'!AB$17),Z18-'Choose Housekeeping Genes'!AB$17,"")</f>
        <v/>
      </c>
      <c r="BS18" s="132" t="str">
        <f ca="1">IF(ISNUMBER(AA18-'Choose Housekeeping Genes'!AC$17),AA18-'Choose Housekeeping Genes'!AC$17,"")</f>
        <v/>
      </c>
      <c r="BT18" s="132" t="str">
        <f ca="1">IF(ISNUMBER(AB18-'Choose Housekeeping Genes'!AD$17),AB18-'Choose Housekeeping Genes'!AD$17,"")</f>
        <v/>
      </c>
      <c r="BU18" s="132" t="str">
        <f ca="1">IF(ISNUMBER(AC18-'Choose Housekeeping Genes'!AE$17),AC18-'Choose Housekeeping Genes'!AE$17,"")</f>
        <v/>
      </c>
      <c r="BV18" s="132" t="str">
        <f ca="1">IF(ISNUMBER(AD18-'Choose Housekeeping Genes'!AF$17),AD18-'Choose Housekeeping Genes'!AF$17,"")</f>
        <v/>
      </c>
      <c r="BW18" s="132" t="str">
        <f ca="1">IF(ISNUMBER(AE18-'Choose Housekeeping Genes'!AG$17),AE18-'Choose Housekeeping Genes'!AG$17,"")</f>
        <v/>
      </c>
      <c r="BX18" s="132" t="str">
        <f ca="1">IF(ISNUMBER(AF18-'Choose Housekeeping Genes'!AH$17),AF18-'Choose Housekeeping Genes'!AH$17,"")</f>
        <v/>
      </c>
      <c r="BY18" s="132" t="str">
        <f ca="1">IF(ISNUMBER(AG18-'Choose Housekeeping Genes'!AI$17),AG18-'Choose Housekeeping Genes'!AI$17,"")</f>
        <v/>
      </c>
      <c r="BZ18" s="132" t="str">
        <f ca="1">IF(ISNUMBER(AH18-'Choose Housekeeping Genes'!AJ$17),AH18-'Choose Housekeeping Genes'!AJ$17,"")</f>
        <v/>
      </c>
      <c r="CA18" s="132" t="str">
        <f ca="1">IF(ISNUMBER(AI18-'Choose Housekeeping Genes'!AK$17),AI18-'Choose Housekeeping Genes'!AK$17,"")</f>
        <v/>
      </c>
      <c r="CB18" s="132" t="str">
        <f ca="1">IF(ISNUMBER(AJ18-'Choose Housekeeping Genes'!AL$17),AJ18-'Choose Housekeeping Genes'!AL$17,"")</f>
        <v/>
      </c>
      <c r="CC18" s="132" t="str">
        <f ca="1">IF(ISNUMBER(AK18-'Choose Housekeeping Genes'!AM$17),AK18-'Choose Housekeeping Genes'!AM$17,"")</f>
        <v/>
      </c>
      <c r="CD18" s="132" t="str">
        <f ca="1">IF(ISNUMBER(AL18-'Choose Housekeeping Genes'!AN$17),AL18-'Choose Housekeeping Genes'!AN$17,"")</f>
        <v/>
      </c>
      <c r="CE18" s="132" t="str">
        <f ca="1">IF(ISNUMBER(AM18-'Choose Housekeeping Genes'!AO$17),AM18-'Choose Housekeeping Genes'!AO$17,"")</f>
        <v/>
      </c>
      <c r="CF18" s="132" t="str">
        <f ca="1">IF(ISNUMBER(AN18-'Choose Housekeeping Genes'!AP$17),AN18-'Choose Housekeeping Genes'!AP$17,"")</f>
        <v/>
      </c>
      <c r="CG18" s="132" t="str">
        <f ca="1">IF(ISNUMBER(AO18-'Choose Housekeeping Genes'!AQ$17),AO18-'Choose Housekeeping Genes'!AQ$17,"")</f>
        <v/>
      </c>
      <c r="CH18" s="132" t="str">
        <f ca="1">IF(ISNUMBER(AP18-'Choose Housekeeping Genes'!AR$17),AP18-'Choose Housekeeping Genes'!AR$17,"")</f>
        <v/>
      </c>
      <c r="CI18" s="132" t="str">
        <f ca="1">IF(ISNUMBER(AQ18-'Choose Housekeeping Genes'!AS$17),AQ18-'Choose Housekeeping Genes'!AS$17,"")</f>
        <v/>
      </c>
      <c r="CJ18" s="132" t="str">
        <f ca="1">IF(ISNUMBER(AR18-'Choose Housekeeping Genes'!AT$17),AR18-'Choose Housekeeping Genes'!AT$17,"")</f>
        <v/>
      </c>
      <c r="CK18" s="137" t="e">
        <f t="shared" ca="1" si="4"/>
        <v>#DIV/0!</v>
      </c>
      <c r="CL18" s="138" t="e">
        <f t="shared" ca="1" si="5"/>
        <v>#DIV/0!</v>
      </c>
      <c r="CQ18" s="130">
        <v>16</v>
      </c>
      <c r="CR18" s="139" t="e">
        <f t="array" aca="1" ref="CR18" ca="1">INDIRECT("'All expressed genes'!$A"&amp;MIN(IF('All expressed genes'!$G$3:$G$374=LARGE('All expressed genes'!$G$3:$G$374,CQ18),ROW('All expressed genes'!$A$3:$A$374),"")))</f>
        <v>#DIV/0!</v>
      </c>
      <c r="CS18" s="139" t="e">
        <f t="array" aca="1" ref="CS18" ca="1">INDIRECT("'All expressed genes'!$G"&amp;MIN(IF('All expressed genes'!$G$3:$G$374=LARGE('All expressed genes'!$G$3:$G$374,CQ18),ROW('All expressed genes'!$A$3:$A$374),"")))</f>
        <v>#DIV/0!</v>
      </c>
      <c r="CT18" s="139"/>
      <c r="CU18" s="139">
        <v>357</v>
      </c>
      <c r="CV18" s="139" t="e">
        <f t="array" aca="1" ref="CV18" ca="1">INDIRECT("'All expressed genes'!$A"&amp;MIN(IF('All expressed genes'!$G$3:$G$374=LARGE('All expressed genes'!$G$3:$G$374,CU18),ROW('All expressed genes'!$A$3:$A$374),"")))</f>
        <v>#DIV/0!</v>
      </c>
      <c r="CW18" s="139" t="e">
        <f t="array" aca="1" ref="CW18" ca="1">INDIRECT("'All expressed genes'!$I"&amp;MIN(IF('All expressed genes'!$G$3:$G$374=LARGE('All expressed genes'!$G$3:$G$374,CU18),ROW('All expressed genes'!$A$3:$A$374),"")))</f>
        <v>#DIV/0!</v>
      </c>
      <c r="CX18" s="139" t="e">
        <f t="shared" ca="1" si="1"/>
        <v>#DIV/0!</v>
      </c>
      <c r="DA18" s="135" t="str">
        <f>'Transcript table'!C18</f>
        <v>FER1L4</v>
      </c>
      <c r="DB18" s="35" t="s">
        <v>436</v>
      </c>
      <c r="DC18" s="132" t="str">
        <f t="shared" ca="1" si="6"/>
        <v/>
      </c>
      <c r="DD18" s="132" t="str">
        <f t="shared" ca="1" si="7"/>
        <v/>
      </c>
      <c r="DE18" s="132" t="str">
        <f t="shared" ca="1" si="8"/>
        <v/>
      </c>
      <c r="DF18" s="132" t="str">
        <f t="shared" ca="1" si="9"/>
        <v/>
      </c>
      <c r="DG18" s="132" t="str">
        <f t="shared" ca="1" si="10"/>
        <v/>
      </c>
      <c r="DH18" s="132" t="str">
        <f t="shared" ca="1" si="11"/>
        <v/>
      </c>
      <c r="DI18" s="132" t="str">
        <f t="shared" ca="1" si="12"/>
        <v/>
      </c>
      <c r="DJ18" s="132" t="str">
        <f t="shared" ca="1" si="13"/>
        <v/>
      </c>
      <c r="DK18" s="132" t="str">
        <f t="shared" ca="1" si="14"/>
        <v/>
      </c>
      <c r="DL18" s="132" t="str">
        <f t="shared" ca="1" si="15"/>
        <v/>
      </c>
      <c r="DM18" s="132" t="str">
        <f t="shared" ca="1" si="16"/>
        <v/>
      </c>
      <c r="DN18" s="132" t="str">
        <f t="shared" ca="1" si="17"/>
        <v/>
      </c>
      <c r="DO18" s="132" t="str">
        <f t="shared" ca="1" si="18"/>
        <v/>
      </c>
      <c r="DP18" s="132" t="str">
        <f t="shared" ca="1" si="19"/>
        <v/>
      </c>
      <c r="DQ18" s="132" t="str">
        <f t="shared" ca="1" si="20"/>
        <v/>
      </c>
      <c r="DR18" s="132" t="str">
        <f t="shared" ca="1" si="21"/>
        <v/>
      </c>
      <c r="DS18" s="132" t="str">
        <f t="shared" ca="1" si="22"/>
        <v/>
      </c>
      <c r="DT18" s="132" t="str">
        <f t="shared" ca="1" si="23"/>
        <v/>
      </c>
      <c r="DU18" s="132" t="str">
        <f t="shared" ca="1" si="24"/>
        <v/>
      </c>
      <c r="DV18" s="132" t="str">
        <f t="shared" ca="1" si="25"/>
        <v/>
      </c>
      <c r="DW18" s="136" t="str">
        <f>'Transcript table'!C18</f>
        <v>FER1L4</v>
      </c>
      <c r="DX18" s="141" t="s">
        <v>436</v>
      </c>
      <c r="DY18" s="132" t="str">
        <f t="shared" ca="1" si="26"/>
        <v/>
      </c>
      <c r="DZ18" s="132" t="str">
        <f t="shared" ca="1" si="27"/>
        <v/>
      </c>
      <c r="EA18" s="132" t="str">
        <f t="shared" ca="1" si="28"/>
        <v/>
      </c>
      <c r="EB18" s="132" t="str">
        <f t="shared" ca="1" si="29"/>
        <v/>
      </c>
      <c r="EC18" s="132" t="str">
        <f t="shared" ca="1" si="30"/>
        <v/>
      </c>
      <c r="ED18" s="132" t="str">
        <f t="shared" ca="1" si="31"/>
        <v/>
      </c>
      <c r="EE18" s="132" t="str">
        <f t="shared" ca="1" si="32"/>
        <v/>
      </c>
      <c r="EF18" s="132" t="str">
        <f t="shared" ca="1" si="33"/>
        <v/>
      </c>
      <c r="EG18" s="132" t="str">
        <f t="shared" ca="1" si="34"/>
        <v/>
      </c>
      <c r="EH18" s="132" t="str">
        <f t="shared" ca="1" si="35"/>
        <v/>
      </c>
      <c r="EI18" s="132" t="str">
        <f t="shared" ca="1" si="36"/>
        <v/>
      </c>
      <c r="EJ18" s="132" t="str">
        <f t="shared" ca="1" si="37"/>
        <v/>
      </c>
      <c r="EK18" s="132" t="str">
        <f t="shared" ca="1" si="38"/>
        <v/>
      </c>
      <c r="EL18" s="132" t="str">
        <f t="shared" ca="1" si="39"/>
        <v/>
      </c>
      <c r="EM18" s="132" t="str">
        <f t="shared" ca="1" si="40"/>
        <v/>
      </c>
      <c r="EN18" s="132" t="str">
        <f t="shared" ca="1" si="41"/>
        <v/>
      </c>
      <c r="EO18" s="132" t="str">
        <f t="shared" ca="1" si="42"/>
        <v/>
      </c>
      <c r="EP18" s="132" t="str">
        <f t="shared" ca="1" si="43"/>
        <v/>
      </c>
      <c r="EQ18" s="132" t="str">
        <f t="shared" ca="1" si="44"/>
        <v/>
      </c>
      <c r="ER18" s="132" t="str">
        <f t="shared" ca="1" si="45"/>
        <v/>
      </c>
    </row>
    <row r="19" spans="1:148" ht="12.75">
      <c r="A19" s="131" t="str">
        <f>'Transcript table'!C19</f>
        <v xml:space="preserve">ATXN8OS </v>
      </c>
      <c r="B19" s="35" t="s">
        <v>437</v>
      </c>
      <c r="C19" s="132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132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132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132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132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132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132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132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132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132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132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132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132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132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132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132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132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132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132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132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40" t="str">
        <f>'Control Sample Data'!A19</f>
        <v xml:space="preserve">ATXN8OS </v>
      </c>
      <c r="X19" s="141" t="s">
        <v>437</v>
      </c>
      <c r="Y19" s="132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132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132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132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132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132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132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132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132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132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132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132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132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132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132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132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132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132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132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132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135" t="str">
        <f>'Control Sample Data'!A19</f>
        <v xml:space="preserve">ATXN8OS </v>
      </c>
      <c r="AT19" s="35" t="s">
        <v>437</v>
      </c>
      <c r="AU19" s="132" t="str">
        <f ca="1">IF(ISNUMBER(C19-'Choose Housekeeping Genes'!D$17),C19-'Choose Housekeeping Genes'!D$17,"")</f>
        <v/>
      </c>
      <c r="AV19" s="132" t="str">
        <f ca="1">IF(ISNUMBER(D19-'Choose Housekeeping Genes'!E$17),D19-'Choose Housekeeping Genes'!E$17,"")</f>
        <v/>
      </c>
      <c r="AW19" s="132" t="str">
        <f ca="1">IF(ISNUMBER(E19-'Choose Housekeeping Genes'!F$17),E19-'Choose Housekeeping Genes'!F$17,"")</f>
        <v/>
      </c>
      <c r="AX19" s="132" t="str">
        <f ca="1">IF(ISNUMBER(F19-'Choose Housekeeping Genes'!G$17),F19-'Choose Housekeeping Genes'!G$17,"")</f>
        <v/>
      </c>
      <c r="AY19" s="132" t="str">
        <f ca="1">IF(ISNUMBER(G19-'Choose Housekeeping Genes'!H$17),G19-'Choose Housekeeping Genes'!H$17,"")</f>
        <v/>
      </c>
      <c r="AZ19" s="132" t="str">
        <f ca="1">IF(ISNUMBER(H19-'Choose Housekeeping Genes'!I$17),H19-'Choose Housekeeping Genes'!I$17,"")</f>
        <v/>
      </c>
      <c r="BA19" s="132" t="str">
        <f ca="1">IF(ISNUMBER(I19-'Choose Housekeeping Genes'!J$17),I19-'Choose Housekeeping Genes'!J$17,"")</f>
        <v/>
      </c>
      <c r="BB19" s="132" t="str">
        <f ca="1">IF(ISNUMBER(J19-'Choose Housekeeping Genes'!K$17),J19-'Choose Housekeeping Genes'!K$17,"")</f>
        <v/>
      </c>
      <c r="BC19" s="132" t="str">
        <f ca="1">IF(ISNUMBER(K19-'Choose Housekeeping Genes'!L$17),K19-'Choose Housekeeping Genes'!L$17,"")</f>
        <v/>
      </c>
      <c r="BD19" s="132" t="str">
        <f ca="1">IF(ISNUMBER(L19-'Choose Housekeeping Genes'!M$17),L19-'Choose Housekeeping Genes'!M$17,"")</f>
        <v/>
      </c>
      <c r="BE19" s="132" t="str">
        <f ca="1">IF(ISNUMBER(M19-'Choose Housekeeping Genes'!N$17),M19-'Choose Housekeeping Genes'!N$17,"")</f>
        <v/>
      </c>
      <c r="BF19" s="132" t="str">
        <f ca="1">IF(ISNUMBER(N19-'Choose Housekeeping Genes'!O$17),N19-'Choose Housekeeping Genes'!O$17,"")</f>
        <v/>
      </c>
      <c r="BG19" s="132" t="str">
        <f ca="1">IF(ISNUMBER(O19-'Choose Housekeeping Genes'!P$17),O19-'Choose Housekeeping Genes'!P$17,"")</f>
        <v/>
      </c>
      <c r="BH19" s="132" t="str">
        <f ca="1">IF(ISNUMBER(P19-'Choose Housekeeping Genes'!Q$17),P19-'Choose Housekeeping Genes'!Q$17,"")</f>
        <v/>
      </c>
      <c r="BI19" s="132" t="str">
        <f ca="1">IF(ISNUMBER(Q19-'Choose Housekeeping Genes'!R$17),Q19-'Choose Housekeeping Genes'!R$17,"")</f>
        <v/>
      </c>
      <c r="BJ19" s="132" t="str">
        <f ca="1">IF(ISNUMBER(R19-'Choose Housekeeping Genes'!S$17),R19-'Choose Housekeeping Genes'!S$17,"")</f>
        <v/>
      </c>
      <c r="BK19" s="132" t="str">
        <f ca="1">IF(ISNUMBER(S19-'Choose Housekeeping Genes'!T$17),S19-'Choose Housekeeping Genes'!T$17,"")</f>
        <v/>
      </c>
      <c r="BL19" s="132" t="str">
        <f ca="1">IF(ISNUMBER(T19-'Choose Housekeeping Genes'!U$17),T19-'Choose Housekeeping Genes'!U$17,"")</f>
        <v/>
      </c>
      <c r="BM19" s="132" t="str">
        <f ca="1">IF(ISNUMBER(U19-'Choose Housekeeping Genes'!V$17),U19-'Choose Housekeeping Genes'!V$17,"")</f>
        <v/>
      </c>
      <c r="BN19" s="132" t="str">
        <f ca="1">IF(ISNUMBER(V19-'Choose Housekeeping Genes'!W$17),V19-'Choose Housekeeping Genes'!W$17,"")</f>
        <v/>
      </c>
      <c r="BO19" s="136" t="str">
        <f t="shared" si="0"/>
        <v xml:space="preserve">ATXN8OS </v>
      </c>
      <c r="BP19" s="141" t="s">
        <v>437</v>
      </c>
      <c r="BQ19" s="132" t="str">
        <f ca="1">IF(ISNUMBER(Y19-'Choose Housekeeping Genes'!AA$17),Y19-'Choose Housekeeping Genes'!AA$17,"")</f>
        <v/>
      </c>
      <c r="BR19" s="132" t="str">
        <f ca="1">IF(ISNUMBER(Z19-'Choose Housekeeping Genes'!AB$17),Z19-'Choose Housekeeping Genes'!AB$17,"")</f>
        <v/>
      </c>
      <c r="BS19" s="132" t="str">
        <f ca="1">IF(ISNUMBER(AA19-'Choose Housekeeping Genes'!AC$17),AA19-'Choose Housekeeping Genes'!AC$17,"")</f>
        <v/>
      </c>
      <c r="BT19" s="132" t="str">
        <f ca="1">IF(ISNUMBER(AB19-'Choose Housekeeping Genes'!AD$17),AB19-'Choose Housekeeping Genes'!AD$17,"")</f>
        <v/>
      </c>
      <c r="BU19" s="132" t="str">
        <f ca="1">IF(ISNUMBER(AC19-'Choose Housekeeping Genes'!AE$17),AC19-'Choose Housekeeping Genes'!AE$17,"")</f>
        <v/>
      </c>
      <c r="BV19" s="132" t="str">
        <f ca="1">IF(ISNUMBER(AD19-'Choose Housekeeping Genes'!AF$17),AD19-'Choose Housekeeping Genes'!AF$17,"")</f>
        <v/>
      </c>
      <c r="BW19" s="132" t="str">
        <f ca="1">IF(ISNUMBER(AE19-'Choose Housekeeping Genes'!AG$17),AE19-'Choose Housekeeping Genes'!AG$17,"")</f>
        <v/>
      </c>
      <c r="BX19" s="132" t="str">
        <f ca="1">IF(ISNUMBER(AF19-'Choose Housekeeping Genes'!AH$17),AF19-'Choose Housekeeping Genes'!AH$17,"")</f>
        <v/>
      </c>
      <c r="BY19" s="132" t="str">
        <f ca="1">IF(ISNUMBER(AG19-'Choose Housekeeping Genes'!AI$17),AG19-'Choose Housekeeping Genes'!AI$17,"")</f>
        <v/>
      </c>
      <c r="BZ19" s="132" t="str">
        <f ca="1">IF(ISNUMBER(AH19-'Choose Housekeeping Genes'!AJ$17),AH19-'Choose Housekeeping Genes'!AJ$17,"")</f>
        <v/>
      </c>
      <c r="CA19" s="132" t="str">
        <f ca="1">IF(ISNUMBER(AI19-'Choose Housekeeping Genes'!AK$17),AI19-'Choose Housekeeping Genes'!AK$17,"")</f>
        <v/>
      </c>
      <c r="CB19" s="132" t="str">
        <f ca="1">IF(ISNUMBER(AJ19-'Choose Housekeeping Genes'!AL$17),AJ19-'Choose Housekeeping Genes'!AL$17,"")</f>
        <v/>
      </c>
      <c r="CC19" s="132" t="str">
        <f ca="1">IF(ISNUMBER(AK19-'Choose Housekeeping Genes'!AM$17),AK19-'Choose Housekeeping Genes'!AM$17,"")</f>
        <v/>
      </c>
      <c r="CD19" s="132" t="str">
        <f ca="1">IF(ISNUMBER(AL19-'Choose Housekeeping Genes'!AN$17),AL19-'Choose Housekeeping Genes'!AN$17,"")</f>
        <v/>
      </c>
      <c r="CE19" s="132" t="str">
        <f ca="1">IF(ISNUMBER(AM19-'Choose Housekeeping Genes'!AO$17),AM19-'Choose Housekeeping Genes'!AO$17,"")</f>
        <v/>
      </c>
      <c r="CF19" s="132" t="str">
        <f ca="1">IF(ISNUMBER(AN19-'Choose Housekeeping Genes'!AP$17),AN19-'Choose Housekeeping Genes'!AP$17,"")</f>
        <v/>
      </c>
      <c r="CG19" s="132" t="str">
        <f ca="1">IF(ISNUMBER(AO19-'Choose Housekeeping Genes'!AQ$17),AO19-'Choose Housekeeping Genes'!AQ$17,"")</f>
        <v/>
      </c>
      <c r="CH19" s="132" t="str">
        <f ca="1">IF(ISNUMBER(AP19-'Choose Housekeeping Genes'!AR$17),AP19-'Choose Housekeeping Genes'!AR$17,"")</f>
        <v/>
      </c>
      <c r="CI19" s="132" t="str">
        <f ca="1">IF(ISNUMBER(AQ19-'Choose Housekeeping Genes'!AS$17),AQ19-'Choose Housekeeping Genes'!AS$17,"")</f>
        <v/>
      </c>
      <c r="CJ19" s="132" t="str">
        <f ca="1">IF(ISNUMBER(AR19-'Choose Housekeeping Genes'!AT$17),AR19-'Choose Housekeeping Genes'!AT$17,"")</f>
        <v/>
      </c>
      <c r="CK19" s="137" t="e">
        <f t="shared" ca="1" si="4"/>
        <v>#DIV/0!</v>
      </c>
      <c r="CL19" s="138" t="e">
        <f t="shared" ca="1" si="5"/>
        <v>#DIV/0!</v>
      </c>
      <c r="CQ19" s="130">
        <v>17</v>
      </c>
      <c r="CR19" s="139" t="e">
        <f t="array" aca="1" ref="CR19" ca="1">INDIRECT("'All expressed genes'!$A"&amp;MIN(IF('All expressed genes'!$G$3:$G$374=LARGE('All expressed genes'!$G$3:$G$374,CQ19),ROW('All expressed genes'!$A$3:$A$374),"")))</f>
        <v>#DIV/0!</v>
      </c>
      <c r="CS19" s="139" t="e">
        <f t="array" aca="1" ref="CS19" ca="1">INDIRECT("'All expressed genes'!$G"&amp;MIN(IF('All expressed genes'!$G$3:$G$374=LARGE('All expressed genes'!$G$3:$G$374,CQ19),ROW('All expressed genes'!$A$3:$A$374),"")))</f>
        <v>#DIV/0!</v>
      </c>
      <c r="CT19" s="139"/>
      <c r="CU19" s="139">
        <v>356</v>
      </c>
      <c r="CV19" s="139" t="e">
        <f t="array" aca="1" ref="CV19" ca="1">INDIRECT("'All expressed genes'!$A"&amp;MIN(IF('All expressed genes'!$G$3:$G$374=LARGE('All expressed genes'!$G$3:$G$374,CU19),ROW('All expressed genes'!$A$3:$A$374),"")))</f>
        <v>#DIV/0!</v>
      </c>
      <c r="CW19" s="139" t="e">
        <f t="array" aca="1" ref="CW19" ca="1">INDIRECT("'All expressed genes'!$I"&amp;MIN(IF('All expressed genes'!$G$3:$G$374=LARGE('All expressed genes'!$G$3:$G$374,CU19),ROW('All expressed genes'!$A$3:$A$374),"")))</f>
        <v>#DIV/0!</v>
      </c>
      <c r="CX19" s="139" t="e">
        <f t="shared" ca="1" si="1"/>
        <v>#DIV/0!</v>
      </c>
      <c r="DA19" s="135" t="str">
        <f>'Transcript table'!C19</f>
        <v xml:space="preserve">ATXN8OS </v>
      </c>
      <c r="DB19" s="35" t="s">
        <v>437</v>
      </c>
      <c r="DC19" s="132" t="str">
        <f t="shared" ca="1" si="6"/>
        <v/>
      </c>
      <c r="DD19" s="132" t="str">
        <f t="shared" ca="1" si="7"/>
        <v/>
      </c>
      <c r="DE19" s="132" t="str">
        <f t="shared" ca="1" si="8"/>
        <v/>
      </c>
      <c r="DF19" s="132" t="str">
        <f t="shared" ca="1" si="9"/>
        <v/>
      </c>
      <c r="DG19" s="132" t="str">
        <f t="shared" ca="1" si="10"/>
        <v/>
      </c>
      <c r="DH19" s="132" t="str">
        <f t="shared" ca="1" si="11"/>
        <v/>
      </c>
      <c r="DI19" s="132" t="str">
        <f t="shared" ca="1" si="12"/>
        <v/>
      </c>
      <c r="DJ19" s="132" t="str">
        <f t="shared" ca="1" si="13"/>
        <v/>
      </c>
      <c r="DK19" s="132" t="str">
        <f t="shared" ca="1" si="14"/>
        <v/>
      </c>
      <c r="DL19" s="132" t="str">
        <f t="shared" ca="1" si="15"/>
        <v/>
      </c>
      <c r="DM19" s="132" t="str">
        <f t="shared" ca="1" si="16"/>
        <v/>
      </c>
      <c r="DN19" s="132" t="str">
        <f t="shared" ca="1" si="17"/>
        <v/>
      </c>
      <c r="DO19" s="132" t="str">
        <f t="shared" ca="1" si="18"/>
        <v/>
      </c>
      <c r="DP19" s="132" t="str">
        <f t="shared" ca="1" si="19"/>
        <v/>
      </c>
      <c r="DQ19" s="132" t="str">
        <f t="shared" ca="1" si="20"/>
        <v/>
      </c>
      <c r="DR19" s="132" t="str">
        <f t="shared" ca="1" si="21"/>
        <v/>
      </c>
      <c r="DS19" s="132" t="str">
        <f t="shared" ca="1" si="22"/>
        <v/>
      </c>
      <c r="DT19" s="132" t="str">
        <f t="shared" ca="1" si="23"/>
        <v/>
      </c>
      <c r="DU19" s="132" t="str">
        <f t="shared" ca="1" si="24"/>
        <v/>
      </c>
      <c r="DV19" s="132" t="str">
        <f t="shared" ca="1" si="25"/>
        <v/>
      </c>
      <c r="DW19" s="136" t="str">
        <f>'Transcript table'!C19</f>
        <v xml:space="preserve">ATXN8OS </v>
      </c>
      <c r="DX19" s="141" t="s">
        <v>437</v>
      </c>
      <c r="DY19" s="132" t="str">
        <f t="shared" ca="1" si="26"/>
        <v/>
      </c>
      <c r="DZ19" s="132" t="str">
        <f t="shared" ca="1" si="27"/>
        <v/>
      </c>
      <c r="EA19" s="132" t="str">
        <f t="shared" ca="1" si="28"/>
        <v/>
      </c>
      <c r="EB19" s="132" t="str">
        <f t="shared" ca="1" si="29"/>
        <v/>
      </c>
      <c r="EC19" s="132" t="str">
        <f t="shared" ca="1" si="30"/>
        <v/>
      </c>
      <c r="ED19" s="132" t="str">
        <f t="shared" ca="1" si="31"/>
        <v/>
      </c>
      <c r="EE19" s="132" t="str">
        <f t="shared" ca="1" si="32"/>
        <v/>
      </c>
      <c r="EF19" s="132" t="str">
        <f t="shared" ca="1" si="33"/>
        <v/>
      </c>
      <c r="EG19" s="132" t="str">
        <f t="shared" ca="1" si="34"/>
        <v/>
      </c>
      <c r="EH19" s="132" t="str">
        <f t="shared" ca="1" si="35"/>
        <v/>
      </c>
      <c r="EI19" s="132" t="str">
        <f t="shared" ca="1" si="36"/>
        <v/>
      </c>
      <c r="EJ19" s="132" t="str">
        <f t="shared" ca="1" si="37"/>
        <v/>
      </c>
      <c r="EK19" s="132" t="str">
        <f t="shared" ca="1" si="38"/>
        <v/>
      </c>
      <c r="EL19" s="132" t="str">
        <f t="shared" ca="1" si="39"/>
        <v/>
      </c>
      <c r="EM19" s="132" t="str">
        <f t="shared" ca="1" si="40"/>
        <v/>
      </c>
      <c r="EN19" s="132" t="str">
        <f t="shared" ca="1" si="41"/>
        <v/>
      </c>
      <c r="EO19" s="132" t="str">
        <f t="shared" ca="1" si="42"/>
        <v/>
      </c>
      <c r="EP19" s="132" t="str">
        <f t="shared" ca="1" si="43"/>
        <v/>
      </c>
      <c r="EQ19" s="132" t="str">
        <f t="shared" ca="1" si="44"/>
        <v/>
      </c>
      <c r="ER19" s="132" t="str">
        <f t="shared" ca="1" si="45"/>
        <v/>
      </c>
    </row>
    <row r="20" spans="1:148" ht="12.75">
      <c r="A20" s="131" t="str">
        <f>'Transcript table'!C20</f>
        <v>HIF1A-AS1</v>
      </c>
      <c r="B20" s="35" t="s">
        <v>438</v>
      </c>
      <c r="C20" s="132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132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132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132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132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132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132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132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132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132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132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132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132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132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132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132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132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132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132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132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40" t="str">
        <f>'Control Sample Data'!A20</f>
        <v>HIF1A-AS1</v>
      </c>
      <c r="X20" s="141" t="s">
        <v>438</v>
      </c>
      <c r="Y20" s="132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132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132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132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132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132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132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132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132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132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132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132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132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132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132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132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132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132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132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132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135" t="str">
        <f>'Control Sample Data'!A20</f>
        <v>HIF1A-AS1</v>
      </c>
      <c r="AT20" s="35" t="s">
        <v>438</v>
      </c>
      <c r="AU20" s="132" t="str">
        <f ca="1">IF(ISNUMBER(C20-'Choose Housekeeping Genes'!D$17),C20-'Choose Housekeeping Genes'!D$17,"")</f>
        <v/>
      </c>
      <c r="AV20" s="132" t="str">
        <f ca="1">IF(ISNUMBER(D20-'Choose Housekeeping Genes'!E$17),D20-'Choose Housekeeping Genes'!E$17,"")</f>
        <v/>
      </c>
      <c r="AW20" s="132" t="str">
        <f ca="1">IF(ISNUMBER(E20-'Choose Housekeeping Genes'!F$17),E20-'Choose Housekeeping Genes'!F$17,"")</f>
        <v/>
      </c>
      <c r="AX20" s="132" t="str">
        <f ca="1">IF(ISNUMBER(F20-'Choose Housekeeping Genes'!G$17),F20-'Choose Housekeeping Genes'!G$17,"")</f>
        <v/>
      </c>
      <c r="AY20" s="132" t="str">
        <f ca="1">IF(ISNUMBER(G20-'Choose Housekeeping Genes'!H$17),G20-'Choose Housekeeping Genes'!H$17,"")</f>
        <v/>
      </c>
      <c r="AZ20" s="132" t="str">
        <f ca="1">IF(ISNUMBER(H20-'Choose Housekeeping Genes'!I$17),H20-'Choose Housekeeping Genes'!I$17,"")</f>
        <v/>
      </c>
      <c r="BA20" s="132" t="str">
        <f ca="1">IF(ISNUMBER(I20-'Choose Housekeeping Genes'!J$17),I20-'Choose Housekeeping Genes'!J$17,"")</f>
        <v/>
      </c>
      <c r="BB20" s="132" t="str">
        <f ca="1">IF(ISNUMBER(J20-'Choose Housekeeping Genes'!K$17),J20-'Choose Housekeeping Genes'!K$17,"")</f>
        <v/>
      </c>
      <c r="BC20" s="132" t="str">
        <f ca="1">IF(ISNUMBER(K20-'Choose Housekeeping Genes'!L$17),K20-'Choose Housekeeping Genes'!L$17,"")</f>
        <v/>
      </c>
      <c r="BD20" s="132" t="str">
        <f ca="1">IF(ISNUMBER(L20-'Choose Housekeeping Genes'!M$17),L20-'Choose Housekeeping Genes'!M$17,"")</f>
        <v/>
      </c>
      <c r="BE20" s="132" t="str">
        <f ca="1">IF(ISNUMBER(M20-'Choose Housekeeping Genes'!N$17),M20-'Choose Housekeeping Genes'!N$17,"")</f>
        <v/>
      </c>
      <c r="BF20" s="132" t="str">
        <f ca="1">IF(ISNUMBER(N20-'Choose Housekeeping Genes'!O$17),N20-'Choose Housekeeping Genes'!O$17,"")</f>
        <v/>
      </c>
      <c r="BG20" s="132" t="str">
        <f ca="1">IF(ISNUMBER(O20-'Choose Housekeeping Genes'!P$17),O20-'Choose Housekeeping Genes'!P$17,"")</f>
        <v/>
      </c>
      <c r="BH20" s="132" t="str">
        <f ca="1">IF(ISNUMBER(P20-'Choose Housekeeping Genes'!Q$17),P20-'Choose Housekeeping Genes'!Q$17,"")</f>
        <v/>
      </c>
      <c r="BI20" s="132" t="str">
        <f ca="1">IF(ISNUMBER(Q20-'Choose Housekeeping Genes'!R$17),Q20-'Choose Housekeeping Genes'!R$17,"")</f>
        <v/>
      </c>
      <c r="BJ20" s="132" t="str">
        <f ca="1">IF(ISNUMBER(R20-'Choose Housekeeping Genes'!S$17),R20-'Choose Housekeeping Genes'!S$17,"")</f>
        <v/>
      </c>
      <c r="BK20" s="132" t="str">
        <f ca="1">IF(ISNUMBER(S20-'Choose Housekeeping Genes'!T$17),S20-'Choose Housekeeping Genes'!T$17,"")</f>
        <v/>
      </c>
      <c r="BL20" s="132" t="str">
        <f ca="1">IF(ISNUMBER(T20-'Choose Housekeeping Genes'!U$17),T20-'Choose Housekeeping Genes'!U$17,"")</f>
        <v/>
      </c>
      <c r="BM20" s="132" t="str">
        <f ca="1">IF(ISNUMBER(U20-'Choose Housekeeping Genes'!V$17),U20-'Choose Housekeeping Genes'!V$17,"")</f>
        <v/>
      </c>
      <c r="BN20" s="132" t="str">
        <f ca="1">IF(ISNUMBER(V20-'Choose Housekeeping Genes'!W$17),V20-'Choose Housekeeping Genes'!W$17,"")</f>
        <v/>
      </c>
      <c r="BO20" s="136" t="str">
        <f t="shared" si="0"/>
        <v>HIF1A-AS1</v>
      </c>
      <c r="BP20" s="141" t="s">
        <v>438</v>
      </c>
      <c r="BQ20" s="132" t="str">
        <f ca="1">IF(ISNUMBER(Y20-'Choose Housekeeping Genes'!AA$17),Y20-'Choose Housekeeping Genes'!AA$17,"")</f>
        <v/>
      </c>
      <c r="BR20" s="132" t="str">
        <f ca="1">IF(ISNUMBER(Z20-'Choose Housekeeping Genes'!AB$17),Z20-'Choose Housekeeping Genes'!AB$17,"")</f>
        <v/>
      </c>
      <c r="BS20" s="132" t="str">
        <f ca="1">IF(ISNUMBER(AA20-'Choose Housekeeping Genes'!AC$17),AA20-'Choose Housekeeping Genes'!AC$17,"")</f>
        <v/>
      </c>
      <c r="BT20" s="132" t="str">
        <f ca="1">IF(ISNUMBER(AB20-'Choose Housekeeping Genes'!AD$17),AB20-'Choose Housekeeping Genes'!AD$17,"")</f>
        <v/>
      </c>
      <c r="BU20" s="132" t="str">
        <f ca="1">IF(ISNUMBER(AC20-'Choose Housekeeping Genes'!AE$17),AC20-'Choose Housekeeping Genes'!AE$17,"")</f>
        <v/>
      </c>
      <c r="BV20" s="132" t="str">
        <f ca="1">IF(ISNUMBER(AD20-'Choose Housekeeping Genes'!AF$17),AD20-'Choose Housekeeping Genes'!AF$17,"")</f>
        <v/>
      </c>
      <c r="BW20" s="132" t="str">
        <f ca="1">IF(ISNUMBER(AE20-'Choose Housekeeping Genes'!AG$17),AE20-'Choose Housekeeping Genes'!AG$17,"")</f>
        <v/>
      </c>
      <c r="BX20" s="132" t="str">
        <f ca="1">IF(ISNUMBER(AF20-'Choose Housekeeping Genes'!AH$17),AF20-'Choose Housekeeping Genes'!AH$17,"")</f>
        <v/>
      </c>
      <c r="BY20" s="132" t="str">
        <f ca="1">IF(ISNUMBER(AG20-'Choose Housekeeping Genes'!AI$17),AG20-'Choose Housekeeping Genes'!AI$17,"")</f>
        <v/>
      </c>
      <c r="BZ20" s="132" t="str">
        <f ca="1">IF(ISNUMBER(AH20-'Choose Housekeeping Genes'!AJ$17),AH20-'Choose Housekeeping Genes'!AJ$17,"")</f>
        <v/>
      </c>
      <c r="CA20" s="132" t="str">
        <f ca="1">IF(ISNUMBER(AI20-'Choose Housekeeping Genes'!AK$17),AI20-'Choose Housekeeping Genes'!AK$17,"")</f>
        <v/>
      </c>
      <c r="CB20" s="132" t="str">
        <f ca="1">IF(ISNUMBER(AJ20-'Choose Housekeeping Genes'!AL$17),AJ20-'Choose Housekeeping Genes'!AL$17,"")</f>
        <v/>
      </c>
      <c r="CC20" s="132" t="str">
        <f ca="1">IF(ISNUMBER(AK20-'Choose Housekeeping Genes'!AM$17),AK20-'Choose Housekeeping Genes'!AM$17,"")</f>
        <v/>
      </c>
      <c r="CD20" s="132" t="str">
        <f ca="1">IF(ISNUMBER(AL20-'Choose Housekeeping Genes'!AN$17),AL20-'Choose Housekeeping Genes'!AN$17,"")</f>
        <v/>
      </c>
      <c r="CE20" s="132" t="str">
        <f ca="1">IF(ISNUMBER(AM20-'Choose Housekeeping Genes'!AO$17),AM20-'Choose Housekeeping Genes'!AO$17,"")</f>
        <v/>
      </c>
      <c r="CF20" s="132" t="str">
        <f ca="1">IF(ISNUMBER(AN20-'Choose Housekeeping Genes'!AP$17),AN20-'Choose Housekeeping Genes'!AP$17,"")</f>
        <v/>
      </c>
      <c r="CG20" s="132" t="str">
        <f ca="1">IF(ISNUMBER(AO20-'Choose Housekeeping Genes'!AQ$17),AO20-'Choose Housekeeping Genes'!AQ$17,"")</f>
        <v/>
      </c>
      <c r="CH20" s="132" t="str">
        <f ca="1">IF(ISNUMBER(AP20-'Choose Housekeeping Genes'!AR$17),AP20-'Choose Housekeeping Genes'!AR$17,"")</f>
        <v/>
      </c>
      <c r="CI20" s="132" t="str">
        <f ca="1">IF(ISNUMBER(AQ20-'Choose Housekeeping Genes'!AS$17),AQ20-'Choose Housekeeping Genes'!AS$17,"")</f>
        <v/>
      </c>
      <c r="CJ20" s="132" t="str">
        <f ca="1">IF(ISNUMBER(AR20-'Choose Housekeeping Genes'!AT$17),AR20-'Choose Housekeeping Genes'!AT$17,"")</f>
        <v/>
      </c>
      <c r="CK20" s="137" t="e">
        <f t="shared" ca="1" si="4"/>
        <v>#DIV/0!</v>
      </c>
      <c r="CL20" s="138" t="e">
        <f t="shared" ca="1" si="5"/>
        <v>#DIV/0!</v>
      </c>
      <c r="CQ20" s="130">
        <v>18</v>
      </c>
      <c r="CR20" s="139" t="e">
        <f t="array" aca="1" ref="CR20" ca="1">INDIRECT("'All expressed genes'!$A"&amp;MIN(IF('All expressed genes'!$G$3:$G$374=LARGE('All expressed genes'!$G$3:$G$374,CQ20),ROW('All expressed genes'!$A$3:$A$374),"")))</f>
        <v>#DIV/0!</v>
      </c>
      <c r="CS20" s="139" t="e">
        <f t="array" aca="1" ref="CS20" ca="1">INDIRECT("'All expressed genes'!$G"&amp;MIN(IF('All expressed genes'!$G$3:$G$374=LARGE('All expressed genes'!$G$3:$G$374,CQ20),ROW('All expressed genes'!$A$3:$A$374),"")))</f>
        <v>#DIV/0!</v>
      </c>
      <c r="CT20" s="139"/>
      <c r="CU20" s="139">
        <v>355</v>
      </c>
      <c r="CV20" s="139" t="e">
        <f t="array" aca="1" ref="CV20" ca="1">INDIRECT("'All expressed genes'!$A"&amp;MIN(IF('All expressed genes'!$G$3:$G$374=LARGE('All expressed genes'!$G$3:$G$374,CU20),ROW('All expressed genes'!$A$3:$A$374),"")))</f>
        <v>#DIV/0!</v>
      </c>
      <c r="CW20" s="139" t="e">
        <f t="array" aca="1" ref="CW20" ca="1">INDIRECT("'All expressed genes'!$I"&amp;MIN(IF('All expressed genes'!$G$3:$G$374=LARGE('All expressed genes'!$G$3:$G$374,CU20),ROW('All expressed genes'!$A$3:$A$374),"")))</f>
        <v>#DIV/0!</v>
      </c>
      <c r="CX20" s="139" t="e">
        <f t="shared" ca="1" si="1"/>
        <v>#DIV/0!</v>
      </c>
      <c r="DA20" s="135" t="str">
        <f>'Transcript table'!C20</f>
        <v>HIF1A-AS1</v>
      </c>
      <c r="DB20" s="35" t="s">
        <v>438</v>
      </c>
      <c r="DC20" s="132" t="str">
        <f t="shared" ca="1" si="6"/>
        <v/>
      </c>
      <c r="DD20" s="132" t="str">
        <f t="shared" ca="1" si="7"/>
        <v/>
      </c>
      <c r="DE20" s="132" t="str">
        <f t="shared" ca="1" si="8"/>
        <v/>
      </c>
      <c r="DF20" s="132" t="str">
        <f t="shared" ca="1" si="9"/>
        <v/>
      </c>
      <c r="DG20" s="132" t="str">
        <f t="shared" ca="1" si="10"/>
        <v/>
      </c>
      <c r="DH20" s="132" t="str">
        <f t="shared" ca="1" si="11"/>
        <v/>
      </c>
      <c r="DI20" s="132" t="str">
        <f t="shared" ca="1" si="12"/>
        <v/>
      </c>
      <c r="DJ20" s="132" t="str">
        <f t="shared" ca="1" si="13"/>
        <v/>
      </c>
      <c r="DK20" s="132" t="str">
        <f t="shared" ca="1" si="14"/>
        <v/>
      </c>
      <c r="DL20" s="132" t="str">
        <f t="shared" ca="1" si="15"/>
        <v/>
      </c>
      <c r="DM20" s="132" t="str">
        <f t="shared" ca="1" si="16"/>
        <v/>
      </c>
      <c r="DN20" s="132" t="str">
        <f t="shared" ca="1" si="17"/>
        <v/>
      </c>
      <c r="DO20" s="132" t="str">
        <f t="shared" ca="1" si="18"/>
        <v/>
      </c>
      <c r="DP20" s="132" t="str">
        <f t="shared" ca="1" si="19"/>
        <v/>
      </c>
      <c r="DQ20" s="132" t="str">
        <f t="shared" ca="1" si="20"/>
        <v/>
      </c>
      <c r="DR20" s="132" t="str">
        <f t="shared" ca="1" si="21"/>
        <v/>
      </c>
      <c r="DS20" s="132" t="str">
        <f t="shared" ca="1" si="22"/>
        <v/>
      </c>
      <c r="DT20" s="132" t="str">
        <f t="shared" ca="1" si="23"/>
        <v/>
      </c>
      <c r="DU20" s="132" t="str">
        <f t="shared" ca="1" si="24"/>
        <v/>
      </c>
      <c r="DV20" s="132" t="str">
        <f t="shared" ca="1" si="25"/>
        <v/>
      </c>
      <c r="DW20" s="136" t="str">
        <f>'Transcript table'!C20</f>
        <v>HIF1A-AS1</v>
      </c>
      <c r="DX20" s="141" t="s">
        <v>438</v>
      </c>
      <c r="DY20" s="132" t="str">
        <f t="shared" ca="1" si="26"/>
        <v/>
      </c>
      <c r="DZ20" s="132" t="str">
        <f t="shared" ca="1" si="27"/>
        <v/>
      </c>
      <c r="EA20" s="132" t="str">
        <f t="shared" ca="1" si="28"/>
        <v/>
      </c>
      <c r="EB20" s="132" t="str">
        <f t="shared" ca="1" si="29"/>
        <v/>
      </c>
      <c r="EC20" s="132" t="str">
        <f t="shared" ca="1" si="30"/>
        <v/>
      </c>
      <c r="ED20" s="132" t="str">
        <f t="shared" ca="1" si="31"/>
        <v/>
      </c>
      <c r="EE20" s="132" t="str">
        <f t="shared" ca="1" si="32"/>
        <v/>
      </c>
      <c r="EF20" s="132" t="str">
        <f t="shared" ca="1" si="33"/>
        <v/>
      </c>
      <c r="EG20" s="132" t="str">
        <f t="shared" ca="1" si="34"/>
        <v/>
      </c>
      <c r="EH20" s="132" t="str">
        <f t="shared" ca="1" si="35"/>
        <v/>
      </c>
      <c r="EI20" s="132" t="str">
        <f t="shared" ca="1" si="36"/>
        <v/>
      </c>
      <c r="EJ20" s="132" t="str">
        <f t="shared" ca="1" si="37"/>
        <v/>
      </c>
      <c r="EK20" s="132" t="str">
        <f t="shared" ca="1" si="38"/>
        <v/>
      </c>
      <c r="EL20" s="132" t="str">
        <f t="shared" ca="1" si="39"/>
        <v/>
      </c>
      <c r="EM20" s="132" t="str">
        <f t="shared" ca="1" si="40"/>
        <v/>
      </c>
      <c r="EN20" s="132" t="str">
        <f t="shared" ca="1" si="41"/>
        <v/>
      </c>
      <c r="EO20" s="132" t="str">
        <f t="shared" ca="1" si="42"/>
        <v/>
      </c>
      <c r="EP20" s="132" t="str">
        <f t="shared" ca="1" si="43"/>
        <v/>
      </c>
      <c r="EQ20" s="132" t="str">
        <f t="shared" ca="1" si="44"/>
        <v/>
      </c>
      <c r="ER20" s="132" t="str">
        <f t="shared" ca="1" si="45"/>
        <v/>
      </c>
    </row>
    <row r="21" spans="1:148" ht="12.75">
      <c r="A21" s="131" t="str">
        <f>'Transcript table'!C21</f>
        <v>CECR3</v>
      </c>
      <c r="B21" s="35" t="s">
        <v>439</v>
      </c>
      <c r="C21" s="132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132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132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132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132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132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132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132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132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132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132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132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132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132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132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132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132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132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132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132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40" t="str">
        <f>'Control Sample Data'!A21</f>
        <v>CECR3</v>
      </c>
      <c r="X21" s="141" t="s">
        <v>439</v>
      </c>
      <c r="Y21" s="132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132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132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132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132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132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132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132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132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132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132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132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132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132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132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132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132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132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132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132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135" t="str">
        <f>'Control Sample Data'!A21</f>
        <v>CECR3</v>
      </c>
      <c r="AT21" s="35" t="s">
        <v>439</v>
      </c>
      <c r="AU21" s="132" t="str">
        <f ca="1">IF(ISNUMBER(C21-'Choose Housekeeping Genes'!D$17),C21-'Choose Housekeeping Genes'!D$17,"")</f>
        <v/>
      </c>
      <c r="AV21" s="132" t="str">
        <f ca="1">IF(ISNUMBER(D21-'Choose Housekeeping Genes'!E$17),D21-'Choose Housekeeping Genes'!E$17,"")</f>
        <v/>
      </c>
      <c r="AW21" s="132" t="str">
        <f ca="1">IF(ISNUMBER(E21-'Choose Housekeeping Genes'!F$17),E21-'Choose Housekeeping Genes'!F$17,"")</f>
        <v/>
      </c>
      <c r="AX21" s="132" t="str">
        <f ca="1">IF(ISNUMBER(F21-'Choose Housekeeping Genes'!G$17),F21-'Choose Housekeeping Genes'!G$17,"")</f>
        <v/>
      </c>
      <c r="AY21" s="132" t="str">
        <f ca="1">IF(ISNUMBER(G21-'Choose Housekeeping Genes'!H$17),G21-'Choose Housekeeping Genes'!H$17,"")</f>
        <v/>
      </c>
      <c r="AZ21" s="132" t="str">
        <f ca="1">IF(ISNUMBER(H21-'Choose Housekeeping Genes'!I$17),H21-'Choose Housekeeping Genes'!I$17,"")</f>
        <v/>
      </c>
      <c r="BA21" s="132" t="str">
        <f ca="1">IF(ISNUMBER(I21-'Choose Housekeeping Genes'!J$17),I21-'Choose Housekeeping Genes'!J$17,"")</f>
        <v/>
      </c>
      <c r="BB21" s="132" t="str">
        <f ca="1">IF(ISNUMBER(J21-'Choose Housekeeping Genes'!K$17),J21-'Choose Housekeeping Genes'!K$17,"")</f>
        <v/>
      </c>
      <c r="BC21" s="132" t="str">
        <f ca="1">IF(ISNUMBER(K21-'Choose Housekeeping Genes'!L$17),K21-'Choose Housekeeping Genes'!L$17,"")</f>
        <v/>
      </c>
      <c r="BD21" s="132" t="str">
        <f ca="1">IF(ISNUMBER(L21-'Choose Housekeeping Genes'!M$17),L21-'Choose Housekeeping Genes'!M$17,"")</f>
        <v/>
      </c>
      <c r="BE21" s="132" t="str">
        <f ca="1">IF(ISNUMBER(M21-'Choose Housekeeping Genes'!N$17),M21-'Choose Housekeeping Genes'!N$17,"")</f>
        <v/>
      </c>
      <c r="BF21" s="132" t="str">
        <f ca="1">IF(ISNUMBER(N21-'Choose Housekeeping Genes'!O$17),N21-'Choose Housekeeping Genes'!O$17,"")</f>
        <v/>
      </c>
      <c r="BG21" s="132" t="str">
        <f ca="1">IF(ISNUMBER(O21-'Choose Housekeeping Genes'!P$17),O21-'Choose Housekeeping Genes'!P$17,"")</f>
        <v/>
      </c>
      <c r="BH21" s="132" t="str">
        <f ca="1">IF(ISNUMBER(P21-'Choose Housekeeping Genes'!Q$17),P21-'Choose Housekeeping Genes'!Q$17,"")</f>
        <v/>
      </c>
      <c r="BI21" s="132" t="str">
        <f ca="1">IF(ISNUMBER(Q21-'Choose Housekeeping Genes'!R$17),Q21-'Choose Housekeeping Genes'!R$17,"")</f>
        <v/>
      </c>
      <c r="BJ21" s="132" t="str">
        <f ca="1">IF(ISNUMBER(R21-'Choose Housekeeping Genes'!S$17),R21-'Choose Housekeeping Genes'!S$17,"")</f>
        <v/>
      </c>
      <c r="BK21" s="132" t="str">
        <f ca="1">IF(ISNUMBER(S21-'Choose Housekeeping Genes'!T$17),S21-'Choose Housekeeping Genes'!T$17,"")</f>
        <v/>
      </c>
      <c r="BL21" s="132" t="str">
        <f ca="1">IF(ISNUMBER(T21-'Choose Housekeeping Genes'!U$17),T21-'Choose Housekeeping Genes'!U$17,"")</f>
        <v/>
      </c>
      <c r="BM21" s="132" t="str">
        <f ca="1">IF(ISNUMBER(U21-'Choose Housekeeping Genes'!V$17),U21-'Choose Housekeeping Genes'!V$17,"")</f>
        <v/>
      </c>
      <c r="BN21" s="132" t="str">
        <f ca="1">IF(ISNUMBER(V21-'Choose Housekeeping Genes'!W$17),V21-'Choose Housekeeping Genes'!W$17,"")</f>
        <v/>
      </c>
      <c r="BO21" s="136" t="str">
        <f t="shared" si="0"/>
        <v>CECR3</v>
      </c>
      <c r="BP21" s="141" t="s">
        <v>439</v>
      </c>
      <c r="BQ21" s="132" t="str">
        <f ca="1">IF(ISNUMBER(Y21-'Choose Housekeeping Genes'!AA$17),Y21-'Choose Housekeeping Genes'!AA$17,"")</f>
        <v/>
      </c>
      <c r="BR21" s="132" t="str">
        <f ca="1">IF(ISNUMBER(Z21-'Choose Housekeeping Genes'!AB$17),Z21-'Choose Housekeeping Genes'!AB$17,"")</f>
        <v/>
      </c>
      <c r="BS21" s="132" t="str">
        <f ca="1">IF(ISNUMBER(AA21-'Choose Housekeeping Genes'!AC$17),AA21-'Choose Housekeeping Genes'!AC$17,"")</f>
        <v/>
      </c>
      <c r="BT21" s="132" t="str">
        <f ca="1">IF(ISNUMBER(AB21-'Choose Housekeeping Genes'!AD$17),AB21-'Choose Housekeeping Genes'!AD$17,"")</f>
        <v/>
      </c>
      <c r="BU21" s="132" t="str">
        <f ca="1">IF(ISNUMBER(AC21-'Choose Housekeeping Genes'!AE$17),AC21-'Choose Housekeeping Genes'!AE$17,"")</f>
        <v/>
      </c>
      <c r="BV21" s="132" t="str">
        <f ca="1">IF(ISNUMBER(AD21-'Choose Housekeeping Genes'!AF$17),AD21-'Choose Housekeeping Genes'!AF$17,"")</f>
        <v/>
      </c>
      <c r="BW21" s="132" t="str">
        <f ca="1">IF(ISNUMBER(AE21-'Choose Housekeeping Genes'!AG$17),AE21-'Choose Housekeeping Genes'!AG$17,"")</f>
        <v/>
      </c>
      <c r="BX21" s="132" t="str">
        <f ca="1">IF(ISNUMBER(AF21-'Choose Housekeeping Genes'!AH$17),AF21-'Choose Housekeeping Genes'!AH$17,"")</f>
        <v/>
      </c>
      <c r="BY21" s="132" t="str">
        <f ca="1">IF(ISNUMBER(AG21-'Choose Housekeeping Genes'!AI$17),AG21-'Choose Housekeeping Genes'!AI$17,"")</f>
        <v/>
      </c>
      <c r="BZ21" s="132" t="str">
        <f ca="1">IF(ISNUMBER(AH21-'Choose Housekeeping Genes'!AJ$17),AH21-'Choose Housekeeping Genes'!AJ$17,"")</f>
        <v/>
      </c>
      <c r="CA21" s="132" t="str">
        <f ca="1">IF(ISNUMBER(AI21-'Choose Housekeeping Genes'!AK$17),AI21-'Choose Housekeeping Genes'!AK$17,"")</f>
        <v/>
      </c>
      <c r="CB21" s="132" t="str">
        <f ca="1">IF(ISNUMBER(AJ21-'Choose Housekeeping Genes'!AL$17),AJ21-'Choose Housekeeping Genes'!AL$17,"")</f>
        <v/>
      </c>
      <c r="CC21" s="132" t="str">
        <f ca="1">IF(ISNUMBER(AK21-'Choose Housekeeping Genes'!AM$17),AK21-'Choose Housekeeping Genes'!AM$17,"")</f>
        <v/>
      </c>
      <c r="CD21" s="132" t="str">
        <f ca="1">IF(ISNUMBER(AL21-'Choose Housekeeping Genes'!AN$17),AL21-'Choose Housekeeping Genes'!AN$17,"")</f>
        <v/>
      </c>
      <c r="CE21" s="132" t="str">
        <f ca="1">IF(ISNUMBER(AM21-'Choose Housekeeping Genes'!AO$17),AM21-'Choose Housekeeping Genes'!AO$17,"")</f>
        <v/>
      </c>
      <c r="CF21" s="132" t="str">
        <f ca="1">IF(ISNUMBER(AN21-'Choose Housekeeping Genes'!AP$17),AN21-'Choose Housekeeping Genes'!AP$17,"")</f>
        <v/>
      </c>
      <c r="CG21" s="132" t="str">
        <f ca="1">IF(ISNUMBER(AO21-'Choose Housekeeping Genes'!AQ$17),AO21-'Choose Housekeeping Genes'!AQ$17,"")</f>
        <v/>
      </c>
      <c r="CH21" s="132" t="str">
        <f ca="1">IF(ISNUMBER(AP21-'Choose Housekeeping Genes'!AR$17),AP21-'Choose Housekeeping Genes'!AR$17,"")</f>
        <v/>
      </c>
      <c r="CI21" s="132" t="str">
        <f ca="1">IF(ISNUMBER(AQ21-'Choose Housekeeping Genes'!AS$17),AQ21-'Choose Housekeeping Genes'!AS$17,"")</f>
        <v/>
      </c>
      <c r="CJ21" s="132" t="str">
        <f ca="1">IF(ISNUMBER(AR21-'Choose Housekeeping Genes'!AT$17),AR21-'Choose Housekeeping Genes'!AT$17,"")</f>
        <v/>
      </c>
      <c r="CK21" s="137" t="e">
        <f t="shared" ca="1" si="4"/>
        <v>#DIV/0!</v>
      </c>
      <c r="CL21" s="138" t="e">
        <f t="shared" ca="1" si="5"/>
        <v>#DIV/0!</v>
      </c>
      <c r="CQ21" s="130">
        <v>19</v>
      </c>
      <c r="CR21" s="139" t="e">
        <f t="array" aca="1" ref="CR21" ca="1">INDIRECT("'All expressed genes'!$A"&amp;MIN(IF('All expressed genes'!$G$3:$G$374=LARGE('All expressed genes'!$G$3:$G$374,CQ21),ROW('All expressed genes'!$A$3:$A$374),"")))</f>
        <v>#DIV/0!</v>
      </c>
      <c r="CS21" s="139" t="e">
        <f t="array" aca="1" ref="CS21" ca="1">INDIRECT("'All expressed genes'!$G"&amp;MIN(IF('All expressed genes'!$G$3:$G$374=LARGE('All expressed genes'!$G$3:$G$374,CQ21),ROW('All expressed genes'!$A$3:$A$374),"")))</f>
        <v>#DIV/0!</v>
      </c>
      <c r="CT21" s="139"/>
      <c r="CU21" s="139">
        <v>354</v>
      </c>
      <c r="CV21" s="139" t="e">
        <f t="array" aca="1" ref="CV21" ca="1">INDIRECT("'All expressed genes'!$A"&amp;MIN(IF('All expressed genes'!$G$3:$G$374=LARGE('All expressed genes'!$G$3:$G$374,CU21),ROW('All expressed genes'!$A$3:$A$374),"")))</f>
        <v>#DIV/0!</v>
      </c>
      <c r="CW21" s="139" t="e">
        <f t="array" aca="1" ref="CW21" ca="1">INDIRECT("'All expressed genes'!$I"&amp;MIN(IF('All expressed genes'!$G$3:$G$374=LARGE('All expressed genes'!$G$3:$G$374,CU21),ROW('All expressed genes'!$A$3:$A$374),"")))</f>
        <v>#DIV/0!</v>
      </c>
      <c r="CX21" s="139" t="e">
        <f t="shared" ca="1" si="1"/>
        <v>#DIV/0!</v>
      </c>
      <c r="DA21" s="135" t="str">
        <f>'Transcript table'!C21</f>
        <v>CECR3</v>
      </c>
      <c r="DB21" s="35" t="s">
        <v>439</v>
      </c>
      <c r="DC21" s="132" t="str">
        <f t="shared" ca="1" si="6"/>
        <v/>
      </c>
      <c r="DD21" s="132" t="str">
        <f t="shared" ca="1" si="7"/>
        <v/>
      </c>
      <c r="DE21" s="132" t="str">
        <f t="shared" ca="1" si="8"/>
        <v/>
      </c>
      <c r="DF21" s="132" t="str">
        <f t="shared" ca="1" si="9"/>
        <v/>
      </c>
      <c r="DG21" s="132" t="str">
        <f t="shared" ca="1" si="10"/>
        <v/>
      </c>
      <c r="DH21" s="132" t="str">
        <f t="shared" ca="1" si="11"/>
        <v/>
      </c>
      <c r="DI21" s="132" t="str">
        <f t="shared" ca="1" si="12"/>
        <v/>
      </c>
      <c r="DJ21" s="132" t="str">
        <f t="shared" ca="1" si="13"/>
        <v/>
      </c>
      <c r="DK21" s="132" t="str">
        <f t="shared" ca="1" si="14"/>
        <v/>
      </c>
      <c r="DL21" s="132" t="str">
        <f t="shared" ca="1" si="15"/>
        <v/>
      </c>
      <c r="DM21" s="132" t="str">
        <f t="shared" ca="1" si="16"/>
        <v/>
      </c>
      <c r="DN21" s="132" t="str">
        <f t="shared" ca="1" si="17"/>
        <v/>
      </c>
      <c r="DO21" s="132" t="str">
        <f t="shared" ca="1" si="18"/>
        <v/>
      </c>
      <c r="DP21" s="132" t="str">
        <f t="shared" ca="1" si="19"/>
        <v/>
      </c>
      <c r="DQ21" s="132" t="str">
        <f t="shared" ca="1" si="20"/>
        <v/>
      </c>
      <c r="DR21" s="132" t="str">
        <f t="shared" ca="1" si="21"/>
        <v/>
      </c>
      <c r="DS21" s="132" t="str">
        <f t="shared" ca="1" si="22"/>
        <v/>
      </c>
      <c r="DT21" s="132" t="str">
        <f t="shared" ca="1" si="23"/>
        <v/>
      </c>
      <c r="DU21" s="132" t="str">
        <f t="shared" ca="1" si="24"/>
        <v/>
      </c>
      <c r="DV21" s="132" t="str">
        <f t="shared" ca="1" si="25"/>
        <v/>
      </c>
      <c r="DW21" s="136" t="str">
        <f>'Transcript table'!C21</f>
        <v>CECR3</v>
      </c>
      <c r="DX21" s="141" t="s">
        <v>439</v>
      </c>
      <c r="DY21" s="132" t="str">
        <f t="shared" ca="1" si="26"/>
        <v/>
      </c>
      <c r="DZ21" s="132" t="str">
        <f t="shared" ca="1" si="27"/>
        <v/>
      </c>
      <c r="EA21" s="132" t="str">
        <f t="shared" ca="1" si="28"/>
        <v/>
      </c>
      <c r="EB21" s="132" t="str">
        <f t="shared" ca="1" si="29"/>
        <v/>
      </c>
      <c r="EC21" s="132" t="str">
        <f t="shared" ca="1" si="30"/>
        <v/>
      </c>
      <c r="ED21" s="132" t="str">
        <f t="shared" ca="1" si="31"/>
        <v/>
      </c>
      <c r="EE21" s="132" t="str">
        <f t="shared" ca="1" si="32"/>
        <v/>
      </c>
      <c r="EF21" s="132" t="str">
        <f t="shared" ca="1" si="33"/>
        <v/>
      </c>
      <c r="EG21" s="132" t="str">
        <f t="shared" ca="1" si="34"/>
        <v/>
      </c>
      <c r="EH21" s="132" t="str">
        <f t="shared" ca="1" si="35"/>
        <v/>
      </c>
      <c r="EI21" s="132" t="str">
        <f t="shared" ca="1" si="36"/>
        <v/>
      </c>
      <c r="EJ21" s="132" t="str">
        <f t="shared" ca="1" si="37"/>
        <v/>
      </c>
      <c r="EK21" s="132" t="str">
        <f t="shared" ca="1" si="38"/>
        <v/>
      </c>
      <c r="EL21" s="132" t="str">
        <f t="shared" ca="1" si="39"/>
        <v/>
      </c>
      <c r="EM21" s="132" t="str">
        <f t="shared" ca="1" si="40"/>
        <v/>
      </c>
      <c r="EN21" s="132" t="str">
        <f t="shared" ca="1" si="41"/>
        <v/>
      </c>
      <c r="EO21" s="132" t="str">
        <f t="shared" ca="1" si="42"/>
        <v/>
      </c>
      <c r="EP21" s="132" t="str">
        <f t="shared" ca="1" si="43"/>
        <v/>
      </c>
      <c r="EQ21" s="132" t="str">
        <f t="shared" ca="1" si="44"/>
        <v/>
      </c>
      <c r="ER21" s="132" t="str">
        <f t="shared" ca="1" si="45"/>
        <v/>
      </c>
    </row>
    <row r="22" spans="1:148" ht="25.5">
      <c r="A22" s="131" t="str">
        <f>'Transcript table'!C22</f>
        <v xml:space="preserve">LINC00707 </v>
      </c>
      <c r="B22" s="35" t="s">
        <v>440</v>
      </c>
      <c r="C22" s="132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132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132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132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132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132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132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132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132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132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132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132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132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132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132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132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132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132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132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132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40" t="str">
        <f>'Control Sample Data'!A22</f>
        <v xml:space="preserve">LINC00707 </v>
      </c>
      <c r="X22" s="141" t="s">
        <v>440</v>
      </c>
      <c r="Y22" s="132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132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132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132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132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132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132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132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132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132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132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132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132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132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132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132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132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132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132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132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135" t="str">
        <f>'Control Sample Data'!A22</f>
        <v xml:space="preserve">LINC00707 </v>
      </c>
      <c r="AT22" s="35" t="s">
        <v>440</v>
      </c>
      <c r="AU22" s="132" t="str">
        <f ca="1">IF(ISNUMBER(C22-'Choose Housekeeping Genes'!D$17),C22-'Choose Housekeeping Genes'!D$17,"")</f>
        <v/>
      </c>
      <c r="AV22" s="132" t="str">
        <f ca="1">IF(ISNUMBER(D22-'Choose Housekeeping Genes'!E$17),D22-'Choose Housekeeping Genes'!E$17,"")</f>
        <v/>
      </c>
      <c r="AW22" s="132" t="str">
        <f ca="1">IF(ISNUMBER(E22-'Choose Housekeeping Genes'!F$17),E22-'Choose Housekeeping Genes'!F$17,"")</f>
        <v/>
      </c>
      <c r="AX22" s="132" t="str">
        <f ca="1">IF(ISNUMBER(F22-'Choose Housekeeping Genes'!G$17),F22-'Choose Housekeeping Genes'!G$17,"")</f>
        <v/>
      </c>
      <c r="AY22" s="132" t="str">
        <f ca="1">IF(ISNUMBER(G22-'Choose Housekeeping Genes'!H$17),G22-'Choose Housekeeping Genes'!H$17,"")</f>
        <v/>
      </c>
      <c r="AZ22" s="132" t="str">
        <f ca="1">IF(ISNUMBER(H22-'Choose Housekeeping Genes'!I$17),H22-'Choose Housekeeping Genes'!I$17,"")</f>
        <v/>
      </c>
      <c r="BA22" s="132" t="str">
        <f ca="1">IF(ISNUMBER(I22-'Choose Housekeeping Genes'!J$17),I22-'Choose Housekeeping Genes'!J$17,"")</f>
        <v/>
      </c>
      <c r="BB22" s="132" t="str">
        <f ca="1">IF(ISNUMBER(J22-'Choose Housekeeping Genes'!K$17),J22-'Choose Housekeeping Genes'!K$17,"")</f>
        <v/>
      </c>
      <c r="BC22" s="132" t="str">
        <f ca="1">IF(ISNUMBER(K22-'Choose Housekeeping Genes'!L$17),K22-'Choose Housekeeping Genes'!L$17,"")</f>
        <v/>
      </c>
      <c r="BD22" s="132" t="str">
        <f ca="1">IF(ISNUMBER(L22-'Choose Housekeeping Genes'!M$17),L22-'Choose Housekeeping Genes'!M$17,"")</f>
        <v/>
      </c>
      <c r="BE22" s="132" t="str">
        <f ca="1">IF(ISNUMBER(M22-'Choose Housekeeping Genes'!N$17),M22-'Choose Housekeeping Genes'!N$17,"")</f>
        <v/>
      </c>
      <c r="BF22" s="132" t="str">
        <f ca="1">IF(ISNUMBER(N22-'Choose Housekeeping Genes'!O$17),N22-'Choose Housekeeping Genes'!O$17,"")</f>
        <v/>
      </c>
      <c r="BG22" s="132" t="str">
        <f ca="1">IF(ISNUMBER(O22-'Choose Housekeeping Genes'!P$17),O22-'Choose Housekeeping Genes'!P$17,"")</f>
        <v/>
      </c>
      <c r="BH22" s="132" t="str">
        <f ca="1">IF(ISNUMBER(P22-'Choose Housekeeping Genes'!Q$17),P22-'Choose Housekeeping Genes'!Q$17,"")</f>
        <v/>
      </c>
      <c r="BI22" s="132" t="str">
        <f ca="1">IF(ISNUMBER(Q22-'Choose Housekeeping Genes'!R$17),Q22-'Choose Housekeeping Genes'!R$17,"")</f>
        <v/>
      </c>
      <c r="BJ22" s="132" t="str">
        <f ca="1">IF(ISNUMBER(R22-'Choose Housekeeping Genes'!S$17),R22-'Choose Housekeeping Genes'!S$17,"")</f>
        <v/>
      </c>
      <c r="BK22" s="132" t="str">
        <f ca="1">IF(ISNUMBER(S22-'Choose Housekeeping Genes'!T$17),S22-'Choose Housekeeping Genes'!T$17,"")</f>
        <v/>
      </c>
      <c r="BL22" s="132" t="str">
        <f ca="1">IF(ISNUMBER(T22-'Choose Housekeeping Genes'!U$17),T22-'Choose Housekeeping Genes'!U$17,"")</f>
        <v/>
      </c>
      <c r="BM22" s="132" t="str">
        <f ca="1">IF(ISNUMBER(U22-'Choose Housekeeping Genes'!V$17),U22-'Choose Housekeeping Genes'!V$17,"")</f>
        <v/>
      </c>
      <c r="BN22" s="132" t="str">
        <f ca="1">IF(ISNUMBER(V22-'Choose Housekeeping Genes'!W$17),V22-'Choose Housekeeping Genes'!W$17,"")</f>
        <v/>
      </c>
      <c r="BO22" s="136" t="str">
        <f t="shared" si="0"/>
        <v xml:space="preserve">LINC00707 </v>
      </c>
      <c r="BP22" s="141" t="s">
        <v>440</v>
      </c>
      <c r="BQ22" s="132" t="str">
        <f ca="1">IF(ISNUMBER(Y22-'Choose Housekeeping Genes'!AA$17),Y22-'Choose Housekeeping Genes'!AA$17,"")</f>
        <v/>
      </c>
      <c r="BR22" s="132" t="str">
        <f ca="1">IF(ISNUMBER(Z22-'Choose Housekeeping Genes'!AB$17),Z22-'Choose Housekeeping Genes'!AB$17,"")</f>
        <v/>
      </c>
      <c r="BS22" s="132" t="str">
        <f ca="1">IF(ISNUMBER(AA22-'Choose Housekeeping Genes'!AC$17),AA22-'Choose Housekeeping Genes'!AC$17,"")</f>
        <v/>
      </c>
      <c r="BT22" s="132" t="str">
        <f ca="1">IF(ISNUMBER(AB22-'Choose Housekeeping Genes'!AD$17),AB22-'Choose Housekeeping Genes'!AD$17,"")</f>
        <v/>
      </c>
      <c r="BU22" s="132" t="str">
        <f ca="1">IF(ISNUMBER(AC22-'Choose Housekeeping Genes'!AE$17),AC22-'Choose Housekeeping Genes'!AE$17,"")</f>
        <v/>
      </c>
      <c r="BV22" s="132" t="str">
        <f ca="1">IF(ISNUMBER(AD22-'Choose Housekeeping Genes'!AF$17),AD22-'Choose Housekeeping Genes'!AF$17,"")</f>
        <v/>
      </c>
      <c r="BW22" s="132" t="str">
        <f ca="1">IF(ISNUMBER(AE22-'Choose Housekeeping Genes'!AG$17),AE22-'Choose Housekeeping Genes'!AG$17,"")</f>
        <v/>
      </c>
      <c r="BX22" s="132" t="str">
        <f ca="1">IF(ISNUMBER(AF22-'Choose Housekeeping Genes'!AH$17),AF22-'Choose Housekeeping Genes'!AH$17,"")</f>
        <v/>
      </c>
      <c r="BY22" s="132" t="str">
        <f ca="1">IF(ISNUMBER(AG22-'Choose Housekeeping Genes'!AI$17),AG22-'Choose Housekeeping Genes'!AI$17,"")</f>
        <v/>
      </c>
      <c r="BZ22" s="132" t="str">
        <f ca="1">IF(ISNUMBER(AH22-'Choose Housekeeping Genes'!AJ$17),AH22-'Choose Housekeeping Genes'!AJ$17,"")</f>
        <v/>
      </c>
      <c r="CA22" s="132" t="str">
        <f ca="1">IF(ISNUMBER(AI22-'Choose Housekeeping Genes'!AK$17),AI22-'Choose Housekeeping Genes'!AK$17,"")</f>
        <v/>
      </c>
      <c r="CB22" s="132" t="str">
        <f ca="1">IF(ISNUMBER(AJ22-'Choose Housekeeping Genes'!AL$17),AJ22-'Choose Housekeeping Genes'!AL$17,"")</f>
        <v/>
      </c>
      <c r="CC22" s="132" t="str">
        <f ca="1">IF(ISNUMBER(AK22-'Choose Housekeeping Genes'!AM$17),AK22-'Choose Housekeeping Genes'!AM$17,"")</f>
        <v/>
      </c>
      <c r="CD22" s="132" t="str">
        <f ca="1">IF(ISNUMBER(AL22-'Choose Housekeeping Genes'!AN$17),AL22-'Choose Housekeeping Genes'!AN$17,"")</f>
        <v/>
      </c>
      <c r="CE22" s="132" t="str">
        <f ca="1">IF(ISNUMBER(AM22-'Choose Housekeeping Genes'!AO$17),AM22-'Choose Housekeeping Genes'!AO$17,"")</f>
        <v/>
      </c>
      <c r="CF22" s="132" t="str">
        <f ca="1">IF(ISNUMBER(AN22-'Choose Housekeeping Genes'!AP$17),AN22-'Choose Housekeeping Genes'!AP$17,"")</f>
        <v/>
      </c>
      <c r="CG22" s="132" t="str">
        <f ca="1">IF(ISNUMBER(AO22-'Choose Housekeeping Genes'!AQ$17),AO22-'Choose Housekeeping Genes'!AQ$17,"")</f>
        <v/>
      </c>
      <c r="CH22" s="132" t="str">
        <f ca="1">IF(ISNUMBER(AP22-'Choose Housekeeping Genes'!AR$17),AP22-'Choose Housekeeping Genes'!AR$17,"")</f>
        <v/>
      </c>
      <c r="CI22" s="132" t="str">
        <f ca="1">IF(ISNUMBER(AQ22-'Choose Housekeeping Genes'!AS$17),AQ22-'Choose Housekeeping Genes'!AS$17,"")</f>
        <v/>
      </c>
      <c r="CJ22" s="132" t="str">
        <f ca="1">IF(ISNUMBER(AR22-'Choose Housekeeping Genes'!AT$17),AR22-'Choose Housekeeping Genes'!AT$17,"")</f>
        <v/>
      </c>
      <c r="CK22" s="137" t="e">
        <f t="shared" ca="1" si="4"/>
        <v>#DIV/0!</v>
      </c>
      <c r="CL22" s="138" t="e">
        <f t="shared" ca="1" si="5"/>
        <v>#DIV/0!</v>
      </c>
      <c r="CQ22" s="130">
        <v>20</v>
      </c>
      <c r="CR22" s="139" t="e">
        <f t="array" aca="1" ref="CR22" ca="1">INDIRECT("'All expressed genes'!$A"&amp;MIN(IF('All expressed genes'!$G$3:$G$374=LARGE('All expressed genes'!$G$3:$G$374,CQ22),ROW('All expressed genes'!$A$3:$A$374),"")))</f>
        <v>#DIV/0!</v>
      </c>
      <c r="CS22" s="139" t="e">
        <f t="array" aca="1" ref="CS22" ca="1">INDIRECT("'All expressed genes'!$G"&amp;MIN(IF('All expressed genes'!$G$3:$G$374=LARGE('All expressed genes'!$G$3:$G$374,CQ22),ROW('All expressed genes'!$A$3:$A$374),"")))</f>
        <v>#DIV/0!</v>
      </c>
      <c r="CT22" s="139"/>
      <c r="CU22" s="139">
        <v>353</v>
      </c>
      <c r="CV22" s="139" t="e">
        <f t="array" aca="1" ref="CV22" ca="1">INDIRECT("'All expressed genes'!$A"&amp;MIN(IF('All expressed genes'!$G$3:$G$374=LARGE('All expressed genes'!$G$3:$G$374,CU22),ROW('All expressed genes'!$A$3:$A$374),"")))</f>
        <v>#DIV/0!</v>
      </c>
      <c r="CW22" s="139" t="e">
        <f t="array" aca="1" ref="CW22" ca="1">INDIRECT("'All expressed genes'!$I"&amp;MIN(IF('All expressed genes'!$G$3:$G$374=LARGE('All expressed genes'!$G$3:$G$374,CU22),ROW('All expressed genes'!$A$3:$A$374),"")))</f>
        <v>#DIV/0!</v>
      </c>
      <c r="CX22" s="139" t="e">
        <f t="shared" ca="1" si="1"/>
        <v>#DIV/0!</v>
      </c>
      <c r="DA22" s="135" t="str">
        <f>'Transcript table'!C22</f>
        <v xml:space="preserve">LINC00707 </v>
      </c>
      <c r="DB22" s="35" t="s">
        <v>440</v>
      </c>
      <c r="DC22" s="132" t="str">
        <f t="shared" ca="1" si="6"/>
        <v/>
      </c>
      <c r="DD22" s="132" t="str">
        <f t="shared" ca="1" si="7"/>
        <v/>
      </c>
      <c r="DE22" s="132" t="str">
        <f t="shared" ca="1" si="8"/>
        <v/>
      </c>
      <c r="DF22" s="132" t="str">
        <f t="shared" ca="1" si="9"/>
        <v/>
      </c>
      <c r="DG22" s="132" t="str">
        <f t="shared" ca="1" si="10"/>
        <v/>
      </c>
      <c r="DH22" s="132" t="str">
        <f t="shared" ca="1" si="11"/>
        <v/>
      </c>
      <c r="DI22" s="132" t="str">
        <f t="shared" ca="1" si="12"/>
        <v/>
      </c>
      <c r="DJ22" s="132" t="str">
        <f t="shared" ca="1" si="13"/>
        <v/>
      </c>
      <c r="DK22" s="132" t="str">
        <f t="shared" ca="1" si="14"/>
        <v/>
      </c>
      <c r="DL22" s="132" t="str">
        <f t="shared" ca="1" si="15"/>
        <v/>
      </c>
      <c r="DM22" s="132" t="str">
        <f t="shared" ca="1" si="16"/>
        <v/>
      </c>
      <c r="DN22" s="132" t="str">
        <f t="shared" ca="1" si="17"/>
        <v/>
      </c>
      <c r="DO22" s="132" t="str">
        <f t="shared" ca="1" si="18"/>
        <v/>
      </c>
      <c r="DP22" s="132" t="str">
        <f t="shared" ca="1" si="19"/>
        <v/>
      </c>
      <c r="DQ22" s="132" t="str">
        <f t="shared" ca="1" si="20"/>
        <v/>
      </c>
      <c r="DR22" s="132" t="str">
        <f t="shared" ca="1" si="21"/>
        <v/>
      </c>
      <c r="DS22" s="132" t="str">
        <f t="shared" ca="1" si="22"/>
        <v/>
      </c>
      <c r="DT22" s="132" t="str">
        <f t="shared" ca="1" si="23"/>
        <v/>
      </c>
      <c r="DU22" s="132" t="str">
        <f t="shared" ca="1" si="24"/>
        <v/>
      </c>
      <c r="DV22" s="132" t="str">
        <f t="shared" ca="1" si="25"/>
        <v/>
      </c>
      <c r="DW22" s="136" t="str">
        <f>'Transcript table'!C22</f>
        <v xml:space="preserve">LINC00707 </v>
      </c>
      <c r="DX22" s="141" t="s">
        <v>440</v>
      </c>
      <c r="DY22" s="132" t="str">
        <f t="shared" ca="1" si="26"/>
        <v/>
      </c>
      <c r="DZ22" s="132" t="str">
        <f t="shared" ca="1" si="27"/>
        <v/>
      </c>
      <c r="EA22" s="132" t="str">
        <f t="shared" ca="1" si="28"/>
        <v/>
      </c>
      <c r="EB22" s="132" t="str">
        <f t="shared" ca="1" si="29"/>
        <v/>
      </c>
      <c r="EC22" s="132" t="str">
        <f t="shared" ca="1" si="30"/>
        <v/>
      </c>
      <c r="ED22" s="132" t="str">
        <f t="shared" ca="1" si="31"/>
        <v/>
      </c>
      <c r="EE22" s="132" t="str">
        <f t="shared" ca="1" si="32"/>
        <v/>
      </c>
      <c r="EF22" s="132" t="str">
        <f t="shared" ca="1" si="33"/>
        <v/>
      </c>
      <c r="EG22" s="132" t="str">
        <f t="shared" ca="1" si="34"/>
        <v/>
      </c>
      <c r="EH22" s="132" t="str">
        <f t="shared" ca="1" si="35"/>
        <v/>
      </c>
      <c r="EI22" s="132" t="str">
        <f t="shared" ca="1" si="36"/>
        <v/>
      </c>
      <c r="EJ22" s="132" t="str">
        <f t="shared" ca="1" si="37"/>
        <v/>
      </c>
      <c r="EK22" s="132" t="str">
        <f t="shared" ca="1" si="38"/>
        <v/>
      </c>
      <c r="EL22" s="132" t="str">
        <f t="shared" ca="1" si="39"/>
        <v/>
      </c>
      <c r="EM22" s="132" t="str">
        <f t="shared" ca="1" si="40"/>
        <v/>
      </c>
      <c r="EN22" s="132" t="str">
        <f t="shared" ca="1" si="41"/>
        <v/>
      </c>
      <c r="EO22" s="132" t="str">
        <f t="shared" ca="1" si="42"/>
        <v/>
      </c>
      <c r="EP22" s="132" t="str">
        <f t="shared" ca="1" si="43"/>
        <v/>
      </c>
      <c r="EQ22" s="132" t="str">
        <f t="shared" ca="1" si="44"/>
        <v/>
      </c>
      <c r="ER22" s="132" t="str">
        <f t="shared" ca="1" si="45"/>
        <v/>
      </c>
    </row>
    <row r="23" spans="1:148" ht="25.5">
      <c r="A23" s="131" t="str">
        <f>'Transcript table'!C23</f>
        <v>FAS-AS1 (SAF)</v>
      </c>
      <c r="B23" s="35" t="s">
        <v>441</v>
      </c>
      <c r="C23" s="132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132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132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132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132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132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132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132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132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132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132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132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132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132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132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132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132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132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132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132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40" t="str">
        <f>'Control Sample Data'!A23</f>
        <v>FAS-AS1 (SAF)</v>
      </c>
      <c r="X23" s="141" t="s">
        <v>441</v>
      </c>
      <c r="Y23" s="132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132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132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132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132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132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132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132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132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132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132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132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132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132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132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132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132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132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132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132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135" t="str">
        <f>'Control Sample Data'!A23</f>
        <v>FAS-AS1 (SAF)</v>
      </c>
      <c r="AT23" s="35" t="s">
        <v>441</v>
      </c>
      <c r="AU23" s="132" t="str">
        <f ca="1">IF(ISNUMBER(C23-'Choose Housekeeping Genes'!D$17),C23-'Choose Housekeeping Genes'!D$17,"")</f>
        <v/>
      </c>
      <c r="AV23" s="132" t="str">
        <f ca="1">IF(ISNUMBER(D23-'Choose Housekeeping Genes'!E$17),D23-'Choose Housekeeping Genes'!E$17,"")</f>
        <v/>
      </c>
      <c r="AW23" s="132" t="str">
        <f ca="1">IF(ISNUMBER(E23-'Choose Housekeeping Genes'!F$17),E23-'Choose Housekeeping Genes'!F$17,"")</f>
        <v/>
      </c>
      <c r="AX23" s="132" t="str">
        <f ca="1">IF(ISNUMBER(F23-'Choose Housekeeping Genes'!G$17),F23-'Choose Housekeeping Genes'!G$17,"")</f>
        <v/>
      </c>
      <c r="AY23" s="132" t="str">
        <f ca="1">IF(ISNUMBER(G23-'Choose Housekeeping Genes'!H$17),G23-'Choose Housekeeping Genes'!H$17,"")</f>
        <v/>
      </c>
      <c r="AZ23" s="132" t="str">
        <f ca="1">IF(ISNUMBER(H23-'Choose Housekeeping Genes'!I$17),H23-'Choose Housekeeping Genes'!I$17,"")</f>
        <v/>
      </c>
      <c r="BA23" s="132" t="str">
        <f ca="1">IF(ISNUMBER(I23-'Choose Housekeeping Genes'!J$17),I23-'Choose Housekeeping Genes'!J$17,"")</f>
        <v/>
      </c>
      <c r="BB23" s="132" t="str">
        <f ca="1">IF(ISNUMBER(J23-'Choose Housekeeping Genes'!K$17),J23-'Choose Housekeeping Genes'!K$17,"")</f>
        <v/>
      </c>
      <c r="BC23" s="132" t="str">
        <f ca="1">IF(ISNUMBER(K23-'Choose Housekeeping Genes'!L$17),K23-'Choose Housekeeping Genes'!L$17,"")</f>
        <v/>
      </c>
      <c r="BD23" s="132" t="str">
        <f ca="1">IF(ISNUMBER(L23-'Choose Housekeeping Genes'!M$17),L23-'Choose Housekeeping Genes'!M$17,"")</f>
        <v/>
      </c>
      <c r="BE23" s="132" t="str">
        <f ca="1">IF(ISNUMBER(M23-'Choose Housekeeping Genes'!N$17),M23-'Choose Housekeeping Genes'!N$17,"")</f>
        <v/>
      </c>
      <c r="BF23" s="132" t="str">
        <f ca="1">IF(ISNUMBER(N23-'Choose Housekeeping Genes'!O$17),N23-'Choose Housekeeping Genes'!O$17,"")</f>
        <v/>
      </c>
      <c r="BG23" s="132" t="str">
        <f ca="1">IF(ISNUMBER(O23-'Choose Housekeeping Genes'!P$17),O23-'Choose Housekeeping Genes'!P$17,"")</f>
        <v/>
      </c>
      <c r="BH23" s="132" t="str">
        <f ca="1">IF(ISNUMBER(P23-'Choose Housekeeping Genes'!Q$17),P23-'Choose Housekeeping Genes'!Q$17,"")</f>
        <v/>
      </c>
      <c r="BI23" s="132" t="str">
        <f ca="1">IF(ISNUMBER(Q23-'Choose Housekeeping Genes'!R$17),Q23-'Choose Housekeeping Genes'!R$17,"")</f>
        <v/>
      </c>
      <c r="BJ23" s="132" t="str">
        <f ca="1">IF(ISNUMBER(R23-'Choose Housekeeping Genes'!S$17),R23-'Choose Housekeeping Genes'!S$17,"")</f>
        <v/>
      </c>
      <c r="BK23" s="132" t="str">
        <f ca="1">IF(ISNUMBER(S23-'Choose Housekeeping Genes'!T$17),S23-'Choose Housekeeping Genes'!T$17,"")</f>
        <v/>
      </c>
      <c r="BL23" s="132" t="str">
        <f ca="1">IF(ISNUMBER(T23-'Choose Housekeeping Genes'!U$17),T23-'Choose Housekeeping Genes'!U$17,"")</f>
        <v/>
      </c>
      <c r="BM23" s="132" t="str">
        <f ca="1">IF(ISNUMBER(U23-'Choose Housekeeping Genes'!V$17),U23-'Choose Housekeeping Genes'!V$17,"")</f>
        <v/>
      </c>
      <c r="BN23" s="132" t="str">
        <f ca="1">IF(ISNUMBER(V23-'Choose Housekeeping Genes'!W$17),V23-'Choose Housekeeping Genes'!W$17,"")</f>
        <v/>
      </c>
      <c r="BO23" s="136" t="str">
        <f t="shared" si="0"/>
        <v>FAS-AS1 (SAF)</v>
      </c>
      <c r="BP23" s="141" t="s">
        <v>441</v>
      </c>
      <c r="BQ23" s="132" t="str">
        <f ca="1">IF(ISNUMBER(Y23-'Choose Housekeeping Genes'!AA$17),Y23-'Choose Housekeeping Genes'!AA$17,"")</f>
        <v/>
      </c>
      <c r="BR23" s="132" t="str">
        <f ca="1">IF(ISNUMBER(Z23-'Choose Housekeeping Genes'!AB$17),Z23-'Choose Housekeeping Genes'!AB$17,"")</f>
        <v/>
      </c>
      <c r="BS23" s="132" t="str">
        <f ca="1">IF(ISNUMBER(AA23-'Choose Housekeeping Genes'!AC$17),AA23-'Choose Housekeeping Genes'!AC$17,"")</f>
        <v/>
      </c>
      <c r="BT23" s="132" t="str">
        <f ca="1">IF(ISNUMBER(AB23-'Choose Housekeeping Genes'!AD$17),AB23-'Choose Housekeeping Genes'!AD$17,"")</f>
        <v/>
      </c>
      <c r="BU23" s="132" t="str">
        <f ca="1">IF(ISNUMBER(AC23-'Choose Housekeeping Genes'!AE$17),AC23-'Choose Housekeeping Genes'!AE$17,"")</f>
        <v/>
      </c>
      <c r="BV23" s="132" t="str">
        <f ca="1">IF(ISNUMBER(AD23-'Choose Housekeeping Genes'!AF$17),AD23-'Choose Housekeeping Genes'!AF$17,"")</f>
        <v/>
      </c>
      <c r="BW23" s="132" t="str">
        <f ca="1">IF(ISNUMBER(AE23-'Choose Housekeeping Genes'!AG$17),AE23-'Choose Housekeeping Genes'!AG$17,"")</f>
        <v/>
      </c>
      <c r="BX23" s="132" t="str">
        <f ca="1">IF(ISNUMBER(AF23-'Choose Housekeeping Genes'!AH$17),AF23-'Choose Housekeeping Genes'!AH$17,"")</f>
        <v/>
      </c>
      <c r="BY23" s="132" t="str">
        <f ca="1">IF(ISNUMBER(AG23-'Choose Housekeeping Genes'!AI$17),AG23-'Choose Housekeeping Genes'!AI$17,"")</f>
        <v/>
      </c>
      <c r="BZ23" s="132" t="str">
        <f ca="1">IF(ISNUMBER(AH23-'Choose Housekeeping Genes'!AJ$17),AH23-'Choose Housekeeping Genes'!AJ$17,"")</f>
        <v/>
      </c>
      <c r="CA23" s="132" t="str">
        <f ca="1">IF(ISNUMBER(AI23-'Choose Housekeeping Genes'!AK$17),AI23-'Choose Housekeeping Genes'!AK$17,"")</f>
        <v/>
      </c>
      <c r="CB23" s="132" t="str">
        <f ca="1">IF(ISNUMBER(AJ23-'Choose Housekeeping Genes'!AL$17),AJ23-'Choose Housekeeping Genes'!AL$17,"")</f>
        <v/>
      </c>
      <c r="CC23" s="132" t="str">
        <f ca="1">IF(ISNUMBER(AK23-'Choose Housekeeping Genes'!AM$17),AK23-'Choose Housekeeping Genes'!AM$17,"")</f>
        <v/>
      </c>
      <c r="CD23" s="132" t="str">
        <f ca="1">IF(ISNUMBER(AL23-'Choose Housekeeping Genes'!AN$17),AL23-'Choose Housekeeping Genes'!AN$17,"")</f>
        <v/>
      </c>
      <c r="CE23" s="132" t="str">
        <f ca="1">IF(ISNUMBER(AM23-'Choose Housekeeping Genes'!AO$17),AM23-'Choose Housekeeping Genes'!AO$17,"")</f>
        <v/>
      </c>
      <c r="CF23" s="132" t="str">
        <f ca="1">IF(ISNUMBER(AN23-'Choose Housekeeping Genes'!AP$17),AN23-'Choose Housekeeping Genes'!AP$17,"")</f>
        <v/>
      </c>
      <c r="CG23" s="132" t="str">
        <f ca="1">IF(ISNUMBER(AO23-'Choose Housekeeping Genes'!AQ$17),AO23-'Choose Housekeeping Genes'!AQ$17,"")</f>
        <v/>
      </c>
      <c r="CH23" s="132" t="str">
        <f ca="1">IF(ISNUMBER(AP23-'Choose Housekeeping Genes'!AR$17),AP23-'Choose Housekeeping Genes'!AR$17,"")</f>
        <v/>
      </c>
      <c r="CI23" s="132" t="str">
        <f ca="1">IF(ISNUMBER(AQ23-'Choose Housekeeping Genes'!AS$17),AQ23-'Choose Housekeeping Genes'!AS$17,"")</f>
        <v/>
      </c>
      <c r="CJ23" s="132" t="str">
        <f ca="1">IF(ISNUMBER(AR23-'Choose Housekeeping Genes'!AT$17),AR23-'Choose Housekeeping Genes'!AT$17,"")</f>
        <v/>
      </c>
      <c r="CK23" s="137" t="e">
        <f t="shared" ca="1" si="4"/>
        <v>#DIV/0!</v>
      </c>
      <c r="CL23" s="138" t="e">
        <f t="shared" ca="1" si="5"/>
        <v>#DIV/0!</v>
      </c>
      <c r="DA23" s="135" t="str">
        <f>'Transcript table'!C23</f>
        <v>FAS-AS1 (SAF)</v>
      </c>
      <c r="DB23" s="35" t="s">
        <v>441</v>
      </c>
      <c r="DC23" s="132" t="str">
        <f t="shared" ca="1" si="6"/>
        <v/>
      </c>
      <c r="DD23" s="132" t="str">
        <f t="shared" ca="1" si="7"/>
        <v/>
      </c>
      <c r="DE23" s="132" t="str">
        <f t="shared" ca="1" si="8"/>
        <v/>
      </c>
      <c r="DF23" s="132" t="str">
        <f t="shared" ca="1" si="9"/>
        <v/>
      </c>
      <c r="DG23" s="132" t="str">
        <f t="shared" ca="1" si="10"/>
        <v/>
      </c>
      <c r="DH23" s="132" t="str">
        <f t="shared" ca="1" si="11"/>
        <v/>
      </c>
      <c r="DI23" s="132" t="str">
        <f t="shared" ca="1" si="12"/>
        <v/>
      </c>
      <c r="DJ23" s="132" t="str">
        <f t="shared" ca="1" si="13"/>
        <v/>
      </c>
      <c r="DK23" s="132" t="str">
        <f t="shared" ca="1" si="14"/>
        <v/>
      </c>
      <c r="DL23" s="132" t="str">
        <f t="shared" ca="1" si="15"/>
        <v/>
      </c>
      <c r="DM23" s="132" t="str">
        <f t="shared" ca="1" si="16"/>
        <v/>
      </c>
      <c r="DN23" s="132" t="str">
        <f t="shared" ca="1" si="17"/>
        <v/>
      </c>
      <c r="DO23" s="132" t="str">
        <f t="shared" ca="1" si="18"/>
        <v/>
      </c>
      <c r="DP23" s="132" t="str">
        <f t="shared" ca="1" si="19"/>
        <v/>
      </c>
      <c r="DQ23" s="132" t="str">
        <f t="shared" ca="1" si="20"/>
        <v/>
      </c>
      <c r="DR23" s="132" t="str">
        <f t="shared" ca="1" si="21"/>
        <v/>
      </c>
      <c r="DS23" s="132" t="str">
        <f t="shared" ca="1" si="22"/>
        <v/>
      </c>
      <c r="DT23" s="132" t="str">
        <f t="shared" ca="1" si="23"/>
        <v/>
      </c>
      <c r="DU23" s="132" t="str">
        <f t="shared" ca="1" si="24"/>
        <v/>
      </c>
      <c r="DV23" s="132" t="str">
        <f t="shared" ca="1" si="25"/>
        <v/>
      </c>
      <c r="DW23" s="136" t="str">
        <f>'Transcript table'!C23</f>
        <v>FAS-AS1 (SAF)</v>
      </c>
      <c r="DX23" s="141" t="s">
        <v>441</v>
      </c>
      <c r="DY23" s="132" t="str">
        <f t="shared" ca="1" si="26"/>
        <v/>
      </c>
      <c r="DZ23" s="132" t="str">
        <f t="shared" ca="1" si="27"/>
        <v/>
      </c>
      <c r="EA23" s="132" t="str">
        <f t="shared" ca="1" si="28"/>
        <v/>
      </c>
      <c r="EB23" s="132" t="str">
        <f t="shared" ca="1" si="29"/>
        <v/>
      </c>
      <c r="EC23" s="132" t="str">
        <f t="shared" ca="1" si="30"/>
        <v/>
      </c>
      <c r="ED23" s="132" t="str">
        <f t="shared" ca="1" si="31"/>
        <v/>
      </c>
      <c r="EE23" s="132" t="str">
        <f t="shared" ca="1" si="32"/>
        <v/>
      </c>
      <c r="EF23" s="132" t="str">
        <f t="shared" ca="1" si="33"/>
        <v/>
      </c>
      <c r="EG23" s="132" t="str">
        <f t="shared" ca="1" si="34"/>
        <v/>
      </c>
      <c r="EH23" s="132" t="str">
        <f t="shared" ca="1" si="35"/>
        <v/>
      </c>
      <c r="EI23" s="132" t="str">
        <f t="shared" ca="1" si="36"/>
        <v/>
      </c>
      <c r="EJ23" s="132" t="str">
        <f t="shared" ca="1" si="37"/>
        <v/>
      </c>
      <c r="EK23" s="132" t="str">
        <f t="shared" ca="1" si="38"/>
        <v/>
      </c>
      <c r="EL23" s="132" t="str">
        <f t="shared" ca="1" si="39"/>
        <v/>
      </c>
      <c r="EM23" s="132" t="str">
        <f t="shared" ca="1" si="40"/>
        <v/>
      </c>
      <c r="EN23" s="132" t="str">
        <f t="shared" ca="1" si="41"/>
        <v/>
      </c>
      <c r="EO23" s="132" t="str">
        <f t="shared" ca="1" si="42"/>
        <v/>
      </c>
      <c r="EP23" s="132" t="str">
        <f t="shared" ca="1" si="43"/>
        <v/>
      </c>
      <c r="EQ23" s="132" t="str">
        <f t="shared" ca="1" si="44"/>
        <v/>
      </c>
      <c r="ER23" s="132" t="str">
        <f t="shared" ca="1" si="45"/>
        <v/>
      </c>
    </row>
    <row r="24" spans="1:148" ht="12.75">
      <c r="A24" s="131" t="str">
        <f>'Transcript table'!C24</f>
        <v>BOK-AS1</v>
      </c>
      <c r="B24" s="35" t="s">
        <v>442</v>
      </c>
      <c r="C24" s="132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132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132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132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132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132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132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132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132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132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132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132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132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132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132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132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132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132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132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132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40" t="str">
        <f>'Control Sample Data'!A24</f>
        <v>BOK-AS1</v>
      </c>
      <c r="X24" s="141" t="s">
        <v>442</v>
      </c>
      <c r="Y24" s="132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132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132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132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132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132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132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132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132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132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132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132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132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132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132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132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132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132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132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132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135" t="str">
        <f>'Control Sample Data'!A24</f>
        <v>BOK-AS1</v>
      </c>
      <c r="AT24" s="35" t="s">
        <v>442</v>
      </c>
      <c r="AU24" s="132" t="str">
        <f ca="1">IF(ISNUMBER(C24-'Choose Housekeeping Genes'!D$17),C24-'Choose Housekeeping Genes'!D$17,"")</f>
        <v/>
      </c>
      <c r="AV24" s="132" t="str">
        <f ca="1">IF(ISNUMBER(D24-'Choose Housekeeping Genes'!E$17),D24-'Choose Housekeeping Genes'!E$17,"")</f>
        <v/>
      </c>
      <c r="AW24" s="132" t="str">
        <f ca="1">IF(ISNUMBER(E24-'Choose Housekeeping Genes'!F$17),E24-'Choose Housekeeping Genes'!F$17,"")</f>
        <v/>
      </c>
      <c r="AX24" s="132" t="str">
        <f ca="1">IF(ISNUMBER(F24-'Choose Housekeeping Genes'!G$17),F24-'Choose Housekeeping Genes'!G$17,"")</f>
        <v/>
      </c>
      <c r="AY24" s="132" t="str">
        <f ca="1">IF(ISNUMBER(G24-'Choose Housekeeping Genes'!H$17),G24-'Choose Housekeeping Genes'!H$17,"")</f>
        <v/>
      </c>
      <c r="AZ24" s="132" t="str">
        <f ca="1">IF(ISNUMBER(H24-'Choose Housekeeping Genes'!I$17),H24-'Choose Housekeeping Genes'!I$17,"")</f>
        <v/>
      </c>
      <c r="BA24" s="132" t="str">
        <f ca="1">IF(ISNUMBER(I24-'Choose Housekeeping Genes'!J$17),I24-'Choose Housekeeping Genes'!J$17,"")</f>
        <v/>
      </c>
      <c r="BB24" s="132" t="str">
        <f ca="1">IF(ISNUMBER(J24-'Choose Housekeeping Genes'!K$17),J24-'Choose Housekeeping Genes'!K$17,"")</f>
        <v/>
      </c>
      <c r="BC24" s="132" t="str">
        <f ca="1">IF(ISNUMBER(K24-'Choose Housekeeping Genes'!L$17),K24-'Choose Housekeeping Genes'!L$17,"")</f>
        <v/>
      </c>
      <c r="BD24" s="132" t="str">
        <f ca="1">IF(ISNUMBER(L24-'Choose Housekeeping Genes'!M$17),L24-'Choose Housekeeping Genes'!M$17,"")</f>
        <v/>
      </c>
      <c r="BE24" s="132" t="str">
        <f ca="1">IF(ISNUMBER(M24-'Choose Housekeeping Genes'!N$17),M24-'Choose Housekeeping Genes'!N$17,"")</f>
        <v/>
      </c>
      <c r="BF24" s="132" t="str">
        <f ca="1">IF(ISNUMBER(N24-'Choose Housekeeping Genes'!O$17),N24-'Choose Housekeeping Genes'!O$17,"")</f>
        <v/>
      </c>
      <c r="BG24" s="132" t="str">
        <f ca="1">IF(ISNUMBER(O24-'Choose Housekeeping Genes'!P$17),O24-'Choose Housekeeping Genes'!P$17,"")</f>
        <v/>
      </c>
      <c r="BH24" s="132" t="str">
        <f ca="1">IF(ISNUMBER(P24-'Choose Housekeeping Genes'!Q$17),P24-'Choose Housekeeping Genes'!Q$17,"")</f>
        <v/>
      </c>
      <c r="BI24" s="132" t="str">
        <f ca="1">IF(ISNUMBER(Q24-'Choose Housekeeping Genes'!R$17),Q24-'Choose Housekeeping Genes'!R$17,"")</f>
        <v/>
      </c>
      <c r="BJ24" s="132" t="str">
        <f ca="1">IF(ISNUMBER(R24-'Choose Housekeeping Genes'!S$17),R24-'Choose Housekeeping Genes'!S$17,"")</f>
        <v/>
      </c>
      <c r="BK24" s="132" t="str">
        <f ca="1">IF(ISNUMBER(S24-'Choose Housekeeping Genes'!T$17),S24-'Choose Housekeeping Genes'!T$17,"")</f>
        <v/>
      </c>
      <c r="BL24" s="132" t="str">
        <f ca="1">IF(ISNUMBER(T24-'Choose Housekeeping Genes'!U$17),T24-'Choose Housekeeping Genes'!U$17,"")</f>
        <v/>
      </c>
      <c r="BM24" s="132" t="str">
        <f ca="1">IF(ISNUMBER(U24-'Choose Housekeeping Genes'!V$17),U24-'Choose Housekeeping Genes'!V$17,"")</f>
        <v/>
      </c>
      <c r="BN24" s="132" t="str">
        <f ca="1">IF(ISNUMBER(V24-'Choose Housekeeping Genes'!W$17),V24-'Choose Housekeeping Genes'!W$17,"")</f>
        <v/>
      </c>
      <c r="BO24" s="136" t="str">
        <f t="shared" si="0"/>
        <v>BOK-AS1</v>
      </c>
      <c r="BP24" s="141" t="s">
        <v>442</v>
      </c>
      <c r="BQ24" s="132" t="str">
        <f ca="1">IF(ISNUMBER(Y24-'Choose Housekeeping Genes'!AA$17),Y24-'Choose Housekeeping Genes'!AA$17,"")</f>
        <v/>
      </c>
      <c r="BR24" s="132" t="str">
        <f ca="1">IF(ISNUMBER(Z24-'Choose Housekeeping Genes'!AB$17),Z24-'Choose Housekeeping Genes'!AB$17,"")</f>
        <v/>
      </c>
      <c r="BS24" s="132" t="str">
        <f ca="1">IF(ISNUMBER(AA24-'Choose Housekeeping Genes'!AC$17),AA24-'Choose Housekeeping Genes'!AC$17,"")</f>
        <v/>
      </c>
      <c r="BT24" s="132" t="str">
        <f ca="1">IF(ISNUMBER(AB24-'Choose Housekeeping Genes'!AD$17),AB24-'Choose Housekeeping Genes'!AD$17,"")</f>
        <v/>
      </c>
      <c r="BU24" s="132" t="str">
        <f ca="1">IF(ISNUMBER(AC24-'Choose Housekeeping Genes'!AE$17),AC24-'Choose Housekeeping Genes'!AE$17,"")</f>
        <v/>
      </c>
      <c r="BV24" s="132" t="str">
        <f ca="1">IF(ISNUMBER(AD24-'Choose Housekeeping Genes'!AF$17),AD24-'Choose Housekeeping Genes'!AF$17,"")</f>
        <v/>
      </c>
      <c r="BW24" s="132" t="str">
        <f ca="1">IF(ISNUMBER(AE24-'Choose Housekeeping Genes'!AG$17),AE24-'Choose Housekeeping Genes'!AG$17,"")</f>
        <v/>
      </c>
      <c r="BX24" s="132" t="str">
        <f ca="1">IF(ISNUMBER(AF24-'Choose Housekeeping Genes'!AH$17),AF24-'Choose Housekeeping Genes'!AH$17,"")</f>
        <v/>
      </c>
      <c r="BY24" s="132" t="str">
        <f ca="1">IF(ISNUMBER(AG24-'Choose Housekeeping Genes'!AI$17),AG24-'Choose Housekeeping Genes'!AI$17,"")</f>
        <v/>
      </c>
      <c r="BZ24" s="132" t="str">
        <f ca="1">IF(ISNUMBER(AH24-'Choose Housekeeping Genes'!AJ$17),AH24-'Choose Housekeeping Genes'!AJ$17,"")</f>
        <v/>
      </c>
      <c r="CA24" s="132" t="str">
        <f ca="1">IF(ISNUMBER(AI24-'Choose Housekeeping Genes'!AK$17),AI24-'Choose Housekeeping Genes'!AK$17,"")</f>
        <v/>
      </c>
      <c r="CB24" s="132" t="str">
        <f ca="1">IF(ISNUMBER(AJ24-'Choose Housekeeping Genes'!AL$17),AJ24-'Choose Housekeeping Genes'!AL$17,"")</f>
        <v/>
      </c>
      <c r="CC24" s="132" t="str">
        <f ca="1">IF(ISNUMBER(AK24-'Choose Housekeeping Genes'!AM$17),AK24-'Choose Housekeeping Genes'!AM$17,"")</f>
        <v/>
      </c>
      <c r="CD24" s="132" t="str">
        <f ca="1">IF(ISNUMBER(AL24-'Choose Housekeeping Genes'!AN$17),AL24-'Choose Housekeeping Genes'!AN$17,"")</f>
        <v/>
      </c>
      <c r="CE24" s="132" t="str">
        <f ca="1">IF(ISNUMBER(AM24-'Choose Housekeeping Genes'!AO$17),AM24-'Choose Housekeeping Genes'!AO$17,"")</f>
        <v/>
      </c>
      <c r="CF24" s="132" t="str">
        <f ca="1">IF(ISNUMBER(AN24-'Choose Housekeeping Genes'!AP$17),AN24-'Choose Housekeeping Genes'!AP$17,"")</f>
        <v/>
      </c>
      <c r="CG24" s="132" t="str">
        <f ca="1">IF(ISNUMBER(AO24-'Choose Housekeeping Genes'!AQ$17),AO24-'Choose Housekeeping Genes'!AQ$17,"")</f>
        <v/>
      </c>
      <c r="CH24" s="132" t="str">
        <f ca="1">IF(ISNUMBER(AP24-'Choose Housekeeping Genes'!AR$17),AP24-'Choose Housekeeping Genes'!AR$17,"")</f>
        <v/>
      </c>
      <c r="CI24" s="132" t="str">
        <f ca="1">IF(ISNUMBER(AQ24-'Choose Housekeeping Genes'!AS$17),AQ24-'Choose Housekeeping Genes'!AS$17,"")</f>
        <v/>
      </c>
      <c r="CJ24" s="132" t="str">
        <f ca="1">IF(ISNUMBER(AR24-'Choose Housekeeping Genes'!AT$17),AR24-'Choose Housekeeping Genes'!AT$17,"")</f>
        <v/>
      </c>
      <c r="CK24" s="137" t="e">
        <f t="shared" ca="1" si="4"/>
        <v>#DIV/0!</v>
      </c>
      <c r="CL24" s="138" t="e">
        <f t="shared" ca="1" si="5"/>
        <v>#DIV/0!</v>
      </c>
      <c r="DA24" s="135" t="str">
        <f>'Transcript table'!C24</f>
        <v>BOK-AS1</v>
      </c>
      <c r="DB24" s="35" t="s">
        <v>442</v>
      </c>
      <c r="DC24" s="132" t="str">
        <f t="shared" ca="1" si="6"/>
        <v/>
      </c>
      <c r="DD24" s="132" t="str">
        <f t="shared" ca="1" si="7"/>
        <v/>
      </c>
      <c r="DE24" s="132" t="str">
        <f t="shared" ca="1" si="8"/>
        <v/>
      </c>
      <c r="DF24" s="132" t="str">
        <f t="shared" ca="1" si="9"/>
        <v/>
      </c>
      <c r="DG24" s="132" t="str">
        <f t="shared" ca="1" si="10"/>
        <v/>
      </c>
      <c r="DH24" s="132" t="str">
        <f t="shared" ca="1" si="11"/>
        <v/>
      </c>
      <c r="DI24" s="132" t="str">
        <f t="shared" ca="1" si="12"/>
        <v/>
      </c>
      <c r="DJ24" s="132" t="str">
        <f t="shared" ca="1" si="13"/>
        <v/>
      </c>
      <c r="DK24" s="132" t="str">
        <f t="shared" ca="1" si="14"/>
        <v/>
      </c>
      <c r="DL24" s="132" t="str">
        <f t="shared" ca="1" si="15"/>
        <v/>
      </c>
      <c r="DM24" s="132" t="str">
        <f t="shared" ca="1" si="16"/>
        <v/>
      </c>
      <c r="DN24" s="132" t="str">
        <f t="shared" ca="1" si="17"/>
        <v/>
      </c>
      <c r="DO24" s="132" t="str">
        <f t="shared" ca="1" si="18"/>
        <v/>
      </c>
      <c r="DP24" s="132" t="str">
        <f t="shared" ca="1" si="19"/>
        <v/>
      </c>
      <c r="DQ24" s="132" t="str">
        <f t="shared" ca="1" si="20"/>
        <v/>
      </c>
      <c r="DR24" s="132" t="str">
        <f t="shared" ca="1" si="21"/>
        <v/>
      </c>
      <c r="DS24" s="132" t="str">
        <f t="shared" ca="1" si="22"/>
        <v/>
      </c>
      <c r="DT24" s="132" t="str">
        <f t="shared" ca="1" si="23"/>
        <v/>
      </c>
      <c r="DU24" s="132" t="str">
        <f t="shared" ca="1" si="24"/>
        <v/>
      </c>
      <c r="DV24" s="132" t="str">
        <f t="shared" ca="1" si="25"/>
        <v/>
      </c>
      <c r="DW24" s="136" t="str">
        <f>'Transcript table'!C24</f>
        <v>BOK-AS1</v>
      </c>
      <c r="DX24" s="141" t="s">
        <v>442</v>
      </c>
      <c r="DY24" s="132" t="str">
        <f t="shared" ca="1" si="26"/>
        <v/>
      </c>
      <c r="DZ24" s="132" t="str">
        <f t="shared" ca="1" si="27"/>
        <v/>
      </c>
      <c r="EA24" s="132" t="str">
        <f t="shared" ca="1" si="28"/>
        <v/>
      </c>
      <c r="EB24" s="132" t="str">
        <f t="shared" ca="1" si="29"/>
        <v/>
      </c>
      <c r="EC24" s="132" t="str">
        <f t="shared" ca="1" si="30"/>
        <v/>
      </c>
      <c r="ED24" s="132" t="str">
        <f t="shared" ca="1" si="31"/>
        <v/>
      </c>
      <c r="EE24" s="132" t="str">
        <f t="shared" ca="1" si="32"/>
        <v/>
      </c>
      <c r="EF24" s="132" t="str">
        <f t="shared" ca="1" si="33"/>
        <v/>
      </c>
      <c r="EG24" s="132" t="str">
        <f t="shared" ca="1" si="34"/>
        <v/>
      </c>
      <c r="EH24" s="132" t="str">
        <f t="shared" ca="1" si="35"/>
        <v/>
      </c>
      <c r="EI24" s="132" t="str">
        <f t="shared" ca="1" si="36"/>
        <v/>
      </c>
      <c r="EJ24" s="132" t="str">
        <f t="shared" ca="1" si="37"/>
        <v/>
      </c>
      <c r="EK24" s="132" t="str">
        <f t="shared" ca="1" si="38"/>
        <v/>
      </c>
      <c r="EL24" s="132" t="str">
        <f t="shared" ca="1" si="39"/>
        <v/>
      </c>
      <c r="EM24" s="132" t="str">
        <f t="shared" ca="1" si="40"/>
        <v/>
      </c>
      <c r="EN24" s="132" t="str">
        <f t="shared" ca="1" si="41"/>
        <v/>
      </c>
      <c r="EO24" s="132" t="str">
        <f t="shared" ca="1" si="42"/>
        <v/>
      </c>
      <c r="EP24" s="132" t="str">
        <f t="shared" ca="1" si="43"/>
        <v/>
      </c>
      <c r="EQ24" s="132" t="str">
        <f t="shared" ca="1" si="44"/>
        <v/>
      </c>
      <c r="ER24" s="132" t="str">
        <f t="shared" ca="1" si="45"/>
        <v/>
      </c>
    </row>
    <row r="25" spans="1:148" ht="25.5">
      <c r="A25" s="131" t="str">
        <f>'Transcript table'!C25</f>
        <v>LINC00032</v>
      </c>
      <c r="B25" s="35" t="s">
        <v>443</v>
      </c>
      <c r="C25" s="132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132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132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132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132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132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132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132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132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132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132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132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132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132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132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132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132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132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132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132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40" t="str">
        <f>'Control Sample Data'!A25</f>
        <v>LINC00032</v>
      </c>
      <c r="X25" s="141" t="s">
        <v>443</v>
      </c>
      <c r="Y25" s="132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132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132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132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132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132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132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132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132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132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132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132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132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132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132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132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132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132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132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132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135" t="str">
        <f>'Control Sample Data'!A25</f>
        <v>LINC00032</v>
      </c>
      <c r="AT25" s="35" t="s">
        <v>443</v>
      </c>
      <c r="AU25" s="132" t="str">
        <f ca="1">IF(ISNUMBER(C25-'Choose Housekeeping Genes'!D$17),C25-'Choose Housekeeping Genes'!D$17,"")</f>
        <v/>
      </c>
      <c r="AV25" s="132" t="str">
        <f ca="1">IF(ISNUMBER(D25-'Choose Housekeeping Genes'!E$17),D25-'Choose Housekeeping Genes'!E$17,"")</f>
        <v/>
      </c>
      <c r="AW25" s="132" t="str">
        <f ca="1">IF(ISNUMBER(E25-'Choose Housekeeping Genes'!F$17),E25-'Choose Housekeeping Genes'!F$17,"")</f>
        <v/>
      </c>
      <c r="AX25" s="132" t="str">
        <f ca="1">IF(ISNUMBER(F25-'Choose Housekeeping Genes'!G$17),F25-'Choose Housekeeping Genes'!G$17,"")</f>
        <v/>
      </c>
      <c r="AY25" s="132" t="str">
        <f ca="1">IF(ISNUMBER(G25-'Choose Housekeeping Genes'!H$17),G25-'Choose Housekeeping Genes'!H$17,"")</f>
        <v/>
      </c>
      <c r="AZ25" s="132" t="str">
        <f ca="1">IF(ISNUMBER(H25-'Choose Housekeeping Genes'!I$17),H25-'Choose Housekeeping Genes'!I$17,"")</f>
        <v/>
      </c>
      <c r="BA25" s="132" t="str">
        <f ca="1">IF(ISNUMBER(I25-'Choose Housekeeping Genes'!J$17),I25-'Choose Housekeeping Genes'!J$17,"")</f>
        <v/>
      </c>
      <c r="BB25" s="132" t="str">
        <f ca="1">IF(ISNUMBER(J25-'Choose Housekeeping Genes'!K$17),J25-'Choose Housekeeping Genes'!K$17,"")</f>
        <v/>
      </c>
      <c r="BC25" s="132" t="str">
        <f ca="1">IF(ISNUMBER(K25-'Choose Housekeeping Genes'!L$17),K25-'Choose Housekeeping Genes'!L$17,"")</f>
        <v/>
      </c>
      <c r="BD25" s="132" t="str">
        <f ca="1">IF(ISNUMBER(L25-'Choose Housekeeping Genes'!M$17),L25-'Choose Housekeeping Genes'!M$17,"")</f>
        <v/>
      </c>
      <c r="BE25" s="132" t="str">
        <f ca="1">IF(ISNUMBER(M25-'Choose Housekeeping Genes'!N$17),M25-'Choose Housekeeping Genes'!N$17,"")</f>
        <v/>
      </c>
      <c r="BF25" s="132" t="str">
        <f ca="1">IF(ISNUMBER(N25-'Choose Housekeeping Genes'!O$17),N25-'Choose Housekeeping Genes'!O$17,"")</f>
        <v/>
      </c>
      <c r="BG25" s="132" t="str">
        <f ca="1">IF(ISNUMBER(O25-'Choose Housekeeping Genes'!P$17),O25-'Choose Housekeeping Genes'!P$17,"")</f>
        <v/>
      </c>
      <c r="BH25" s="132" t="str">
        <f ca="1">IF(ISNUMBER(P25-'Choose Housekeeping Genes'!Q$17),P25-'Choose Housekeeping Genes'!Q$17,"")</f>
        <v/>
      </c>
      <c r="BI25" s="132" t="str">
        <f ca="1">IF(ISNUMBER(Q25-'Choose Housekeeping Genes'!R$17),Q25-'Choose Housekeeping Genes'!R$17,"")</f>
        <v/>
      </c>
      <c r="BJ25" s="132" t="str">
        <f ca="1">IF(ISNUMBER(R25-'Choose Housekeeping Genes'!S$17),R25-'Choose Housekeeping Genes'!S$17,"")</f>
        <v/>
      </c>
      <c r="BK25" s="132" t="str">
        <f ca="1">IF(ISNUMBER(S25-'Choose Housekeeping Genes'!T$17),S25-'Choose Housekeeping Genes'!T$17,"")</f>
        <v/>
      </c>
      <c r="BL25" s="132" t="str">
        <f ca="1">IF(ISNUMBER(T25-'Choose Housekeeping Genes'!U$17),T25-'Choose Housekeeping Genes'!U$17,"")</f>
        <v/>
      </c>
      <c r="BM25" s="132" t="str">
        <f ca="1">IF(ISNUMBER(U25-'Choose Housekeeping Genes'!V$17),U25-'Choose Housekeeping Genes'!V$17,"")</f>
        <v/>
      </c>
      <c r="BN25" s="132" t="str">
        <f ca="1">IF(ISNUMBER(V25-'Choose Housekeeping Genes'!W$17),V25-'Choose Housekeeping Genes'!W$17,"")</f>
        <v/>
      </c>
      <c r="BO25" s="142" t="str">
        <f t="shared" si="0"/>
        <v>LINC00032</v>
      </c>
      <c r="BP25" s="141" t="s">
        <v>443</v>
      </c>
      <c r="BQ25" s="132" t="str">
        <f ca="1">IF(ISNUMBER(Y25-'Choose Housekeeping Genes'!AA$17),Y25-'Choose Housekeeping Genes'!AA$17,"")</f>
        <v/>
      </c>
      <c r="BR25" s="132" t="str">
        <f ca="1">IF(ISNUMBER(Z25-'Choose Housekeeping Genes'!AB$17),Z25-'Choose Housekeeping Genes'!AB$17,"")</f>
        <v/>
      </c>
      <c r="BS25" s="132" t="str">
        <f ca="1">IF(ISNUMBER(AA25-'Choose Housekeeping Genes'!AC$17),AA25-'Choose Housekeeping Genes'!AC$17,"")</f>
        <v/>
      </c>
      <c r="BT25" s="132" t="str">
        <f ca="1">IF(ISNUMBER(AB25-'Choose Housekeeping Genes'!AD$17),AB25-'Choose Housekeeping Genes'!AD$17,"")</f>
        <v/>
      </c>
      <c r="BU25" s="132" t="str">
        <f ca="1">IF(ISNUMBER(AC25-'Choose Housekeeping Genes'!AE$17),AC25-'Choose Housekeeping Genes'!AE$17,"")</f>
        <v/>
      </c>
      <c r="BV25" s="132" t="str">
        <f ca="1">IF(ISNUMBER(AD25-'Choose Housekeeping Genes'!AF$17),AD25-'Choose Housekeeping Genes'!AF$17,"")</f>
        <v/>
      </c>
      <c r="BW25" s="132" t="str">
        <f ca="1">IF(ISNUMBER(AE25-'Choose Housekeeping Genes'!AG$17),AE25-'Choose Housekeeping Genes'!AG$17,"")</f>
        <v/>
      </c>
      <c r="BX25" s="132" t="str">
        <f ca="1">IF(ISNUMBER(AF25-'Choose Housekeeping Genes'!AH$17),AF25-'Choose Housekeeping Genes'!AH$17,"")</f>
        <v/>
      </c>
      <c r="BY25" s="132" t="str">
        <f ca="1">IF(ISNUMBER(AG25-'Choose Housekeeping Genes'!AI$17),AG25-'Choose Housekeeping Genes'!AI$17,"")</f>
        <v/>
      </c>
      <c r="BZ25" s="132" t="str">
        <f ca="1">IF(ISNUMBER(AH25-'Choose Housekeeping Genes'!AJ$17),AH25-'Choose Housekeeping Genes'!AJ$17,"")</f>
        <v/>
      </c>
      <c r="CA25" s="132" t="str">
        <f ca="1">IF(ISNUMBER(AI25-'Choose Housekeeping Genes'!AK$17),AI25-'Choose Housekeeping Genes'!AK$17,"")</f>
        <v/>
      </c>
      <c r="CB25" s="132" t="str">
        <f ca="1">IF(ISNUMBER(AJ25-'Choose Housekeeping Genes'!AL$17),AJ25-'Choose Housekeeping Genes'!AL$17,"")</f>
        <v/>
      </c>
      <c r="CC25" s="132" t="str">
        <f ca="1">IF(ISNUMBER(AK25-'Choose Housekeeping Genes'!AM$17),AK25-'Choose Housekeeping Genes'!AM$17,"")</f>
        <v/>
      </c>
      <c r="CD25" s="132" t="str">
        <f ca="1">IF(ISNUMBER(AL25-'Choose Housekeeping Genes'!AN$17),AL25-'Choose Housekeeping Genes'!AN$17,"")</f>
        <v/>
      </c>
      <c r="CE25" s="132" t="str">
        <f ca="1">IF(ISNUMBER(AM25-'Choose Housekeeping Genes'!AO$17),AM25-'Choose Housekeeping Genes'!AO$17,"")</f>
        <v/>
      </c>
      <c r="CF25" s="132" t="str">
        <f ca="1">IF(ISNUMBER(AN25-'Choose Housekeeping Genes'!AP$17),AN25-'Choose Housekeeping Genes'!AP$17,"")</f>
        <v/>
      </c>
      <c r="CG25" s="132" t="str">
        <f ca="1">IF(ISNUMBER(AO25-'Choose Housekeeping Genes'!AQ$17),AO25-'Choose Housekeeping Genes'!AQ$17,"")</f>
        <v/>
      </c>
      <c r="CH25" s="132" t="str">
        <f ca="1">IF(ISNUMBER(AP25-'Choose Housekeeping Genes'!AR$17),AP25-'Choose Housekeeping Genes'!AR$17,"")</f>
        <v/>
      </c>
      <c r="CI25" s="132" t="str">
        <f ca="1">IF(ISNUMBER(AQ25-'Choose Housekeeping Genes'!AS$17),AQ25-'Choose Housekeeping Genes'!AS$17,"")</f>
        <v/>
      </c>
      <c r="CJ25" s="132" t="str">
        <f ca="1">IF(ISNUMBER(AR25-'Choose Housekeeping Genes'!AT$17),AR25-'Choose Housekeeping Genes'!AT$17,"")</f>
        <v/>
      </c>
      <c r="CK25" s="137" t="e">
        <f t="shared" ca="1" si="4"/>
        <v>#DIV/0!</v>
      </c>
      <c r="CL25" s="138" t="e">
        <f t="shared" ca="1" si="5"/>
        <v>#DIV/0!</v>
      </c>
      <c r="DA25" s="135" t="str">
        <f>'Transcript table'!C25</f>
        <v>LINC00032</v>
      </c>
      <c r="DB25" s="35" t="s">
        <v>443</v>
      </c>
      <c r="DC25" s="132" t="str">
        <f t="shared" ca="1" si="6"/>
        <v/>
      </c>
      <c r="DD25" s="132" t="str">
        <f t="shared" ca="1" si="7"/>
        <v/>
      </c>
      <c r="DE25" s="132" t="str">
        <f t="shared" ca="1" si="8"/>
        <v/>
      </c>
      <c r="DF25" s="132" t="str">
        <f t="shared" ca="1" si="9"/>
        <v/>
      </c>
      <c r="DG25" s="132" t="str">
        <f t="shared" ca="1" si="10"/>
        <v/>
      </c>
      <c r="DH25" s="132" t="str">
        <f t="shared" ca="1" si="11"/>
        <v/>
      </c>
      <c r="DI25" s="132" t="str">
        <f t="shared" ca="1" si="12"/>
        <v/>
      </c>
      <c r="DJ25" s="132" t="str">
        <f t="shared" ca="1" si="13"/>
        <v/>
      </c>
      <c r="DK25" s="132" t="str">
        <f t="shared" ca="1" si="14"/>
        <v/>
      </c>
      <c r="DL25" s="132" t="str">
        <f t="shared" ca="1" si="15"/>
        <v/>
      </c>
      <c r="DM25" s="132" t="str">
        <f t="shared" ca="1" si="16"/>
        <v/>
      </c>
      <c r="DN25" s="132" t="str">
        <f t="shared" ca="1" si="17"/>
        <v/>
      </c>
      <c r="DO25" s="132" t="str">
        <f t="shared" ca="1" si="18"/>
        <v/>
      </c>
      <c r="DP25" s="132" t="str">
        <f t="shared" ca="1" si="19"/>
        <v/>
      </c>
      <c r="DQ25" s="132" t="str">
        <f t="shared" ca="1" si="20"/>
        <v/>
      </c>
      <c r="DR25" s="132" t="str">
        <f t="shared" ca="1" si="21"/>
        <v/>
      </c>
      <c r="DS25" s="132" t="str">
        <f t="shared" ca="1" si="22"/>
        <v/>
      </c>
      <c r="DT25" s="132" t="str">
        <f t="shared" ca="1" si="23"/>
        <v/>
      </c>
      <c r="DU25" s="132" t="str">
        <f t="shared" ca="1" si="24"/>
        <v/>
      </c>
      <c r="DV25" s="132" t="str">
        <f t="shared" ca="1" si="25"/>
        <v/>
      </c>
      <c r="DW25" s="136" t="str">
        <f>'Transcript table'!C25</f>
        <v>LINC00032</v>
      </c>
      <c r="DX25" s="141" t="s">
        <v>443</v>
      </c>
      <c r="DY25" s="132" t="str">
        <f t="shared" ca="1" si="26"/>
        <v/>
      </c>
      <c r="DZ25" s="132" t="str">
        <f t="shared" ca="1" si="27"/>
        <v/>
      </c>
      <c r="EA25" s="132" t="str">
        <f t="shared" ca="1" si="28"/>
        <v/>
      </c>
      <c r="EB25" s="132" t="str">
        <f t="shared" ca="1" si="29"/>
        <v/>
      </c>
      <c r="EC25" s="132" t="str">
        <f t="shared" ca="1" si="30"/>
        <v/>
      </c>
      <c r="ED25" s="132" t="str">
        <f t="shared" ca="1" si="31"/>
        <v/>
      </c>
      <c r="EE25" s="132" t="str">
        <f t="shared" ca="1" si="32"/>
        <v/>
      </c>
      <c r="EF25" s="132" t="str">
        <f t="shared" ca="1" si="33"/>
        <v/>
      </c>
      <c r="EG25" s="132" t="str">
        <f t="shared" ca="1" si="34"/>
        <v/>
      </c>
      <c r="EH25" s="132" t="str">
        <f t="shared" ca="1" si="35"/>
        <v/>
      </c>
      <c r="EI25" s="132" t="str">
        <f t="shared" ca="1" si="36"/>
        <v/>
      </c>
      <c r="EJ25" s="132" t="str">
        <f t="shared" ca="1" si="37"/>
        <v/>
      </c>
      <c r="EK25" s="132" t="str">
        <f t="shared" ca="1" si="38"/>
        <v/>
      </c>
      <c r="EL25" s="132" t="str">
        <f t="shared" ca="1" si="39"/>
        <v/>
      </c>
      <c r="EM25" s="132" t="str">
        <f t="shared" ca="1" si="40"/>
        <v/>
      </c>
      <c r="EN25" s="132" t="str">
        <f t="shared" ca="1" si="41"/>
        <v/>
      </c>
      <c r="EO25" s="132" t="str">
        <f t="shared" ca="1" si="42"/>
        <v/>
      </c>
      <c r="EP25" s="132" t="str">
        <f t="shared" ca="1" si="43"/>
        <v/>
      </c>
      <c r="EQ25" s="132" t="str">
        <f t="shared" ca="1" si="44"/>
        <v/>
      </c>
      <c r="ER25" s="132" t="str">
        <f t="shared" ca="1" si="45"/>
        <v/>
      </c>
    </row>
    <row r="26" spans="1:148" ht="12.75">
      <c r="A26" s="131" t="str">
        <f>'Transcript table'!C26</f>
        <v>DISC2</v>
      </c>
      <c r="B26" s="35" t="s">
        <v>444</v>
      </c>
      <c r="C26" s="132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132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132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132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132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132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132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132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132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132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132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132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132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132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132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132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132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132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132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132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40" t="str">
        <f>'Control Sample Data'!A26</f>
        <v>DISC2</v>
      </c>
      <c r="X26" s="141" t="s">
        <v>444</v>
      </c>
      <c r="Y26" s="132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132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132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132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132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132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132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132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132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132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132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132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132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132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132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132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132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132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132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132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135" t="str">
        <f>'Control Sample Data'!A26</f>
        <v>DISC2</v>
      </c>
      <c r="AT26" s="35" t="s">
        <v>444</v>
      </c>
      <c r="AU26" s="132" t="str">
        <f ca="1">IF(ISNUMBER(C26-'Choose Housekeeping Genes'!D$17),C26-'Choose Housekeeping Genes'!D$17,"")</f>
        <v/>
      </c>
      <c r="AV26" s="132" t="str">
        <f ca="1">IF(ISNUMBER(D26-'Choose Housekeeping Genes'!E$17),D26-'Choose Housekeeping Genes'!E$17,"")</f>
        <v/>
      </c>
      <c r="AW26" s="132" t="str">
        <f ca="1">IF(ISNUMBER(E26-'Choose Housekeeping Genes'!F$17),E26-'Choose Housekeeping Genes'!F$17,"")</f>
        <v/>
      </c>
      <c r="AX26" s="132" t="str">
        <f ca="1">IF(ISNUMBER(F26-'Choose Housekeeping Genes'!G$17),F26-'Choose Housekeeping Genes'!G$17,"")</f>
        <v/>
      </c>
      <c r="AY26" s="132" t="str">
        <f ca="1">IF(ISNUMBER(G26-'Choose Housekeeping Genes'!H$17),G26-'Choose Housekeeping Genes'!H$17,"")</f>
        <v/>
      </c>
      <c r="AZ26" s="132" t="str">
        <f ca="1">IF(ISNUMBER(H26-'Choose Housekeeping Genes'!I$17),H26-'Choose Housekeeping Genes'!I$17,"")</f>
        <v/>
      </c>
      <c r="BA26" s="132" t="str">
        <f ca="1">IF(ISNUMBER(I26-'Choose Housekeeping Genes'!J$17),I26-'Choose Housekeeping Genes'!J$17,"")</f>
        <v/>
      </c>
      <c r="BB26" s="132" t="str">
        <f ca="1">IF(ISNUMBER(J26-'Choose Housekeeping Genes'!K$17),J26-'Choose Housekeeping Genes'!K$17,"")</f>
        <v/>
      </c>
      <c r="BC26" s="132" t="str">
        <f ca="1">IF(ISNUMBER(K26-'Choose Housekeeping Genes'!L$17),K26-'Choose Housekeeping Genes'!L$17,"")</f>
        <v/>
      </c>
      <c r="BD26" s="132" t="str">
        <f ca="1">IF(ISNUMBER(L26-'Choose Housekeeping Genes'!M$17),L26-'Choose Housekeeping Genes'!M$17,"")</f>
        <v/>
      </c>
      <c r="BE26" s="132" t="str">
        <f ca="1">IF(ISNUMBER(M26-'Choose Housekeeping Genes'!N$17),M26-'Choose Housekeeping Genes'!N$17,"")</f>
        <v/>
      </c>
      <c r="BF26" s="132" t="str">
        <f ca="1">IF(ISNUMBER(N26-'Choose Housekeeping Genes'!O$17),N26-'Choose Housekeeping Genes'!O$17,"")</f>
        <v/>
      </c>
      <c r="BG26" s="132" t="str">
        <f ca="1">IF(ISNUMBER(O26-'Choose Housekeeping Genes'!P$17),O26-'Choose Housekeeping Genes'!P$17,"")</f>
        <v/>
      </c>
      <c r="BH26" s="132" t="str">
        <f ca="1">IF(ISNUMBER(P26-'Choose Housekeeping Genes'!Q$17),P26-'Choose Housekeeping Genes'!Q$17,"")</f>
        <v/>
      </c>
      <c r="BI26" s="132" t="str">
        <f ca="1">IF(ISNUMBER(Q26-'Choose Housekeeping Genes'!R$17),Q26-'Choose Housekeeping Genes'!R$17,"")</f>
        <v/>
      </c>
      <c r="BJ26" s="132" t="str">
        <f ca="1">IF(ISNUMBER(R26-'Choose Housekeeping Genes'!S$17),R26-'Choose Housekeeping Genes'!S$17,"")</f>
        <v/>
      </c>
      <c r="BK26" s="132" t="str">
        <f ca="1">IF(ISNUMBER(S26-'Choose Housekeeping Genes'!T$17),S26-'Choose Housekeeping Genes'!T$17,"")</f>
        <v/>
      </c>
      <c r="BL26" s="132" t="str">
        <f ca="1">IF(ISNUMBER(T26-'Choose Housekeeping Genes'!U$17),T26-'Choose Housekeeping Genes'!U$17,"")</f>
        <v/>
      </c>
      <c r="BM26" s="132" t="str">
        <f ca="1">IF(ISNUMBER(U26-'Choose Housekeeping Genes'!V$17),U26-'Choose Housekeeping Genes'!V$17,"")</f>
        <v/>
      </c>
      <c r="BN26" s="132" t="str">
        <f ca="1">IF(ISNUMBER(V26-'Choose Housekeeping Genes'!W$17),V26-'Choose Housekeeping Genes'!W$17,"")</f>
        <v/>
      </c>
      <c r="BO26" s="142" t="str">
        <f t="shared" si="0"/>
        <v>DISC2</v>
      </c>
      <c r="BP26" s="141" t="s">
        <v>444</v>
      </c>
      <c r="BQ26" s="132" t="str">
        <f ca="1">IF(ISNUMBER(Y26-'Choose Housekeeping Genes'!AA$17),Y26-'Choose Housekeeping Genes'!AA$17,"")</f>
        <v/>
      </c>
      <c r="BR26" s="132" t="str">
        <f ca="1">IF(ISNUMBER(Z26-'Choose Housekeeping Genes'!AB$17),Z26-'Choose Housekeeping Genes'!AB$17,"")</f>
        <v/>
      </c>
      <c r="BS26" s="132" t="str">
        <f ca="1">IF(ISNUMBER(AA26-'Choose Housekeeping Genes'!AC$17),AA26-'Choose Housekeeping Genes'!AC$17,"")</f>
        <v/>
      </c>
      <c r="BT26" s="132" t="str">
        <f ca="1">IF(ISNUMBER(AB26-'Choose Housekeeping Genes'!AD$17),AB26-'Choose Housekeeping Genes'!AD$17,"")</f>
        <v/>
      </c>
      <c r="BU26" s="132" t="str">
        <f ca="1">IF(ISNUMBER(AC26-'Choose Housekeeping Genes'!AE$17),AC26-'Choose Housekeeping Genes'!AE$17,"")</f>
        <v/>
      </c>
      <c r="BV26" s="132" t="str">
        <f ca="1">IF(ISNUMBER(AD26-'Choose Housekeeping Genes'!AF$17),AD26-'Choose Housekeeping Genes'!AF$17,"")</f>
        <v/>
      </c>
      <c r="BW26" s="132" t="str">
        <f ca="1">IF(ISNUMBER(AE26-'Choose Housekeeping Genes'!AG$17),AE26-'Choose Housekeeping Genes'!AG$17,"")</f>
        <v/>
      </c>
      <c r="BX26" s="132" t="str">
        <f ca="1">IF(ISNUMBER(AF26-'Choose Housekeeping Genes'!AH$17),AF26-'Choose Housekeeping Genes'!AH$17,"")</f>
        <v/>
      </c>
      <c r="BY26" s="132" t="str">
        <f ca="1">IF(ISNUMBER(AG26-'Choose Housekeeping Genes'!AI$17),AG26-'Choose Housekeeping Genes'!AI$17,"")</f>
        <v/>
      </c>
      <c r="BZ26" s="132" t="str">
        <f ca="1">IF(ISNUMBER(AH26-'Choose Housekeeping Genes'!AJ$17),AH26-'Choose Housekeeping Genes'!AJ$17,"")</f>
        <v/>
      </c>
      <c r="CA26" s="132" t="str">
        <f ca="1">IF(ISNUMBER(AI26-'Choose Housekeeping Genes'!AK$17),AI26-'Choose Housekeeping Genes'!AK$17,"")</f>
        <v/>
      </c>
      <c r="CB26" s="132" t="str">
        <f ca="1">IF(ISNUMBER(AJ26-'Choose Housekeeping Genes'!AL$17),AJ26-'Choose Housekeeping Genes'!AL$17,"")</f>
        <v/>
      </c>
      <c r="CC26" s="132" t="str">
        <f ca="1">IF(ISNUMBER(AK26-'Choose Housekeeping Genes'!AM$17),AK26-'Choose Housekeeping Genes'!AM$17,"")</f>
        <v/>
      </c>
      <c r="CD26" s="132" t="str">
        <f ca="1">IF(ISNUMBER(AL26-'Choose Housekeeping Genes'!AN$17),AL26-'Choose Housekeeping Genes'!AN$17,"")</f>
        <v/>
      </c>
      <c r="CE26" s="132" t="str">
        <f ca="1">IF(ISNUMBER(AM26-'Choose Housekeeping Genes'!AO$17),AM26-'Choose Housekeeping Genes'!AO$17,"")</f>
        <v/>
      </c>
      <c r="CF26" s="132" t="str">
        <f ca="1">IF(ISNUMBER(AN26-'Choose Housekeeping Genes'!AP$17),AN26-'Choose Housekeeping Genes'!AP$17,"")</f>
        <v/>
      </c>
      <c r="CG26" s="132" t="str">
        <f ca="1">IF(ISNUMBER(AO26-'Choose Housekeeping Genes'!AQ$17),AO26-'Choose Housekeeping Genes'!AQ$17,"")</f>
        <v/>
      </c>
      <c r="CH26" s="132" t="str">
        <f ca="1">IF(ISNUMBER(AP26-'Choose Housekeeping Genes'!AR$17),AP26-'Choose Housekeeping Genes'!AR$17,"")</f>
        <v/>
      </c>
      <c r="CI26" s="132" t="str">
        <f ca="1">IF(ISNUMBER(AQ26-'Choose Housekeeping Genes'!AS$17),AQ26-'Choose Housekeeping Genes'!AS$17,"")</f>
        <v/>
      </c>
      <c r="CJ26" s="132" t="str">
        <f ca="1">IF(ISNUMBER(AR26-'Choose Housekeeping Genes'!AT$17),AR26-'Choose Housekeeping Genes'!AT$17,"")</f>
        <v/>
      </c>
      <c r="CK26" s="137" t="e">
        <f t="shared" ca="1" si="4"/>
        <v>#DIV/0!</v>
      </c>
      <c r="CL26" s="138" t="e">
        <f t="shared" ca="1" si="5"/>
        <v>#DIV/0!</v>
      </c>
      <c r="DA26" s="135" t="str">
        <f>'Transcript table'!C26</f>
        <v>DISC2</v>
      </c>
      <c r="DB26" s="35" t="s">
        <v>444</v>
      </c>
      <c r="DC26" s="132" t="str">
        <f t="shared" ca="1" si="6"/>
        <v/>
      </c>
      <c r="DD26" s="132" t="str">
        <f t="shared" ca="1" si="7"/>
        <v/>
      </c>
      <c r="DE26" s="132" t="str">
        <f t="shared" ca="1" si="8"/>
        <v/>
      </c>
      <c r="DF26" s="132" t="str">
        <f t="shared" ca="1" si="9"/>
        <v/>
      </c>
      <c r="DG26" s="132" t="str">
        <f t="shared" ca="1" si="10"/>
        <v/>
      </c>
      <c r="DH26" s="132" t="str">
        <f t="shared" ca="1" si="11"/>
        <v/>
      </c>
      <c r="DI26" s="132" t="str">
        <f t="shared" ca="1" si="12"/>
        <v/>
      </c>
      <c r="DJ26" s="132" t="str">
        <f t="shared" ca="1" si="13"/>
        <v/>
      </c>
      <c r="DK26" s="132" t="str">
        <f t="shared" ca="1" si="14"/>
        <v/>
      </c>
      <c r="DL26" s="132" t="str">
        <f t="shared" ca="1" si="15"/>
        <v/>
      </c>
      <c r="DM26" s="132" t="str">
        <f t="shared" ca="1" si="16"/>
        <v/>
      </c>
      <c r="DN26" s="132" t="str">
        <f t="shared" ca="1" si="17"/>
        <v/>
      </c>
      <c r="DO26" s="132" t="str">
        <f t="shared" ca="1" si="18"/>
        <v/>
      </c>
      <c r="DP26" s="132" t="str">
        <f t="shared" ca="1" si="19"/>
        <v/>
      </c>
      <c r="DQ26" s="132" t="str">
        <f t="shared" ca="1" si="20"/>
        <v/>
      </c>
      <c r="DR26" s="132" t="str">
        <f t="shared" ca="1" si="21"/>
        <v/>
      </c>
      <c r="DS26" s="132" t="str">
        <f t="shared" ca="1" si="22"/>
        <v/>
      </c>
      <c r="DT26" s="132" t="str">
        <f t="shared" ca="1" si="23"/>
        <v/>
      </c>
      <c r="DU26" s="132" t="str">
        <f t="shared" ca="1" si="24"/>
        <v/>
      </c>
      <c r="DV26" s="132" t="str">
        <f t="shared" ca="1" si="25"/>
        <v/>
      </c>
      <c r="DW26" s="136" t="str">
        <f>'Transcript table'!C26</f>
        <v>DISC2</v>
      </c>
      <c r="DX26" s="141" t="s">
        <v>444</v>
      </c>
      <c r="DY26" s="132" t="str">
        <f t="shared" ca="1" si="26"/>
        <v/>
      </c>
      <c r="DZ26" s="132" t="str">
        <f t="shared" ca="1" si="27"/>
        <v/>
      </c>
      <c r="EA26" s="132" t="str">
        <f t="shared" ca="1" si="28"/>
        <v/>
      </c>
      <c r="EB26" s="132" t="str">
        <f t="shared" ca="1" si="29"/>
        <v/>
      </c>
      <c r="EC26" s="132" t="str">
        <f t="shared" ca="1" si="30"/>
        <v/>
      </c>
      <c r="ED26" s="132" t="str">
        <f t="shared" ca="1" si="31"/>
        <v/>
      </c>
      <c r="EE26" s="132" t="str">
        <f t="shared" ca="1" si="32"/>
        <v/>
      </c>
      <c r="EF26" s="132" t="str">
        <f t="shared" ca="1" si="33"/>
        <v/>
      </c>
      <c r="EG26" s="132" t="str">
        <f t="shared" ca="1" si="34"/>
        <v/>
      </c>
      <c r="EH26" s="132" t="str">
        <f t="shared" ca="1" si="35"/>
        <v/>
      </c>
      <c r="EI26" s="132" t="str">
        <f t="shared" ca="1" si="36"/>
        <v/>
      </c>
      <c r="EJ26" s="132" t="str">
        <f t="shared" ca="1" si="37"/>
        <v/>
      </c>
      <c r="EK26" s="132" t="str">
        <f t="shared" ca="1" si="38"/>
        <v/>
      </c>
      <c r="EL26" s="132" t="str">
        <f t="shared" ca="1" si="39"/>
        <v/>
      </c>
      <c r="EM26" s="132" t="str">
        <f t="shared" ca="1" si="40"/>
        <v/>
      </c>
      <c r="EN26" s="132" t="str">
        <f t="shared" ca="1" si="41"/>
        <v/>
      </c>
      <c r="EO26" s="132" t="str">
        <f t="shared" ca="1" si="42"/>
        <v/>
      </c>
      <c r="EP26" s="132" t="str">
        <f t="shared" ca="1" si="43"/>
        <v/>
      </c>
      <c r="EQ26" s="132" t="str">
        <f t="shared" ca="1" si="44"/>
        <v/>
      </c>
      <c r="ER26" s="132" t="str">
        <f t="shared" ca="1" si="45"/>
        <v/>
      </c>
    </row>
    <row r="27" spans="1:148" ht="12.75">
      <c r="A27" s="131" t="str">
        <f>'Transcript table'!C27</f>
        <v>DANCR</v>
      </c>
      <c r="B27" s="35" t="s">
        <v>14</v>
      </c>
      <c r="C27" s="132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132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132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132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132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132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132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132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132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132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132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132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132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132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132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132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132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132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132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132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40" t="str">
        <f>'Control Sample Data'!A27</f>
        <v>DANCR</v>
      </c>
      <c r="X27" s="141" t="s">
        <v>14</v>
      </c>
      <c r="Y27" s="132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132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132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132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132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132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132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132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132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132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132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132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132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132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132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132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132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132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132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132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135" t="str">
        <f>'Control Sample Data'!A27</f>
        <v>DANCR</v>
      </c>
      <c r="AT27" s="35" t="s">
        <v>14</v>
      </c>
      <c r="AU27" s="132" t="str">
        <f ca="1">IF(ISNUMBER(C27-'Choose Housekeeping Genes'!D$17),C27-'Choose Housekeeping Genes'!D$17,"")</f>
        <v/>
      </c>
      <c r="AV27" s="132" t="str">
        <f ca="1">IF(ISNUMBER(D27-'Choose Housekeeping Genes'!E$17),D27-'Choose Housekeeping Genes'!E$17,"")</f>
        <v/>
      </c>
      <c r="AW27" s="132" t="str">
        <f ca="1">IF(ISNUMBER(E27-'Choose Housekeeping Genes'!F$17),E27-'Choose Housekeeping Genes'!F$17,"")</f>
        <v/>
      </c>
      <c r="AX27" s="132" t="str">
        <f ca="1">IF(ISNUMBER(F27-'Choose Housekeeping Genes'!G$17),F27-'Choose Housekeeping Genes'!G$17,"")</f>
        <v/>
      </c>
      <c r="AY27" s="132" t="str">
        <f ca="1">IF(ISNUMBER(G27-'Choose Housekeeping Genes'!H$17),G27-'Choose Housekeeping Genes'!H$17,"")</f>
        <v/>
      </c>
      <c r="AZ27" s="132" t="str">
        <f ca="1">IF(ISNUMBER(H27-'Choose Housekeeping Genes'!I$17),H27-'Choose Housekeeping Genes'!I$17,"")</f>
        <v/>
      </c>
      <c r="BA27" s="132" t="str">
        <f ca="1">IF(ISNUMBER(I27-'Choose Housekeeping Genes'!J$17),I27-'Choose Housekeeping Genes'!J$17,"")</f>
        <v/>
      </c>
      <c r="BB27" s="132" t="str">
        <f ca="1">IF(ISNUMBER(J27-'Choose Housekeeping Genes'!K$17),J27-'Choose Housekeeping Genes'!K$17,"")</f>
        <v/>
      </c>
      <c r="BC27" s="132" t="str">
        <f ca="1">IF(ISNUMBER(K27-'Choose Housekeeping Genes'!L$17),K27-'Choose Housekeeping Genes'!L$17,"")</f>
        <v/>
      </c>
      <c r="BD27" s="132" t="str">
        <f ca="1">IF(ISNUMBER(L27-'Choose Housekeeping Genes'!M$17),L27-'Choose Housekeeping Genes'!M$17,"")</f>
        <v/>
      </c>
      <c r="BE27" s="132" t="str">
        <f ca="1">IF(ISNUMBER(M27-'Choose Housekeeping Genes'!N$17),M27-'Choose Housekeeping Genes'!N$17,"")</f>
        <v/>
      </c>
      <c r="BF27" s="132" t="str">
        <f ca="1">IF(ISNUMBER(N27-'Choose Housekeeping Genes'!O$17),N27-'Choose Housekeeping Genes'!O$17,"")</f>
        <v/>
      </c>
      <c r="BG27" s="132" t="str">
        <f ca="1">IF(ISNUMBER(O27-'Choose Housekeeping Genes'!P$17),O27-'Choose Housekeeping Genes'!P$17,"")</f>
        <v/>
      </c>
      <c r="BH27" s="132" t="str">
        <f ca="1">IF(ISNUMBER(P27-'Choose Housekeeping Genes'!Q$17),P27-'Choose Housekeeping Genes'!Q$17,"")</f>
        <v/>
      </c>
      <c r="BI27" s="132" t="str">
        <f ca="1">IF(ISNUMBER(Q27-'Choose Housekeeping Genes'!R$17),Q27-'Choose Housekeeping Genes'!R$17,"")</f>
        <v/>
      </c>
      <c r="BJ27" s="132" t="str">
        <f ca="1">IF(ISNUMBER(R27-'Choose Housekeeping Genes'!S$17),R27-'Choose Housekeeping Genes'!S$17,"")</f>
        <v/>
      </c>
      <c r="BK27" s="132" t="str">
        <f ca="1">IF(ISNUMBER(S27-'Choose Housekeeping Genes'!T$17),S27-'Choose Housekeeping Genes'!T$17,"")</f>
        <v/>
      </c>
      <c r="BL27" s="132" t="str">
        <f ca="1">IF(ISNUMBER(T27-'Choose Housekeeping Genes'!U$17),T27-'Choose Housekeeping Genes'!U$17,"")</f>
        <v/>
      </c>
      <c r="BM27" s="132" t="str">
        <f ca="1">IF(ISNUMBER(U27-'Choose Housekeeping Genes'!V$17),U27-'Choose Housekeeping Genes'!V$17,"")</f>
        <v/>
      </c>
      <c r="BN27" s="132" t="str">
        <f ca="1">IF(ISNUMBER(V27-'Choose Housekeeping Genes'!W$17),V27-'Choose Housekeeping Genes'!W$17,"")</f>
        <v/>
      </c>
      <c r="BO27" s="142" t="str">
        <f t="shared" si="0"/>
        <v>DANCR</v>
      </c>
      <c r="BP27" s="141" t="s">
        <v>14</v>
      </c>
      <c r="BQ27" s="132" t="str">
        <f ca="1">IF(ISNUMBER(Y27-'Choose Housekeeping Genes'!AA$17),Y27-'Choose Housekeeping Genes'!AA$17,"")</f>
        <v/>
      </c>
      <c r="BR27" s="132" t="str">
        <f ca="1">IF(ISNUMBER(Z27-'Choose Housekeeping Genes'!AB$17),Z27-'Choose Housekeeping Genes'!AB$17,"")</f>
        <v/>
      </c>
      <c r="BS27" s="132" t="str">
        <f ca="1">IF(ISNUMBER(AA27-'Choose Housekeeping Genes'!AC$17),AA27-'Choose Housekeeping Genes'!AC$17,"")</f>
        <v/>
      </c>
      <c r="BT27" s="132" t="str">
        <f ca="1">IF(ISNUMBER(AB27-'Choose Housekeeping Genes'!AD$17),AB27-'Choose Housekeeping Genes'!AD$17,"")</f>
        <v/>
      </c>
      <c r="BU27" s="132" t="str">
        <f ca="1">IF(ISNUMBER(AC27-'Choose Housekeeping Genes'!AE$17),AC27-'Choose Housekeeping Genes'!AE$17,"")</f>
        <v/>
      </c>
      <c r="BV27" s="132" t="str">
        <f ca="1">IF(ISNUMBER(AD27-'Choose Housekeeping Genes'!AF$17),AD27-'Choose Housekeeping Genes'!AF$17,"")</f>
        <v/>
      </c>
      <c r="BW27" s="132" t="str">
        <f ca="1">IF(ISNUMBER(AE27-'Choose Housekeeping Genes'!AG$17),AE27-'Choose Housekeeping Genes'!AG$17,"")</f>
        <v/>
      </c>
      <c r="BX27" s="132" t="str">
        <f ca="1">IF(ISNUMBER(AF27-'Choose Housekeeping Genes'!AH$17),AF27-'Choose Housekeeping Genes'!AH$17,"")</f>
        <v/>
      </c>
      <c r="BY27" s="132" t="str">
        <f ca="1">IF(ISNUMBER(AG27-'Choose Housekeeping Genes'!AI$17),AG27-'Choose Housekeeping Genes'!AI$17,"")</f>
        <v/>
      </c>
      <c r="BZ27" s="132" t="str">
        <f ca="1">IF(ISNUMBER(AH27-'Choose Housekeeping Genes'!AJ$17),AH27-'Choose Housekeeping Genes'!AJ$17,"")</f>
        <v/>
      </c>
      <c r="CA27" s="132" t="str">
        <f ca="1">IF(ISNUMBER(AI27-'Choose Housekeeping Genes'!AK$17),AI27-'Choose Housekeeping Genes'!AK$17,"")</f>
        <v/>
      </c>
      <c r="CB27" s="132" t="str">
        <f ca="1">IF(ISNUMBER(AJ27-'Choose Housekeeping Genes'!AL$17),AJ27-'Choose Housekeeping Genes'!AL$17,"")</f>
        <v/>
      </c>
      <c r="CC27" s="132" t="str">
        <f ca="1">IF(ISNUMBER(AK27-'Choose Housekeeping Genes'!AM$17),AK27-'Choose Housekeeping Genes'!AM$17,"")</f>
        <v/>
      </c>
      <c r="CD27" s="132" t="str">
        <f ca="1">IF(ISNUMBER(AL27-'Choose Housekeeping Genes'!AN$17),AL27-'Choose Housekeeping Genes'!AN$17,"")</f>
        <v/>
      </c>
      <c r="CE27" s="132" t="str">
        <f ca="1">IF(ISNUMBER(AM27-'Choose Housekeeping Genes'!AO$17),AM27-'Choose Housekeeping Genes'!AO$17,"")</f>
        <v/>
      </c>
      <c r="CF27" s="132" t="str">
        <f ca="1">IF(ISNUMBER(AN27-'Choose Housekeeping Genes'!AP$17),AN27-'Choose Housekeeping Genes'!AP$17,"")</f>
        <v/>
      </c>
      <c r="CG27" s="132" t="str">
        <f ca="1">IF(ISNUMBER(AO27-'Choose Housekeeping Genes'!AQ$17),AO27-'Choose Housekeeping Genes'!AQ$17,"")</f>
        <v/>
      </c>
      <c r="CH27" s="132" t="str">
        <f ca="1">IF(ISNUMBER(AP27-'Choose Housekeeping Genes'!AR$17),AP27-'Choose Housekeeping Genes'!AR$17,"")</f>
        <v/>
      </c>
      <c r="CI27" s="132" t="str">
        <f ca="1">IF(ISNUMBER(AQ27-'Choose Housekeeping Genes'!AS$17),AQ27-'Choose Housekeeping Genes'!AS$17,"")</f>
        <v/>
      </c>
      <c r="CJ27" s="132" t="str">
        <f ca="1">IF(ISNUMBER(AR27-'Choose Housekeeping Genes'!AT$17),AR27-'Choose Housekeeping Genes'!AT$17,"")</f>
        <v/>
      </c>
      <c r="CK27" s="137" t="e">
        <f t="shared" ca="1" si="4"/>
        <v>#DIV/0!</v>
      </c>
      <c r="CL27" s="138" t="e">
        <f t="shared" ca="1" si="5"/>
        <v>#DIV/0!</v>
      </c>
      <c r="DA27" s="135" t="str">
        <f>'Transcript table'!C27</f>
        <v>DANCR</v>
      </c>
      <c r="DB27" s="35" t="s">
        <v>14</v>
      </c>
      <c r="DC27" s="132" t="str">
        <f t="shared" ca="1" si="6"/>
        <v/>
      </c>
      <c r="DD27" s="132" t="str">
        <f t="shared" ca="1" si="7"/>
        <v/>
      </c>
      <c r="DE27" s="132" t="str">
        <f t="shared" ca="1" si="8"/>
        <v/>
      </c>
      <c r="DF27" s="132" t="str">
        <f t="shared" ca="1" si="9"/>
        <v/>
      </c>
      <c r="DG27" s="132" t="str">
        <f t="shared" ca="1" si="10"/>
        <v/>
      </c>
      <c r="DH27" s="132" t="str">
        <f t="shared" ca="1" si="11"/>
        <v/>
      </c>
      <c r="DI27" s="132" t="str">
        <f t="shared" ca="1" si="12"/>
        <v/>
      </c>
      <c r="DJ27" s="132" t="str">
        <f t="shared" ca="1" si="13"/>
        <v/>
      </c>
      <c r="DK27" s="132" t="str">
        <f t="shared" ca="1" si="14"/>
        <v/>
      </c>
      <c r="DL27" s="132" t="str">
        <f t="shared" ca="1" si="15"/>
        <v/>
      </c>
      <c r="DM27" s="132" t="str">
        <f t="shared" ca="1" si="16"/>
        <v/>
      </c>
      <c r="DN27" s="132" t="str">
        <f t="shared" ca="1" si="17"/>
        <v/>
      </c>
      <c r="DO27" s="132" t="str">
        <f t="shared" ca="1" si="18"/>
        <v/>
      </c>
      <c r="DP27" s="132" t="str">
        <f t="shared" ca="1" si="19"/>
        <v/>
      </c>
      <c r="DQ27" s="132" t="str">
        <f t="shared" ca="1" si="20"/>
        <v/>
      </c>
      <c r="DR27" s="132" t="str">
        <f t="shared" ca="1" si="21"/>
        <v/>
      </c>
      <c r="DS27" s="132" t="str">
        <f t="shared" ca="1" si="22"/>
        <v/>
      </c>
      <c r="DT27" s="132" t="str">
        <f t="shared" ca="1" si="23"/>
        <v/>
      </c>
      <c r="DU27" s="132" t="str">
        <f t="shared" ca="1" si="24"/>
        <v/>
      </c>
      <c r="DV27" s="132" t="str">
        <f t="shared" ca="1" si="25"/>
        <v/>
      </c>
      <c r="DW27" s="136" t="str">
        <f>'Transcript table'!C27</f>
        <v>DANCR</v>
      </c>
      <c r="DX27" s="141" t="s">
        <v>14</v>
      </c>
      <c r="DY27" s="132" t="str">
        <f t="shared" ca="1" si="26"/>
        <v/>
      </c>
      <c r="DZ27" s="132" t="str">
        <f t="shared" ca="1" si="27"/>
        <v/>
      </c>
      <c r="EA27" s="132" t="str">
        <f t="shared" ca="1" si="28"/>
        <v/>
      </c>
      <c r="EB27" s="132" t="str">
        <f t="shared" ca="1" si="29"/>
        <v/>
      </c>
      <c r="EC27" s="132" t="str">
        <f t="shared" ca="1" si="30"/>
        <v/>
      </c>
      <c r="ED27" s="132" t="str">
        <f t="shared" ca="1" si="31"/>
        <v/>
      </c>
      <c r="EE27" s="132" t="str">
        <f t="shared" ca="1" si="32"/>
        <v/>
      </c>
      <c r="EF27" s="132" t="str">
        <f t="shared" ca="1" si="33"/>
        <v/>
      </c>
      <c r="EG27" s="132" t="str">
        <f t="shared" ca="1" si="34"/>
        <v/>
      </c>
      <c r="EH27" s="132" t="str">
        <f t="shared" ca="1" si="35"/>
        <v/>
      </c>
      <c r="EI27" s="132" t="str">
        <f t="shared" ca="1" si="36"/>
        <v/>
      </c>
      <c r="EJ27" s="132" t="str">
        <f t="shared" ca="1" si="37"/>
        <v/>
      </c>
      <c r="EK27" s="132" t="str">
        <f t="shared" ca="1" si="38"/>
        <v/>
      </c>
      <c r="EL27" s="132" t="str">
        <f t="shared" ca="1" si="39"/>
        <v/>
      </c>
      <c r="EM27" s="132" t="str">
        <f t="shared" ca="1" si="40"/>
        <v/>
      </c>
      <c r="EN27" s="132" t="str">
        <f t="shared" ca="1" si="41"/>
        <v/>
      </c>
      <c r="EO27" s="132" t="str">
        <f t="shared" ca="1" si="42"/>
        <v/>
      </c>
      <c r="EP27" s="132" t="str">
        <f t="shared" ca="1" si="43"/>
        <v/>
      </c>
      <c r="EQ27" s="132" t="str">
        <f t="shared" ca="1" si="44"/>
        <v/>
      </c>
      <c r="ER27" s="132" t="str">
        <f t="shared" ca="1" si="45"/>
        <v/>
      </c>
    </row>
    <row r="28" spans="1:148" ht="12.75">
      <c r="A28" s="131" t="str">
        <f>'Transcript table'!C28</f>
        <v>HULC</v>
      </c>
      <c r="B28" s="35" t="s">
        <v>15</v>
      </c>
      <c r="C28" s="132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132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132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132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132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132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132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132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132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132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132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132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132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132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132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132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132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132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132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132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40" t="str">
        <f>'Control Sample Data'!A28</f>
        <v>HULC</v>
      </c>
      <c r="X28" s="141" t="s">
        <v>15</v>
      </c>
      <c r="Y28" s="132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132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132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132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132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132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132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132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132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132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132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132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132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132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132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132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132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132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132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132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135" t="str">
        <f>'Control Sample Data'!A28</f>
        <v>HULC</v>
      </c>
      <c r="AT28" s="35" t="s">
        <v>15</v>
      </c>
      <c r="AU28" s="132" t="str">
        <f ca="1">IF(ISNUMBER(C28-'Choose Housekeeping Genes'!D$17),C28-'Choose Housekeeping Genes'!D$17,"")</f>
        <v/>
      </c>
      <c r="AV28" s="132" t="str">
        <f ca="1">IF(ISNUMBER(D28-'Choose Housekeeping Genes'!E$17),D28-'Choose Housekeeping Genes'!E$17,"")</f>
        <v/>
      </c>
      <c r="AW28" s="132" t="str">
        <f ca="1">IF(ISNUMBER(E28-'Choose Housekeeping Genes'!F$17),E28-'Choose Housekeeping Genes'!F$17,"")</f>
        <v/>
      </c>
      <c r="AX28" s="132" t="str">
        <f ca="1">IF(ISNUMBER(F28-'Choose Housekeeping Genes'!G$17),F28-'Choose Housekeeping Genes'!G$17,"")</f>
        <v/>
      </c>
      <c r="AY28" s="132" t="str">
        <f ca="1">IF(ISNUMBER(G28-'Choose Housekeeping Genes'!H$17),G28-'Choose Housekeeping Genes'!H$17,"")</f>
        <v/>
      </c>
      <c r="AZ28" s="132" t="str">
        <f ca="1">IF(ISNUMBER(H28-'Choose Housekeeping Genes'!I$17),H28-'Choose Housekeeping Genes'!I$17,"")</f>
        <v/>
      </c>
      <c r="BA28" s="132" t="str">
        <f ca="1">IF(ISNUMBER(I28-'Choose Housekeeping Genes'!J$17),I28-'Choose Housekeeping Genes'!J$17,"")</f>
        <v/>
      </c>
      <c r="BB28" s="132" t="str">
        <f ca="1">IF(ISNUMBER(J28-'Choose Housekeeping Genes'!K$17),J28-'Choose Housekeeping Genes'!K$17,"")</f>
        <v/>
      </c>
      <c r="BC28" s="132" t="str">
        <f ca="1">IF(ISNUMBER(K28-'Choose Housekeeping Genes'!L$17),K28-'Choose Housekeeping Genes'!L$17,"")</f>
        <v/>
      </c>
      <c r="BD28" s="132" t="str">
        <f ca="1">IF(ISNUMBER(L28-'Choose Housekeeping Genes'!M$17),L28-'Choose Housekeeping Genes'!M$17,"")</f>
        <v/>
      </c>
      <c r="BE28" s="132" t="str">
        <f ca="1">IF(ISNUMBER(M28-'Choose Housekeeping Genes'!N$17),M28-'Choose Housekeeping Genes'!N$17,"")</f>
        <v/>
      </c>
      <c r="BF28" s="132" t="str">
        <f ca="1">IF(ISNUMBER(N28-'Choose Housekeeping Genes'!O$17),N28-'Choose Housekeeping Genes'!O$17,"")</f>
        <v/>
      </c>
      <c r="BG28" s="132" t="str">
        <f ca="1">IF(ISNUMBER(O28-'Choose Housekeeping Genes'!P$17),O28-'Choose Housekeeping Genes'!P$17,"")</f>
        <v/>
      </c>
      <c r="BH28" s="132" t="str">
        <f ca="1">IF(ISNUMBER(P28-'Choose Housekeeping Genes'!Q$17),P28-'Choose Housekeeping Genes'!Q$17,"")</f>
        <v/>
      </c>
      <c r="BI28" s="132" t="str">
        <f ca="1">IF(ISNUMBER(Q28-'Choose Housekeeping Genes'!R$17),Q28-'Choose Housekeeping Genes'!R$17,"")</f>
        <v/>
      </c>
      <c r="BJ28" s="132" t="str">
        <f ca="1">IF(ISNUMBER(R28-'Choose Housekeeping Genes'!S$17),R28-'Choose Housekeeping Genes'!S$17,"")</f>
        <v/>
      </c>
      <c r="BK28" s="132" t="str">
        <f ca="1">IF(ISNUMBER(S28-'Choose Housekeeping Genes'!T$17),S28-'Choose Housekeeping Genes'!T$17,"")</f>
        <v/>
      </c>
      <c r="BL28" s="132" t="str">
        <f ca="1">IF(ISNUMBER(T28-'Choose Housekeeping Genes'!U$17),T28-'Choose Housekeeping Genes'!U$17,"")</f>
        <v/>
      </c>
      <c r="BM28" s="132" t="str">
        <f ca="1">IF(ISNUMBER(U28-'Choose Housekeeping Genes'!V$17),U28-'Choose Housekeeping Genes'!V$17,"")</f>
        <v/>
      </c>
      <c r="BN28" s="132" t="str">
        <f ca="1">IF(ISNUMBER(V28-'Choose Housekeeping Genes'!W$17),V28-'Choose Housekeeping Genes'!W$17,"")</f>
        <v/>
      </c>
      <c r="BO28" s="142" t="str">
        <f t="shared" si="0"/>
        <v>HULC</v>
      </c>
      <c r="BP28" s="141" t="s">
        <v>15</v>
      </c>
      <c r="BQ28" s="132" t="str">
        <f ca="1">IF(ISNUMBER(Y28-'Choose Housekeeping Genes'!AA$17),Y28-'Choose Housekeeping Genes'!AA$17,"")</f>
        <v/>
      </c>
      <c r="BR28" s="132" t="str">
        <f ca="1">IF(ISNUMBER(Z28-'Choose Housekeeping Genes'!AB$17),Z28-'Choose Housekeeping Genes'!AB$17,"")</f>
        <v/>
      </c>
      <c r="BS28" s="132" t="str">
        <f ca="1">IF(ISNUMBER(AA28-'Choose Housekeeping Genes'!AC$17),AA28-'Choose Housekeeping Genes'!AC$17,"")</f>
        <v/>
      </c>
      <c r="BT28" s="132" t="str">
        <f ca="1">IF(ISNUMBER(AB28-'Choose Housekeeping Genes'!AD$17),AB28-'Choose Housekeeping Genes'!AD$17,"")</f>
        <v/>
      </c>
      <c r="BU28" s="132" t="str">
        <f ca="1">IF(ISNUMBER(AC28-'Choose Housekeeping Genes'!AE$17),AC28-'Choose Housekeeping Genes'!AE$17,"")</f>
        <v/>
      </c>
      <c r="BV28" s="132" t="str">
        <f ca="1">IF(ISNUMBER(AD28-'Choose Housekeeping Genes'!AF$17),AD28-'Choose Housekeeping Genes'!AF$17,"")</f>
        <v/>
      </c>
      <c r="BW28" s="132" t="str">
        <f ca="1">IF(ISNUMBER(AE28-'Choose Housekeeping Genes'!AG$17),AE28-'Choose Housekeeping Genes'!AG$17,"")</f>
        <v/>
      </c>
      <c r="BX28" s="132" t="str">
        <f ca="1">IF(ISNUMBER(AF28-'Choose Housekeeping Genes'!AH$17),AF28-'Choose Housekeeping Genes'!AH$17,"")</f>
        <v/>
      </c>
      <c r="BY28" s="132" t="str">
        <f ca="1">IF(ISNUMBER(AG28-'Choose Housekeeping Genes'!AI$17),AG28-'Choose Housekeeping Genes'!AI$17,"")</f>
        <v/>
      </c>
      <c r="BZ28" s="132" t="str">
        <f ca="1">IF(ISNUMBER(AH28-'Choose Housekeeping Genes'!AJ$17),AH28-'Choose Housekeeping Genes'!AJ$17,"")</f>
        <v/>
      </c>
      <c r="CA28" s="132" t="str">
        <f ca="1">IF(ISNUMBER(AI28-'Choose Housekeeping Genes'!AK$17),AI28-'Choose Housekeeping Genes'!AK$17,"")</f>
        <v/>
      </c>
      <c r="CB28" s="132" t="str">
        <f ca="1">IF(ISNUMBER(AJ28-'Choose Housekeeping Genes'!AL$17),AJ28-'Choose Housekeeping Genes'!AL$17,"")</f>
        <v/>
      </c>
      <c r="CC28" s="132" t="str">
        <f ca="1">IF(ISNUMBER(AK28-'Choose Housekeeping Genes'!AM$17),AK28-'Choose Housekeeping Genes'!AM$17,"")</f>
        <v/>
      </c>
      <c r="CD28" s="132" t="str">
        <f ca="1">IF(ISNUMBER(AL28-'Choose Housekeeping Genes'!AN$17),AL28-'Choose Housekeeping Genes'!AN$17,"")</f>
        <v/>
      </c>
      <c r="CE28" s="132" t="str">
        <f ca="1">IF(ISNUMBER(AM28-'Choose Housekeeping Genes'!AO$17),AM28-'Choose Housekeeping Genes'!AO$17,"")</f>
        <v/>
      </c>
      <c r="CF28" s="132" t="str">
        <f ca="1">IF(ISNUMBER(AN28-'Choose Housekeeping Genes'!AP$17),AN28-'Choose Housekeeping Genes'!AP$17,"")</f>
        <v/>
      </c>
      <c r="CG28" s="132" t="str">
        <f ca="1">IF(ISNUMBER(AO28-'Choose Housekeeping Genes'!AQ$17),AO28-'Choose Housekeeping Genes'!AQ$17,"")</f>
        <v/>
      </c>
      <c r="CH28" s="132" t="str">
        <f ca="1">IF(ISNUMBER(AP28-'Choose Housekeeping Genes'!AR$17),AP28-'Choose Housekeeping Genes'!AR$17,"")</f>
        <v/>
      </c>
      <c r="CI28" s="132" t="str">
        <f ca="1">IF(ISNUMBER(AQ28-'Choose Housekeeping Genes'!AS$17),AQ28-'Choose Housekeeping Genes'!AS$17,"")</f>
        <v/>
      </c>
      <c r="CJ28" s="132" t="str">
        <f ca="1">IF(ISNUMBER(AR28-'Choose Housekeeping Genes'!AT$17),AR28-'Choose Housekeeping Genes'!AT$17,"")</f>
        <v/>
      </c>
      <c r="CK28" s="137" t="e">
        <f t="shared" ca="1" si="4"/>
        <v>#DIV/0!</v>
      </c>
      <c r="CL28" s="138" t="e">
        <f t="shared" ca="1" si="5"/>
        <v>#DIV/0!</v>
      </c>
      <c r="DA28" s="135" t="str">
        <f>'Transcript table'!C28</f>
        <v>HULC</v>
      </c>
      <c r="DB28" s="35" t="s">
        <v>15</v>
      </c>
      <c r="DC28" s="132" t="str">
        <f t="shared" ca="1" si="6"/>
        <v/>
      </c>
      <c r="DD28" s="132" t="str">
        <f t="shared" ca="1" si="7"/>
        <v/>
      </c>
      <c r="DE28" s="132" t="str">
        <f t="shared" ca="1" si="8"/>
        <v/>
      </c>
      <c r="DF28" s="132" t="str">
        <f t="shared" ca="1" si="9"/>
        <v/>
      </c>
      <c r="DG28" s="132" t="str">
        <f t="shared" ca="1" si="10"/>
        <v/>
      </c>
      <c r="DH28" s="132" t="str">
        <f t="shared" ca="1" si="11"/>
        <v/>
      </c>
      <c r="DI28" s="132" t="str">
        <f t="shared" ca="1" si="12"/>
        <v/>
      </c>
      <c r="DJ28" s="132" t="str">
        <f t="shared" ca="1" si="13"/>
        <v/>
      </c>
      <c r="DK28" s="132" t="str">
        <f t="shared" ca="1" si="14"/>
        <v/>
      </c>
      <c r="DL28" s="132" t="str">
        <f t="shared" ca="1" si="15"/>
        <v/>
      </c>
      <c r="DM28" s="132" t="str">
        <f t="shared" ca="1" si="16"/>
        <v/>
      </c>
      <c r="DN28" s="132" t="str">
        <f t="shared" ca="1" si="17"/>
        <v/>
      </c>
      <c r="DO28" s="132" t="str">
        <f t="shared" ca="1" si="18"/>
        <v/>
      </c>
      <c r="DP28" s="132" t="str">
        <f t="shared" ca="1" si="19"/>
        <v/>
      </c>
      <c r="DQ28" s="132" t="str">
        <f t="shared" ca="1" si="20"/>
        <v/>
      </c>
      <c r="DR28" s="132" t="str">
        <f t="shared" ca="1" si="21"/>
        <v/>
      </c>
      <c r="DS28" s="132" t="str">
        <f t="shared" ca="1" si="22"/>
        <v/>
      </c>
      <c r="DT28" s="132" t="str">
        <f t="shared" ca="1" si="23"/>
        <v/>
      </c>
      <c r="DU28" s="132" t="str">
        <f t="shared" ca="1" si="24"/>
        <v/>
      </c>
      <c r="DV28" s="132" t="str">
        <f t="shared" ca="1" si="25"/>
        <v/>
      </c>
      <c r="DW28" s="136" t="str">
        <f>'Transcript table'!C28</f>
        <v>HULC</v>
      </c>
      <c r="DX28" s="141" t="s">
        <v>15</v>
      </c>
      <c r="DY28" s="132" t="str">
        <f t="shared" ca="1" si="26"/>
        <v/>
      </c>
      <c r="DZ28" s="132" t="str">
        <f t="shared" ca="1" si="27"/>
        <v/>
      </c>
      <c r="EA28" s="132" t="str">
        <f t="shared" ca="1" si="28"/>
        <v/>
      </c>
      <c r="EB28" s="132" t="str">
        <f t="shared" ca="1" si="29"/>
        <v/>
      </c>
      <c r="EC28" s="132" t="str">
        <f t="shared" ca="1" si="30"/>
        <v/>
      </c>
      <c r="ED28" s="132" t="str">
        <f t="shared" ca="1" si="31"/>
        <v/>
      </c>
      <c r="EE28" s="132" t="str">
        <f t="shared" ca="1" si="32"/>
        <v/>
      </c>
      <c r="EF28" s="132" t="str">
        <f t="shared" ca="1" si="33"/>
        <v/>
      </c>
      <c r="EG28" s="132" t="str">
        <f t="shared" ca="1" si="34"/>
        <v/>
      </c>
      <c r="EH28" s="132" t="str">
        <f t="shared" ca="1" si="35"/>
        <v/>
      </c>
      <c r="EI28" s="132" t="str">
        <f t="shared" ca="1" si="36"/>
        <v/>
      </c>
      <c r="EJ28" s="132" t="str">
        <f t="shared" ca="1" si="37"/>
        <v/>
      </c>
      <c r="EK28" s="132" t="str">
        <f t="shared" ca="1" si="38"/>
        <v/>
      </c>
      <c r="EL28" s="132" t="str">
        <f t="shared" ca="1" si="39"/>
        <v/>
      </c>
      <c r="EM28" s="132" t="str">
        <f t="shared" ca="1" si="40"/>
        <v/>
      </c>
      <c r="EN28" s="132" t="str">
        <f t="shared" ca="1" si="41"/>
        <v/>
      </c>
      <c r="EO28" s="132" t="str">
        <f t="shared" ca="1" si="42"/>
        <v/>
      </c>
      <c r="EP28" s="132" t="str">
        <f t="shared" ca="1" si="43"/>
        <v/>
      </c>
      <c r="EQ28" s="132" t="str">
        <f t="shared" ca="1" si="44"/>
        <v/>
      </c>
      <c r="ER28" s="132" t="str">
        <f t="shared" ca="1" si="45"/>
        <v/>
      </c>
    </row>
    <row r="29" spans="1:148" ht="25.5">
      <c r="A29" s="131" t="str">
        <f>'Transcript table'!C29</f>
        <v>KCNIP4-IT1</v>
      </c>
      <c r="B29" s="35" t="s">
        <v>16</v>
      </c>
      <c r="C29" s="132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132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132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132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132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132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132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132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132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132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132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132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132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132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132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132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132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132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132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132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40" t="str">
        <f>'Control Sample Data'!A29</f>
        <v>KCNIP4-IT1</v>
      </c>
      <c r="X29" s="141" t="s">
        <v>16</v>
      </c>
      <c r="Y29" s="132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132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132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132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132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132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132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132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132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132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132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132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132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132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132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132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132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132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132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132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135" t="str">
        <f>'Control Sample Data'!A29</f>
        <v>KCNIP4-IT1</v>
      </c>
      <c r="AT29" s="35" t="s">
        <v>16</v>
      </c>
      <c r="AU29" s="132" t="str">
        <f ca="1">IF(ISNUMBER(C29-'Choose Housekeeping Genes'!D$17),C29-'Choose Housekeeping Genes'!D$17,"")</f>
        <v/>
      </c>
      <c r="AV29" s="132" t="str">
        <f ca="1">IF(ISNUMBER(D29-'Choose Housekeeping Genes'!E$17),D29-'Choose Housekeeping Genes'!E$17,"")</f>
        <v/>
      </c>
      <c r="AW29" s="132" t="str">
        <f ca="1">IF(ISNUMBER(E29-'Choose Housekeeping Genes'!F$17),E29-'Choose Housekeeping Genes'!F$17,"")</f>
        <v/>
      </c>
      <c r="AX29" s="132" t="str">
        <f ca="1">IF(ISNUMBER(F29-'Choose Housekeeping Genes'!G$17),F29-'Choose Housekeeping Genes'!G$17,"")</f>
        <v/>
      </c>
      <c r="AY29" s="132" t="str">
        <f ca="1">IF(ISNUMBER(G29-'Choose Housekeeping Genes'!H$17),G29-'Choose Housekeeping Genes'!H$17,"")</f>
        <v/>
      </c>
      <c r="AZ29" s="132" t="str">
        <f ca="1">IF(ISNUMBER(H29-'Choose Housekeeping Genes'!I$17),H29-'Choose Housekeeping Genes'!I$17,"")</f>
        <v/>
      </c>
      <c r="BA29" s="132" t="str">
        <f ca="1">IF(ISNUMBER(I29-'Choose Housekeeping Genes'!J$17),I29-'Choose Housekeeping Genes'!J$17,"")</f>
        <v/>
      </c>
      <c r="BB29" s="132" t="str">
        <f ca="1">IF(ISNUMBER(J29-'Choose Housekeeping Genes'!K$17),J29-'Choose Housekeeping Genes'!K$17,"")</f>
        <v/>
      </c>
      <c r="BC29" s="132" t="str">
        <f ca="1">IF(ISNUMBER(K29-'Choose Housekeeping Genes'!L$17),K29-'Choose Housekeeping Genes'!L$17,"")</f>
        <v/>
      </c>
      <c r="BD29" s="132" t="str">
        <f ca="1">IF(ISNUMBER(L29-'Choose Housekeeping Genes'!M$17),L29-'Choose Housekeeping Genes'!M$17,"")</f>
        <v/>
      </c>
      <c r="BE29" s="132" t="str">
        <f ca="1">IF(ISNUMBER(M29-'Choose Housekeeping Genes'!N$17),M29-'Choose Housekeeping Genes'!N$17,"")</f>
        <v/>
      </c>
      <c r="BF29" s="132" t="str">
        <f ca="1">IF(ISNUMBER(N29-'Choose Housekeeping Genes'!O$17),N29-'Choose Housekeeping Genes'!O$17,"")</f>
        <v/>
      </c>
      <c r="BG29" s="132" t="str">
        <f ca="1">IF(ISNUMBER(O29-'Choose Housekeeping Genes'!P$17),O29-'Choose Housekeeping Genes'!P$17,"")</f>
        <v/>
      </c>
      <c r="BH29" s="132" t="str">
        <f ca="1">IF(ISNUMBER(P29-'Choose Housekeeping Genes'!Q$17),P29-'Choose Housekeeping Genes'!Q$17,"")</f>
        <v/>
      </c>
      <c r="BI29" s="132" t="str">
        <f ca="1">IF(ISNUMBER(Q29-'Choose Housekeeping Genes'!R$17),Q29-'Choose Housekeeping Genes'!R$17,"")</f>
        <v/>
      </c>
      <c r="BJ29" s="132" t="str">
        <f ca="1">IF(ISNUMBER(R29-'Choose Housekeeping Genes'!S$17),R29-'Choose Housekeeping Genes'!S$17,"")</f>
        <v/>
      </c>
      <c r="BK29" s="132" t="str">
        <f ca="1">IF(ISNUMBER(S29-'Choose Housekeeping Genes'!T$17),S29-'Choose Housekeeping Genes'!T$17,"")</f>
        <v/>
      </c>
      <c r="BL29" s="132" t="str">
        <f ca="1">IF(ISNUMBER(T29-'Choose Housekeeping Genes'!U$17),T29-'Choose Housekeeping Genes'!U$17,"")</f>
        <v/>
      </c>
      <c r="BM29" s="132" t="str">
        <f ca="1">IF(ISNUMBER(U29-'Choose Housekeeping Genes'!V$17),U29-'Choose Housekeeping Genes'!V$17,"")</f>
        <v/>
      </c>
      <c r="BN29" s="132" t="str">
        <f ca="1">IF(ISNUMBER(V29-'Choose Housekeeping Genes'!W$17),V29-'Choose Housekeeping Genes'!W$17,"")</f>
        <v/>
      </c>
      <c r="BO29" s="142" t="str">
        <f t="shared" si="0"/>
        <v>KCNIP4-IT1</v>
      </c>
      <c r="BP29" s="141" t="s">
        <v>16</v>
      </c>
      <c r="BQ29" s="132" t="str">
        <f ca="1">IF(ISNUMBER(Y29-'Choose Housekeeping Genes'!AA$17),Y29-'Choose Housekeeping Genes'!AA$17,"")</f>
        <v/>
      </c>
      <c r="BR29" s="132" t="str">
        <f ca="1">IF(ISNUMBER(Z29-'Choose Housekeeping Genes'!AB$17),Z29-'Choose Housekeeping Genes'!AB$17,"")</f>
        <v/>
      </c>
      <c r="BS29" s="132" t="str">
        <f ca="1">IF(ISNUMBER(AA29-'Choose Housekeeping Genes'!AC$17),AA29-'Choose Housekeeping Genes'!AC$17,"")</f>
        <v/>
      </c>
      <c r="BT29" s="132" t="str">
        <f ca="1">IF(ISNUMBER(AB29-'Choose Housekeeping Genes'!AD$17),AB29-'Choose Housekeeping Genes'!AD$17,"")</f>
        <v/>
      </c>
      <c r="BU29" s="132" t="str">
        <f ca="1">IF(ISNUMBER(AC29-'Choose Housekeeping Genes'!AE$17),AC29-'Choose Housekeeping Genes'!AE$17,"")</f>
        <v/>
      </c>
      <c r="BV29" s="132" t="str">
        <f ca="1">IF(ISNUMBER(AD29-'Choose Housekeeping Genes'!AF$17),AD29-'Choose Housekeeping Genes'!AF$17,"")</f>
        <v/>
      </c>
      <c r="BW29" s="132" t="str">
        <f ca="1">IF(ISNUMBER(AE29-'Choose Housekeeping Genes'!AG$17),AE29-'Choose Housekeeping Genes'!AG$17,"")</f>
        <v/>
      </c>
      <c r="BX29" s="132" t="str">
        <f ca="1">IF(ISNUMBER(AF29-'Choose Housekeeping Genes'!AH$17),AF29-'Choose Housekeeping Genes'!AH$17,"")</f>
        <v/>
      </c>
      <c r="BY29" s="132" t="str">
        <f ca="1">IF(ISNUMBER(AG29-'Choose Housekeeping Genes'!AI$17),AG29-'Choose Housekeeping Genes'!AI$17,"")</f>
        <v/>
      </c>
      <c r="BZ29" s="132" t="str">
        <f ca="1">IF(ISNUMBER(AH29-'Choose Housekeeping Genes'!AJ$17),AH29-'Choose Housekeeping Genes'!AJ$17,"")</f>
        <v/>
      </c>
      <c r="CA29" s="132" t="str">
        <f ca="1">IF(ISNUMBER(AI29-'Choose Housekeeping Genes'!AK$17),AI29-'Choose Housekeeping Genes'!AK$17,"")</f>
        <v/>
      </c>
      <c r="CB29" s="132" t="str">
        <f ca="1">IF(ISNUMBER(AJ29-'Choose Housekeeping Genes'!AL$17),AJ29-'Choose Housekeeping Genes'!AL$17,"")</f>
        <v/>
      </c>
      <c r="CC29" s="132" t="str">
        <f ca="1">IF(ISNUMBER(AK29-'Choose Housekeeping Genes'!AM$17),AK29-'Choose Housekeeping Genes'!AM$17,"")</f>
        <v/>
      </c>
      <c r="CD29" s="132" t="str">
        <f ca="1">IF(ISNUMBER(AL29-'Choose Housekeeping Genes'!AN$17),AL29-'Choose Housekeeping Genes'!AN$17,"")</f>
        <v/>
      </c>
      <c r="CE29" s="132" t="str">
        <f ca="1">IF(ISNUMBER(AM29-'Choose Housekeeping Genes'!AO$17),AM29-'Choose Housekeeping Genes'!AO$17,"")</f>
        <v/>
      </c>
      <c r="CF29" s="132" t="str">
        <f ca="1">IF(ISNUMBER(AN29-'Choose Housekeeping Genes'!AP$17),AN29-'Choose Housekeeping Genes'!AP$17,"")</f>
        <v/>
      </c>
      <c r="CG29" s="132" t="str">
        <f ca="1">IF(ISNUMBER(AO29-'Choose Housekeeping Genes'!AQ$17),AO29-'Choose Housekeeping Genes'!AQ$17,"")</f>
        <v/>
      </c>
      <c r="CH29" s="132" t="str">
        <f ca="1">IF(ISNUMBER(AP29-'Choose Housekeeping Genes'!AR$17),AP29-'Choose Housekeeping Genes'!AR$17,"")</f>
        <v/>
      </c>
      <c r="CI29" s="132" t="str">
        <f ca="1">IF(ISNUMBER(AQ29-'Choose Housekeeping Genes'!AS$17),AQ29-'Choose Housekeeping Genes'!AS$17,"")</f>
        <v/>
      </c>
      <c r="CJ29" s="132" t="str">
        <f ca="1">IF(ISNUMBER(AR29-'Choose Housekeeping Genes'!AT$17),AR29-'Choose Housekeeping Genes'!AT$17,"")</f>
        <v/>
      </c>
      <c r="CK29" s="137" t="e">
        <f t="shared" ca="1" si="4"/>
        <v>#DIV/0!</v>
      </c>
      <c r="CL29" s="138" t="e">
        <f t="shared" ca="1" si="5"/>
        <v>#DIV/0!</v>
      </c>
      <c r="DA29" s="135" t="str">
        <f>'Transcript table'!C29</f>
        <v>KCNIP4-IT1</v>
      </c>
      <c r="DB29" s="35" t="s">
        <v>16</v>
      </c>
      <c r="DC29" s="132" t="str">
        <f t="shared" ca="1" si="6"/>
        <v/>
      </c>
      <c r="DD29" s="132" t="str">
        <f t="shared" ca="1" si="7"/>
        <v/>
      </c>
      <c r="DE29" s="132" t="str">
        <f t="shared" ca="1" si="8"/>
        <v/>
      </c>
      <c r="DF29" s="132" t="str">
        <f t="shared" ca="1" si="9"/>
        <v/>
      </c>
      <c r="DG29" s="132" t="str">
        <f t="shared" ca="1" si="10"/>
        <v/>
      </c>
      <c r="DH29" s="132" t="str">
        <f t="shared" ca="1" si="11"/>
        <v/>
      </c>
      <c r="DI29" s="132" t="str">
        <f t="shared" ca="1" si="12"/>
        <v/>
      </c>
      <c r="DJ29" s="132" t="str">
        <f t="shared" ca="1" si="13"/>
        <v/>
      </c>
      <c r="DK29" s="132" t="str">
        <f t="shared" ca="1" si="14"/>
        <v/>
      </c>
      <c r="DL29" s="132" t="str">
        <f t="shared" ca="1" si="15"/>
        <v/>
      </c>
      <c r="DM29" s="132" t="str">
        <f t="shared" ca="1" si="16"/>
        <v/>
      </c>
      <c r="DN29" s="132" t="str">
        <f t="shared" ca="1" si="17"/>
        <v/>
      </c>
      <c r="DO29" s="132" t="str">
        <f t="shared" ca="1" si="18"/>
        <v/>
      </c>
      <c r="DP29" s="132" t="str">
        <f t="shared" ca="1" si="19"/>
        <v/>
      </c>
      <c r="DQ29" s="132" t="str">
        <f t="shared" ca="1" si="20"/>
        <v/>
      </c>
      <c r="DR29" s="132" t="str">
        <f t="shared" ca="1" si="21"/>
        <v/>
      </c>
      <c r="DS29" s="132" t="str">
        <f t="shared" ca="1" si="22"/>
        <v/>
      </c>
      <c r="DT29" s="132" t="str">
        <f t="shared" ca="1" si="23"/>
        <v/>
      </c>
      <c r="DU29" s="132" t="str">
        <f t="shared" ca="1" si="24"/>
        <v/>
      </c>
      <c r="DV29" s="132" t="str">
        <f t="shared" ca="1" si="25"/>
        <v/>
      </c>
      <c r="DW29" s="136" t="str">
        <f>'Transcript table'!C29</f>
        <v>KCNIP4-IT1</v>
      </c>
      <c r="DX29" s="141" t="s">
        <v>16</v>
      </c>
      <c r="DY29" s="132" t="str">
        <f t="shared" ca="1" si="26"/>
        <v/>
      </c>
      <c r="DZ29" s="132" t="str">
        <f t="shared" ca="1" si="27"/>
        <v/>
      </c>
      <c r="EA29" s="132" t="str">
        <f t="shared" ca="1" si="28"/>
        <v/>
      </c>
      <c r="EB29" s="132" t="str">
        <f t="shared" ca="1" si="29"/>
        <v/>
      </c>
      <c r="EC29" s="132" t="str">
        <f t="shared" ca="1" si="30"/>
        <v/>
      </c>
      <c r="ED29" s="132" t="str">
        <f t="shared" ca="1" si="31"/>
        <v/>
      </c>
      <c r="EE29" s="132" t="str">
        <f t="shared" ca="1" si="32"/>
        <v/>
      </c>
      <c r="EF29" s="132" t="str">
        <f t="shared" ca="1" si="33"/>
        <v/>
      </c>
      <c r="EG29" s="132" t="str">
        <f t="shared" ca="1" si="34"/>
        <v/>
      </c>
      <c r="EH29" s="132" t="str">
        <f t="shared" ca="1" si="35"/>
        <v/>
      </c>
      <c r="EI29" s="132" t="str">
        <f t="shared" ca="1" si="36"/>
        <v/>
      </c>
      <c r="EJ29" s="132" t="str">
        <f t="shared" ca="1" si="37"/>
        <v/>
      </c>
      <c r="EK29" s="132" t="str">
        <f t="shared" ca="1" si="38"/>
        <v/>
      </c>
      <c r="EL29" s="132" t="str">
        <f t="shared" ca="1" si="39"/>
        <v/>
      </c>
      <c r="EM29" s="132" t="str">
        <f t="shared" ca="1" si="40"/>
        <v/>
      </c>
      <c r="EN29" s="132" t="str">
        <f t="shared" ca="1" si="41"/>
        <v/>
      </c>
      <c r="EO29" s="132" t="str">
        <f t="shared" ca="1" si="42"/>
        <v/>
      </c>
      <c r="EP29" s="132" t="str">
        <f t="shared" ca="1" si="43"/>
        <v/>
      </c>
      <c r="EQ29" s="132" t="str">
        <f t="shared" ca="1" si="44"/>
        <v/>
      </c>
      <c r="ER29" s="132" t="str">
        <f t="shared" ca="1" si="45"/>
        <v/>
      </c>
    </row>
    <row r="30" spans="1:148" ht="12.75">
      <c r="A30" s="131" t="str">
        <f>'Transcript table'!C30</f>
        <v>DIO3OS</v>
      </c>
      <c r="B30" s="35" t="s">
        <v>17</v>
      </c>
      <c r="C30" s="132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132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132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132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132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132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132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132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132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132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132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132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132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132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132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132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132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132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132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132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40" t="str">
        <f>'Control Sample Data'!A30</f>
        <v>DIO3OS</v>
      </c>
      <c r="X30" s="141" t="s">
        <v>17</v>
      </c>
      <c r="Y30" s="132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132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132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132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132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132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132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132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132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132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132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132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132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132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132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132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132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132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132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132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135" t="str">
        <f>'Control Sample Data'!A30</f>
        <v>DIO3OS</v>
      </c>
      <c r="AT30" s="35" t="s">
        <v>17</v>
      </c>
      <c r="AU30" s="132" t="str">
        <f ca="1">IF(ISNUMBER(C30-'Choose Housekeeping Genes'!D$17),C30-'Choose Housekeeping Genes'!D$17,"")</f>
        <v/>
      </c>
      <c r="AV30" s="132" t="str">
        <f ca="1">IF(ISNUMBER(D30-'Choose Housekeeping Genes'!E$17),D30-'Choose Housekeeping Genes'!E$17,"")</f>
        <v/>
      </c>
      <c r="AW30" s="132" t="str">
        <f ca="1">IF(ISNUMBER(E30-'Choose Housekeeping Genes'!F$17),E30-'Choose Housekeeping Genes'!F$17,"")</f>
        <v/>
      </c>
      <c r="AX30" s="132" t="str">
        <f ca="1">IF(ISNUMBER(F30-'Choose Housekeeping Genes'!G$17),F30-'Choose Housekeeping Genes'!G$17,"")</f>
        <v/>
      </c>
      <c r="AY30" s="132" t="str">
        <f ca="1">IF(ISNUMBER(G30-'Choose Housekeeping Genes'!H$17),G30-'Choose Housekeeping Genes'!H$17,"")</f>
        <v/>
      </c>
      <c r="AZ30" s="132" t="str">
        <f ca="1">IF(ISNUMBER(H30-'Choose Housekeeping Genes'!I$17),H30-'Choose Housekeeping Genes'!I$17,"")</f>
        <v/>
      </c>
      <c r="BA30" s="132" t="str">
        <f ca="1">IF(ISNUMBER(I30-'Choose Housekeeping Genes'!J$17),I30-'Choose Housekeeping Genes'!J$17,"")</f>
        <v/>
      </c>
      <c r="BB30" s="132" t="str">
        <f ca="1">IF(ISNUMBER(J30-'Choose Housekeeping Genes'!K$17),J30-'Choose Housekeeping Genes'!K$17,"")</f>
        <v/>
      </c>
      <c r="BC30" s="132" t="str">
        <f ca="1">IF(ISNUMBER(K30-'Choose Housekeeping Genes'!L$17),K30-'Choose Housekeeping Genes'!L$17,"")</f>
        <v/>
      </c>
      <c r="BD30" s="132" t="str">
        <f ca="1">IF(ISNUMBER(L30-'Choose Housekeeping Genes'!M$17),L30-'Choose Housekeeping Genes'!M$17,"")</f>
        <v/>
      </c>
      <c r="BE30" s="132" t="str">
        <f ca="1">IF(ISNUMBER(M30-'Choose Housekeeping Genes'!N$17),M30-'Choose Housekeeping Genes'!N$17,"")</f>
        <v/>
      </c>
      <c r="BF30" s="132" t="str">
        <f ca="1">IF(ISNUMBER(N30-'Choose Housekeeping Genes'!O$17),N30-'Choose Housekeeping Genes'!O$17,"")</f>
        <v/>
      </c>
      <c r="BG30" s="132" t="str">
        <f ca="1">IF(ISNUMBER(O30-'Choose Housekeeping Genes'!P$17),O30-'Choose Housekeeping Genes'!P$17,"")</f>
        <v/>
      </c>
      <c r="BH30" s="132" t="str">
        <f ca="1">IF(ISNUMBER(P30-'Choose Housekeeping Genes'!Q$17),P30-'Choose Housekeeping Genes'!Q$17,"")</f>
        <v/>
      </c>
      <c r="BI30" s="132" t="str">
        <f ca="1">IF(ISNUMBER(Q30-'Choose Housekeeping Genes'!R$17),Q30-'Choose Housekeeping Genes'!R$17,"")</f>
        <v/>
      </c>
      <c r="BJ30" s="132" t="str">
        <f ca="1">IF(ISNUMBER(R30-'Choose Housekeeping Genes'!S$17),R30-'Choose Housekeeping Genes'!S$17,"")</f>
        <v/>
      </c>
      <c r="BK30" s="132" t="str">
        <f ca="1">IF(ISNUMBER(S30-'Choose Housekeeping Genes'!T$17),S30-'Choose Housekeeping Genes'!T$17,"")</f>
        <v/>
      </c>
      <c r="BL30" s="132" t="str">
        <f ca="1">IF(ISNUMBER(T30-'Choose Housekeeping Genes'!U$17),T30-'Choose Housekeeping Genes'!U$17,"")</f>
        <v/>
      </c>
      <c r="BM30" s="132" t="str">
        <f ca="1">IF(ISNUMBER(U30-'Choose Housekeeping Genes'!V$17),U30-'Choose Housekeeping Genes'!V$17,"")</f>
        <v/>
      </c>
      <c r="BN30" s="132" t="str">
        <f ca="1">IF(ISNUMBER(V30-'Choose Housekeeping Genes'!W$17),V30-'Choose Housekeeping Genes'!W$17,"")</f>
        <v/>
      </c>
      <c r="BO30" s="142" t="str">
        <f t="shared" si="0"/>
        <v>DIO3OS</v>
      </c>
      <c r="BP30" s="141" t="s">
        <v>17</v>
      </c>
      <c r="BQ30" s="132" t="str">
        <f ca="1">IF(ISNUMBER(Y30-'Choose Housekeeping Genes'!AA$17),Y30-'Choose Housekeeping Genes'!AA$17,"")</f>
        <v/>
      </c>
      <c r="BR30" s="132" t="str">
        <f ca="1">IF(ISNUMBER(Z30-'Choose Housekeeping Genes'!AB$17),Z30-'Choose Housekeeping Genes'!AB$17,"")</f>
        <v/>
      </c>
      <c r="BS30" s="132" t="str">
        <f ca="1">IF(ISNUMBER(AA30-'Choose Housekeeping Genes'!AC$17),AA30-'Choose Housekeeping Genes'!AC$17,"")</f>
        <v/>
      </c>
      <c r="BT30" s="132" t="str">
        <f ca="1">IF(ISNUMBER(AB30-'Choose Housekeeping Genes'!AD$17),AB30-'Choose Housekeeping Genes'!AD$17,"")</f>
        <v/>
      </c>
      <c r="BU30" s="132" t="str">
        <f ca="1">IF(ISNUMBER(AC30-'Choose Housekeeping Genes'!AE$17),AC30-'Choose Housekeeping Genes'!AE$17,"")</f>
        <v/>
      </c>
      <c r="BV30" s="132" t="str">
        <f ca="1">IF(ISNUMBER(AD30-'Choose Housekeeping Genes'!AF$17),AD30-'Choose Housekeeping Genes'!AF$17,"")</f>
        <v/>
      </c>
      <c r="BW30" s="132" t="str">
        <f ca="1">IF(ISNUMBER(AE30-'Choose Housekeeping Genes'!AG$17),AE30-'Choose Housekeeping Genes'!AG$17,"")</f>
        <v/>
      </c>
      <c r="BX30" s="132" t="str">
        <f ca="1">IF(ISNUMBER(AF30-'Choose Housekeeping Genes'!AH$17),AF30-'Choose Housekeeping Genes'!AH$17,"")</f>
        <v/>
      </c>
      <c r="BY30" s="132" t="str">
        <f ca="1">IF(ISNUMBER(AG30-'Choose Housekeeping Genes'!AI$17),AG30-'Choose Housekeeping Genes'!AI$17,"")</f>
        <v/>
      </c>
      <c r="BZ30" s="132" t="str">
        <f ca="1">IF(ISNUMBER(AH30-'Choose Housekeeping Genes'!AJ$17),AH30-'Choose Housekeeping Genes'!AJ$17,"")</f>
        <v/>
      </c>
      <c r="CA30" s="132" t="str">
        <f ca="1">IF(ISNUMBER(AI30-'Choose Housekeeping Genes'!AK$17),AI30-'Choose Housekeeping Genes'!AK$17,"")</f>
        <v/>
      </c>
      <c r="CB30" s="132" t="str">
        <f ca="1">IF(ISNUMBER(AJ30-'Choose Housekeeping Genes'!AL$17),AJ30-'Choose Housekeeping Genes'!AL$17,"")</f>
        <v/>
      </c>
      <c r="CC30" s="132" t="str">
        <f ca="1">IF(ISNUMBER(AK30-'Choose Housekeeping Genes'!AM$17),AK30-'Choose Housekeeping Genes'!AM$17,"")</f>
        <v/>
      </c>
      <c r="CD30" s="132" t="str">
        <f ca="1">IF(ISNUMBER(AL30-'Choose Housekeeping Genes'!AN$17),AL30-'Choose Housekeeping Genes'!AN$17,"")</f>
        <v/>
      </c>
      <c r="CE30" s="132" t="str">
        <f ca="1">IF(ISNUMBER(AM30-'Choose Housekeeping Genes'!AO$17),AM30-'Choose Housekeeping Genes'!AO$17,"")</f>
        <v/>
      </c>
      <c r="CF30" s="132" t="str">
        <f ca="1">IF(ISNUMBER(AN30-'Choose Housekeeping Genes'!AP$17),AN30-'Choose Housekeeping Genes'!AP$17,"")</f>
        <v/>
      </c>
      <c r="CG30" s="132" t="str">
        <f ca="1">IF(ISNUMBER(AO30-'Choose Housekeeping Genes'!AQ$17),AO30-'Choose Housekeeping Genes'!AQ$17,"")</f>
        <v/>
      </c>
      <c r="CH30" s="132" t="str">
        <f ca="1">IF(ISNUMBER(AP30-'Choose Housekeeping Genes'!AR$17),AP30-'Choose Housekeeping Genes'!AR$17,"")</f>
        <v/>
      </c>
      <c r="CI30" s="132" t="str">
        <f ca="1">IF(ISNUMBER(AQ30-'Choose Housekeeping Genes'!AS$17),AQ30-'Choose Housekeeping Genes'!AS$17,"")</f>
        <v/>
      </c>
      <c r="CJ30" s="132" t="str">
        <f ca="1">IF(ISNUMBER(AR30-'Choose Housekeeping Genes'!AT$17),AR30-'Choose Housekeeping Genes'!AT$17,"")</f>
        <v/>
      </c>
      <c r="CK30" s="137" t="e">
        <f t="shared" ca="1" si="4"/>
        <v>#DIV/0!</v>
      </c>
      <c r="CL30" s="138" t="e">
        <f t="shared" ca="1" si="5"/>
        <v>#DIV/0!</v>
      </c>
      <c r="DA30" s="135" t="str">
        <f>'Transcript table'!C30</f>
        <v>DIO3OS</v>
      </c>
      <c r="DB30" s="35" t="s">
        <v>17</v>
      </c>
      <c r="DC30" s="132" t="str">
        <f t="shared" ca="1" si="6"/>
        <v/>
      </c>
      <c r="DD30" s="132" t="str">
        <f t="shared" ca="1" si="7"/>
        <v/>
      </c>
      <c r="DE30" s="132" t="str">
        <f t="shared" ca="1" si="8"/>
        <v/>
      </c>
      <c r="DF30" s="132" t="str">
        <f t="shared" ca="1" si="9"/>
        <v/>
      </c>
      <c r="DG30" s="132" t="str">
        <f t="shared" ca="1" si="10"/>
        <v/>
      </c>
      <c r="DH30" s="132" t="str">
        <f t="shared" ca="1" si="11"/>
        <v/>
      </c>
      <c r="DI30" s="132" t="str">
        <f t="shared" ca="1" si="12"/>
        <v/>
      </c>
      <c r="DJ30" s="132" t="str">
        <f t="shared" ca="1" si="13"/>
        <v/>
      </c>
      <c r="DK30" s="132" t="str">
        <f t="shared" ca="1" si="14"/>
        <v/>
      </c>
      <c r="DL30" s="132" t="str">
        <f t="shared" ca="1" si="15"/>
        <v/>
      </c>
      <c r="DM30" s="132" t="str">
        <f t="shared" ca="1" si="16"/>
        <v/>
      </c>
      <c r="DN30" s="132" t="str">
        <f t="shared" ca="1" si="17"/>
        <v/>
      </c>
      <c r="DO30" s="132" t="str">
        <f t="shared" ca="1" si="18"/>
        <v/>
      </c>
      <c r="DP30" s="132" t="str">
        <f t="shared" ca="1" si="19"/>
        <v/>
      </c>
      <c r="DQ30" s="132" t="str">
        <f t="shared" ca="1" si="20"/>
        <v/>
      </c>
      <c r="DR30" s="132" t="str">
        <f t="shared" ca="1" si="21"/>
        <v/>
      </c>
      <c r="DS30" s="132" t="str">
        <f t="shared" ca="1" si="22"/>
        <v/>
      </c>
      <c r="DT30" s="132" t="str">
        <f t="shared" ca="1" si="23"/>
        <v/>
      </c>
      <c r="DU30" s="132" t="str">
        <f t="shared" ca="1" si="24"/>
        <v/>
      </c>
      <c r="DV30" s="132" t="str">
        <f t="shared" ca="1" si="25"/>
        <v/>
      </c>
      <c r="DW30" s="136" t="str">
        <f>'Transcript table'!C30</f>
        <v>DIO3OS</v>
      </c>
      <c r="DX30" s="141" t="s">
        <v>17</v>
      </c>
      <c r="DY30" s="132" t="str">
        <f t="shared" ca="1" si="26"/>
        <v/>
      </c>
      <c r="DZ30" s="132" t="str">
        <f t="shared" ca="1" si="27"/>
        <v/>
      </c>
      <c r="EA30" s="132" t="str">
        <f t="shared" ca="1" si="28"/>
        <v/>
      </c>
      <c r="EB30" s="132" t="str">
        <f t="shared" ca="1" si="29"/>
        <v/>
      </c>
      <c r="EC30" s="132" t="str">
        <f t="shared" ca="1" si="30"/>
        <v/>
      </c>
      <c r="ED30" s="132" t="str">
        <f t="shared" ca="1" si="31"/>
        <v/>
      </c>
      <c r="EE30" s="132" t="str">
        <f t="shared" ca="1" si="32"/>
        <v/>
      </c>
      <c r="EF30" s="132" t="str">
        <f t="shared" ca="1" si="33"/>
        <v/>
      </c>
      <c r="EG30" s="132" t="str">
        <f t="shared" ca="1" si="34"/>
        <v/>
      </c>
      <c r="EH30" s="132" t="str">
        <f t="shared" ca="1" si="35"/>
        <v/>
      </c>
      <c r="EI30" s="132" t="str">
        <f t="shared" ca="1" si="36"/>
        <v/>
      </c>
      <c r="EJ30" s="132" t="str">
        <f t="shared" ca="1" si="37"/>
        <v/>
      </c>
      <c r="EK30" s="132" t="str">
        <f t="shared" ca="1" si="38"/>
        <v/>
      </c>
      <c r="EL30" s="132" t="str">
        <f t="shared" ca="1" si="39"/>
        <v/>
      </c>
      <c r="EM30" s="132" t="str">
        <f t="shared" ca="1" si="40"/>
        <v/>
      </c>
      <c r="EN30" s="132" t="str">
        <f t="shared" ca="1" si="41"/>
        <v/>
      </c>
      <c r="EO30" s="132" t="str">
        <f t="shared" ca="1" si="42"/>
        <v/>
      </c>
      <c r="EP30" s="132" t="str">
        <f t="shared" ca="1" si="43"/>
        <v/>
      </c>
      <c r="EQ30" s="132" t="str">
        <f t="shared" ca="1" si="44"/>
        <v/>
      </c>
      <c r="ER30" s="132" t="str">
        <f t="shared" ca="1" si="45"/>
        <v/>
      </c>
    </row>
    <row r="31" spans="1:148" ht="12.75">
      <c r="A31" s="131" t="str">
        <f>'Transcript table'!C31</f>
        <v>HOTTIP</v>
      </c>
      <c r="B31" s="35" t="s">
        <v>18</v>
      </c>
      <c r="C31" s="132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132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132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132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132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132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132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132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132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132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132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132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132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132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132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132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132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132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132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132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40" t="str">
        <f>'Control Sample Data'!A31</f>
        <v>HOTTIP</v>
      </c>
      <c r="X31" s="141" t="s">
        <v>18</v>
      </c>
      <c r="Y31" s="132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132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132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132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132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132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132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132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132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132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132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132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132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132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132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132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132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132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132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132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135" t="str">
        <f>'Control Sample Data'!A31</f>
        <v>HOTTIP</v>
      </c>
      <c r="AT31" s="35" t="s">
        <v>18</v>
      </c>
      <c r="AU31" s="132" t="str">
        <f ca="1">IF(ISNUMBER(C31-'Choose Housekeeping Genes'!D$17),C31-'Choose Housekeeping Genes'!D$17,"")</f>
        <v/>
      </c>
      <c r="AV31" s="132" t="str">
        <f ca="1">IF(ISNUMBER(D31-'Choose Housekeeping Genes'!E$17),D31-'Choose Housekeeping Genes'!E$17,"")</f>
        <v/>
      </c>
      <c r="AW31" s="132" t="str">
        <f ca="1">IF(ISNUMBER(E31-'Choose Housekeeping Genes'!F$17),E31-'Choose Housekeeping Genes'!F$17,"")</f>
        <v/>
      </c>
      <c r="AX31" s="132" t="str">
        <f ca="1">IF(ISNUMBER(F31-'Choose Housekeeping Genes'!G$17),F31-'Choose Housekeeping Genes'!G$17,"")</f>
        <v/>
      </c>
      <c r="AY31" s="132" t="str">
        <f ca="1">IF(ISNUMBER(G31-'Choose Housekeeping Genes'!H$17),G31-'Choose Housekeeping Genes'!H$17,"")</f>
        <v/>
      </c>
      <c r="AZ31" s="132" t="str">
        <f ca="1">IF(ISNUMBER(H31-'Choose Housekeeping Genes'!I$17),H31-'Choose Housekeeping Genes'!I$17,"")</f>
        <v/>
      </c>
      <c r="BA31" s="132" t="str">
        <f ca="1">IF(ISNUMBER(I31-'Choose Housekeeping Genes'!J$17),I31-'Choose Housekeeping Genes'!J$17,"")</f>
        <v/>
      </c>
      <c r="BB31" s="132" t="str">
        <f ca="1">IF(ISNUMBER(J31-'Choose Housekeeping Genes'!K$17),J31-'Choose Housekeeping Genes'!K$17,"")</f>
        <v/>
      </c>
      <c r="BC31" s="132" t="str">
        <f ca="1">IF(ISNUMBER(K31-'Choose Housekeeping Genes'!L$17),K31-'Choose Housekeeping Genes'!L$17,"")</f>
        <v/>
      </c>
      <c r="BD31" s="132" t="str">
        <f ca="1">IF(ISNUMBER(L31-'Choose Housekeeping Genes'!M$17),L31-'Choose Housekeeping Genes'!M$17,"")</f>
        <v/>
      </c>
      <c r="BE31" s="132" t="str">
        <f ca="1">IF(ISNUMBER(M31-'Choose Housekeeping Genes'!N$17),M31-'Choose Housekeeping Genes'!N$17,"")</f>
        <v/>
      </c>
      <c r="BF31" s="132" t="str">
        <f ca="1">IF(ISNUMBER(N31-'Choose Housekeeping Genes'!O$17),N31-'Choose Housekeeping Genes'!O$17,"")</f>
        <v/>
      </c>
      <c r="BG31" s="132" t="str">
        <f ca="1">IF(ISNUMBER(O31-'Choose Housekeeping Genes'!P$17),O31-'Choose Housekeeping Genes'!P$17,"")</f>
        <v/>
      </c>
      <c r="BH31" s="132" t="str">
        <f ca="1">IF(ISNUMBER(P31-'Choose Housekeeping Genes'!Q$17),P31-'Choose Housekeeping Genes'!Q$17,"")</f>
        <v/>
      </c>
      <c r="BI31" s="132" t="str">
        <f ca="1">IF(ISNUMBER(Q31-'Choose Housekeeping Genes'!R$17),Q31-'Choose Housekeeping Genes'!R$17,"")</f>
        <v/>
      </c>
      <c r="BJ31" s="132" t="str">
        <f ca="1">IF(ISNUMBER(R31-'Choose Housekeeping Genes'!S$17),R31-'Choose Housekeeping Genes'!S$17,"")</f>
        <v/>
      </c>
      <c r="BK31" s="132" t="str">
        <f ca="1">IF(ISNUMBER(S31-'Choose Housekeeping Genes'!T$17),S31-'Choose Housekeeping Genes'!T$17,"")</f>
        <v/>
      </c>
      <c r="BL31" s="132" t="str">
        <f ca="1">IF(ISNUMBER(T31-'Choose Housekeeping Genes'!U$17),T31-'Choose Housekeeping Genes'!U$17,"")</f>
        <v/>
      </c>
      <c r="BM31" s="132" t="str">
        <f ca="1">IF(ISNUMBER(U31-'Choose Housekeeping Genes'!V$17),U31-'Choose Housekeeping Genes'!V$17,"")</f>
        <v/>
      </c>
      <c r="BN31" s="132" t="str">
        <f ca="1">IF(ISNUMBER(V31-'Choose Housekeeping Genes'!W$17),V31-'Choose Housekeeping Genes'!W$17,"")</f>
        <v/>
      </c>
      <c r="BO31" s="142" t="str">
        <f t="shared" si="0"/>
        <v>HOTTIP</v>
      </c>
      <c r="BP31" s="141" t="s">
        <v>18</v>
      </c>
      <c r="BQ31" s="132" t="str">
        <f ca="1">IF(ISNUMBER(Y31-'Choose Housekeeping Genes'!AA$17),Y31-'Choose Housekeeping Genes'!AA$17,"")</f>
        <v/>
      </c>
      <c r="BR31" s="132" t="str">
        <f ca="1">IF(ISNUMBER(Z31-'Choose Housekeeping Genes'!AB$17),Z31-'Choose Housekeeping Genes'!AB$17,"")</f>
        <v/>
      </c>
      <c r="BS31" s="132" t="str">
        <f ca="1">IF(ISNUMBER(AA31-'Choose Housekeeping Genes'!AC$17),AA31-'Choose Housekeeping Genes'!AC$17,"")</f>
        <v/>
      </c>
      <c r="BT31" s="132" t="str">
        <f ca="1">IF(ISNUMBER(AB31-'Choose Housekeeping Genes'!AD$17),AB31-'Choose Housekeeping Genes'!AD$17,"")</f>
        <v/>
      </c>
      <c r="BU31" s="132" t="str">
        <f ca="1">IF(ISNUMBER(AC31-'Choose Housekeeping Genes'!AE$17),AC31-'Choose Housekeeping Genes'!AE$17,"")</f>
        <v/>
      </c>
      <c r="BV31" s="132" t="str">
        <f ca="1">IF(ISNUMBER(AD31-'Choose Housekeeping Genes'!AF$17),AD31-'Choose Housekeeping Genes'!AF$17,"")</f>
        <v/>
      </c>
      <c r="BW31" s="132" t="str">
        <f ca="1">IF(ISNUMBER(AE31-'Choose Housekeeping Genes'!AG$17),AE31-'Choose Housekeeping Genes'!AG$17,"")</f>
        <v/>
      </c>
      <c r="BX31" s="132" t="str">
        <f ca="1">IF(ISNUMBER(AF31-'Choose Housekeeping Genes'!AH$17),AF31-'Choose Housekeeping Genes'!AH$17,"")</f>
        <v/>
      </c>
      <c r="BY31" s="132" t="str">
        <f ca="1">IF(ISNUMBER(AG31-'Choose Housekeeping Genes'!AI$17),AG31-'Choose Housekeeping Genes'!AI$17,"")</f>
        <v/>
      </c>
      <c r="BZ31" s="132" t="str">
        <f ca="1">IF(ISNUMBER(AH31-'Choose Housekeeping Genes'!AJ$17),AH31-'Choose Housekeeping Genes'!AJ$17,"")</f>
        <v/>
      </c>
      <c r="CA31" s="132" t="str">
        <f ca="1">IF(ISNUMBER(AI31-'Choose Housekeeping Genes'!AK$17),AI31-'Choose Housekeeping Genes'!AK$17,"")</f>
        <v/>
      </c>
      <c r="CB31" s="132" t="str">
        <f ca="1">IF(ISNUMBER(AJ31-'Choose Housekeeping Genes'!AL$17),AJ31-'Choose Housekeeping Genes'!AL$17,"")</f>
        <v/>
      </c>
      <c r="CC31" s="132" t="str">
        <f ca="1">IF(ISNUMBER(AK31-'Choose Housekeeping Genes'!AM$17),AK31-'Choose Housekeeping Genes'!AM$17,"")</f>
        <v/>
      </c>
      <c r="CD31" s="132" t="str">
        <f ca="1">IF(ISNUMBER(AL31-'Choose Housekeeping Genes'!AN$17),AL31-'Choose Housekeeping Genes'!AN$17,"")</f>
        <v/>
      </c>
      <c r="CE31" s="132" t="str">
        <f ca="1">IF(ISNUMBER(AM31-'Choose Housekeeping Genes'!AO$17),AM31-'Choose Housekeeping Genes'!AO$17,"")</f>
        <v/>
      </c>
      <c r="CF31" s="132" t="str">
        <f ca="1">IF(ISNUMBER(AN31-'Choose Housekeeping Genes'!AP$17),AN31-'Choose Housekeeping Genes'!AP$17,"")</f>
        <v/>
      </c>
      <c r="CG31" s="132" t="str">
        <f ca="1">IF(ISNUMBER(AO31-'Choose Housekeeping Genes'!AQ$17),AO31-'Choose Housekeeping Genes'!AQ$17,"")</f>
        <v/>
      </c>
      <c r="CH31" s="132" t="str">
        <f ca="1">IF(ISNUMBER(AP31-'Choose Housekeeping Genes'!AR$17),AP31-'Choose Housekeeping Genes'!AR$17,"")</f>
        <v/>
      </c>
      <c r="CI31" s="132" t="str">
        <f ca="1">IF(ISNUMBER(AQ31-'Choose Housekeeping Genes'!AS$17),AQ31-'Choose Housekeeping Genes'!AS$17,"")</f>
        <v/>
      </c>
      <c r="CJ31" s="132" t="str">
        <f ca="1">IF(ISNUMBER(AR31-'Choose Housekeeping Genes'!AT$17),AR31-'Choose Housekeeping Genes'!AT$17,"")</f>
        <v/>
      </c>
      <c r="CK31" s="137" t="e">
        <f t="shared" ca="1" si="4"/>
        <v>#DIV/0!</v>
      </c>
      <c r="CL31" s="138" t="e">
        <f t="shared" ca="1" si="5"/>
        <v>#DIV/0!</v>
      </c>
      <c r="DA31" s="135" t="str">
        <f>'Transcript table'!C31</f>
        <v>HOTTIP</v>
      </c>
      <c r="DB31" s="35" t="s">
        <v>18</v>
      </c>
      <c r="DC31" s="132" t="str">
        <f t="shared" ca="1" si="6"/>
        <v/>
      </c>
      <c r="DD31" s="132" t="str">
        <f t="shared" ca="1" si="7"/>
        <v/>
      </c>
      <c r="DE31" s="132" t="str">
        <f t="shared" ca="1" si="8"/>
        <v/>
      </c>
      <c r="DF31" s="132" t="str">
        <f t="shared" ca="1" si="9"/>
        <v/>
      </c>
      <c r="DG31" s="132" t="str">
        <f t="shared" ca="1" si="10"/>
        <v/>
      </c>
      <c r="DH31" s="132" t="str">
        <f t="shared" ca="1" si="11"/>
        <v/>
      </c>
      <c r="DI31" s="132" t="str">
        <f t="shared" ca="1" si="12"/>
        <v/>
      </c>
      <c r="DJ31" s="132" t="str">
        <f t="shared" ca="1" si="13"/>
        <v/>
      </c>
      <c r="DK31" s="132" t="str">
        <f t="shared" ca="1" si="14"/>
        <v/>
      </c>
      <c r="DL31" s="132" t="str">
        <f t="shared" ca="1" si="15"/>
        <v/>
      </c>
      <c r="DM31" s="132" t="str">
        <f t="shared" ca="1" si="16"/>
        <v/>
      </c>
      <c r="DN31" s="132" t="str">
        <f t="shared" ca="1" si="17"/>
        <v/>
      </c>
      <c r="DO31" s="132" t="str">
        <f t="shared" ca="1" si="18"/>
        <v/>
      </c>
      <c r="DP31" s="132" t="str">
        <f t="shared" ca="1" si="19"/>
        <v/>
      </c>
      <c r="DQ31" s="132" t="str">
        <f t="shared" ca="1" si="20"/>
        <v/>
      </c>
      <c r="DR31" s="132" t="str">
        <f t="shared" ca="1" si="21"/>
        <v/>
      </c>
      <c r="DS31" s="132" t="str">
        <f t="shared" ca="1" si="22"/>
        <v/>
      </c>
      <c r="DT31" s="132" t="str">
        <f t="shared" ca="1" si="23"/>
        <v/>
      </c>
      <c r="DU31" s="132" t="str">
        <f t="shared" ca="1" si="24"/>
        <v/>
      </c>
      <c r="DV31" s="132" t="str">
        <f t="shared" ca="1" si="25"/>
        <v/>
      </c>
      <c r="DW31" s="136" t="str">
        <f>'Transcript table'!C31</f>
        <v>HOTTIP</v>
      </c>
      <c r="DX31" s="141" t="s">
        <v>18</v>
      </c>
      <c r="DY31" s="132" t="str">
        <f t="shared" ca="1" si="26"/>
        <v/>
      </c>
      <c r="DZ31" s="132" t="str">
        <f t="shared" ca="1" si="27"/>
        <v/>
      </c>
      <c r="EA31" s="132" t="str">
        <f t="shared" ca="1" si="28"/>
        <v/>
      </c>
      <c r="EB31" s="132" t="str">
        <f t="shared" ca="1" si="29"/>
        <v/>
      </c>
      <c r="EC31" s="132" t="str">
        <f t="shared" ca="1" si="30"/>
        <v/>
      </c>
      <c r="ED31" s="132" t="str">
        <f t="shared" ca="1" si="31"/>
        <v/>
      </c>
      <c r="EE31" s="132" t="str">
        <f t="shared" ca="1" si="32"/>
        <v/>
      </c>
      <c r="EF31" s="132" t="str">
        <f t="shared" ca="1" si="33"/>
        <v/>
      </c>
      <c r="EG31" s="132" t="str">
        <f t="shared" ca="1" si="34"/>
        <v/>
      </c>
      <c r="EH31" s="132" t="str">
        <f t="shared" ca="1" si="35"/>
        <v/>
      </c>
      <c r="EI31" s="132" t="str">
        <f t="shared" ca="1" si="36"/>
        <v/>
      </c>
      <c r="EJ31" s="132" t="str">
        <f t="shared" ca="1" si="37"/>
        <v/>
      </c>
      <c r="EK31" s="132" t="str">
        <f t="shared" ca="1" si="38"/>
        <v/>
      </c>
      <c r="EL31" s="132" t="str">
        <f t="shared" ca="1" si="39"/>
        <v/>
      </c>
      <c r="EM31" s="132" t="str">
        <f t="shared" ca="1" si="40"/>
        <v/>
      </c>
      <c r="EN31" s="132" t="str">
        <f t="shared" ca="1" si="41"/>
        <v/>
      </c>
      <c r="EO31" s="132" t="str">
        <f t="shared" ca="1" si="42"/>
        <v/>
      </c>
      <c r="EP31" s="132" t="str">
        <f t="shared" ca="1" si="43"/>
        <v/>
      </c>
      <c r="EQ31" s="132" t="str">
        <f t="shared" ca="1" si="44"/>
        <v/>
      </c>
      <c r="ER31" s="132" t="str">
        <f t="shared" ca="1" si="45"/>
        <v/>
      </c>
    </row>
    <row r="32" spans="1:148" ht="25.5">
      <c r="A32" s="131" t="str">
        <f>'Transcript table'!C32</f>
        <v>LINC00312</v>
      </c>
      <c r="B32" s="35" t="s">
        <v>19</v>
      </c>
      <c r="C32" s="132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132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132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132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132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132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132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132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132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132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132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132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132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132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132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132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132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132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132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132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40" t="str">
        <f>'Control Sample Data'!A32</f>
        <v>LINC00312</v>
      </c>
      <c r="X32" s="141" t="s">
        <v>19</v>
      </c>
      <c r="Y32" s="132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132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132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132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132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132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132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132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132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132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132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132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132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132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132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132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132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132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132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132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135" t="str">
        <f>'Control Sample Data'!A32</f>
        <v>LINC00312</v>
      </c>
      <c r="AT32" s="35" t="s">
        <v>19</v>
      </c>
      <c r="AU32" s="132" t="str">
        <f ca="1">IF(ISNUMBER(C32-'Choose Housekeeping Genes'!D$17),C32-'Choose Housekeeping Genes'!D$17,"")</f>
        <v/>
      </c>
      <c r="AV32" s="132" t="str">
        <f ca="1">IF(ISNUMBER(D32-'Choose Housekeeping Genes'!E$17),D32-'Choose Housekeeping Genes'!E$17,"")</f>
        <v/>
      </c>
      <c r="AW32" s="132" t="str">
        <f ca="1">IF(ISNUMBER(E32-'Choose Housekeeping Genes'!F$17),E32-'Choose Housekeeping Genes'!F$17,"")</f>
        <v/>
      </c>
      <c r="AX32" s="132" t="str">
        <f ca="1">IF(ISNUMBER(F32-'Choose Housekeeping Genes'!G$17),F32-'Choose Housekeeping Genes'!G$17,"")</f>
        <v/>
      </c>
      <c r="AY32" s="132" t="str">
        <f ca="1">IF(ISNUMBER(G32-'Choose Housekeeping Genes'!H$17),G32-'Choose Housekeeping Genes'!H$17,"")</f>
        <v/>
      </c>
      <c r="AZ32" s="132" t="str">
        <f ca="1">IF(ISNUMBER(H32-'Choose Housekeeping Genes'!I$17),H32-'Choose Housekeeping Genes'!I$17,"")</f>
        <v/>
      </c>
      <c r="BA32" s="132" t="str">
        <f ca="1">IF(ISNUMBER(I32-'Choose Housekeeping Genes'!J$17),I32-'Choose Housekeeping Genes'!J$17,"")</f>
        <v/>
      </c>
      <c r="BB32" s="132" t="str">
        <f ca="1">IF(ISNUMBER(J32-'Choose Housekeeping Genes'!K$17),J32-'Choose Housekeeping Genes'!K$17,"")</f>
        <v/>
      </c>
      <c r="BC32" s="132" t="str">
        <f ca="1">IF(ISNUMBER(K32-'Choose Housekeeping Genes'!L$17),K32-'Choose Housekeeping Genes'!L$17,"")</f>
        <v/>
      </c>
      <c r="BD32" s="132" t="str">
        <f ca="1">IF(ISNUMBER(L32-'Choose Housekeeping Genes'!M$17),L32-'Choose Housekeeping Genes'!M$17,"")</f>
        <v/>
      </c>
      <c r="BE32" s="132" t="str">
        <f ca="1">IF(ISNUMBER(M32-'Choose Housekeeping Genes'!N$17),M32-'Choose Housekeeping Genes'!N$17,"")</f>
        <v/>
      </c>
      <c r="BF32" s="132" t="str">
        <f ca="1">IF(ISNUMBER(N32-'Choose Housekeeping Genes'!O$17),N32-'Choose Housekeeping Genes'!O$17,"")</f>
        <v/>
      </c>
      <c r="BG32" s="132" t="str">
        <f ca="1">IF(ISNUMBER(O32-'Choose Housekeeping Genes'!P$17),O32-'Choose Housekeeping Genes'!P$17,"")</f>
        <v/>
      </c>
      <c r="BH32" s="132" t="str">
        <f ca="1">IF(ISNUMBER(P32-'Choose Housekeeping Genes'!Q$17),P32-'Choose Housekeeping Genes'!Q$17,"")</f>
        <v/>
      </c>
      <c r="BI32" s="132" t="str">
        <f ca="1">IF(ISNUMBER(Q32-'Choose Housekeeping Genes'!R$17),Q32-'Choose Housekeeping Genes'!R$17,"")</f>
        <v/>
      </c>
      <c r="BJ32" s="132" t="str">
        <f ca="1">IF(ISNUMBER(R32-'Choose Housekeeping Genes'!S$17),R32-'Choose Housekeeping Genes'!S$17,"")</f>
        <v/>
      </c>
      <c r="BK32" s="132" t="str">
        <f ca="1">IF(ISNUMBER(S32-'Choose Housekeeping Genes'!T$17),S32-'Choose Housekeeping Genes'!T$17,"")</f>
        <v/>
      </c>
      <c r="BL32" s="132" t="str">
        <f ca="1">IF(ISNUMBER(T32-'Choose Housekeeping Genes'!U$17),T32-'Choose Housekeeping Genes'!U$17,"")</f>
        <v/>
      </c>
      <c r="BM32" s="132" t="str">
        <f ca="1">IF(ISNUMBER(U32-'Choose Housekeeping Genes'!V$17),U32-'Choose Housekeeping Genes'!V$17,"")</f>
        <v/>
      </c>
      <c r="BN32" s="132" t="str">
        <f ca="1">IF(ISNUMBER(V32-'Choose Housekeeping Genes'!W$17),V32-'Choose Housekeeping Genes'!W$17,"")</f>
        <v/>
      </c>
      <c r="BO32" s="142" t="str">
        <f t="shared" si="0"/>
        <v>LINC00312</v>
      </c>
      <c r="BP32" s="141" t="s">
        <v>19</v>
      </c>
      <c r="BQ32" s="132" t="str">
        <f ca="1">IF(ISNUMBER(Y32-'Choose Housekeeping Genes'!AA$17),Y32-'Choose Housekeeping Genes'!AA$17,"")</f>
        <v/>
      </c>
      <c r="BR32" s="132" t="str">
        <f ca="1">IF(ISNUMBER(Z32-'Choose Housekeeping Genes'!AB$17),Z32-'Choose Housekeeping Genes'!AB$17,"")</f>
        <v/>
      </c>
      <c r="BS32" s="132" t="str">
        <f ca="1">IF(ISNUMBER(AA32-'Choose Housekeeping Genes'!AC$17),AA32-'Choose Housekeeping Genes'!AC$17,"")</f>
        <v/>
      </c>
      <c r="BT32" s="132" t="str">
        <f ca="1">IF(ISNUMBER(AB32-'Choose Housekeeping Genes'!AD$17),AB32-'Choose Housekeeping Genes'!AD$17,"")</f>
        <v/>
      </c>
      <c r="BU32" s="132" t="str">
        <f ca="1">IF(ISNUMBER(AC32-'Choose Housekeeping Genes'!AE$17),AC32-'Choose Housekeeping Genes'!AE$17,"")</f>
        <v/>
      </c>
      <c r="BV32" s="132" t="str">
        <f ca="1">IF(ISNUMBER(AD32-'Choose Housekeeping Genes'!AF$17),AD32-'Choose Housekeeping Genes'!AF$17,"")</f>
        <v/>
      </c>
      <c r="BW32" s="132" t="str">
        <f ca="1">IF(ISNUMBER(AE32-'Choose Housekeeping Genes'!AG$17),AE32-'Choose Housekeeping Genes'!AG$17,"")</f>
        <v/>
      </c>
      <c r="BX32" s="132" t="str">
        <f ca="1">IF(ISNUMBER(AF32-'Choose Housekeeping Genes'!AH$17),AF32-'Choose Housekeeping Genes'!AH$17,"")</f>
        <v/>
      </c>
      <c r="BY32" s="132" t="str">
        <f ca="1">IF(ISNUMBER(AG32-'Choose Housekeeping Genes'!AI$17),AG32-'Choose Housekeeping Genes'!AI$17,"")</f>
        <v/>
      </c>
      <c r="BZ32" s="132" t="str">
        <f ca="1">IF(ISNUMBER(AH32-'Choose Housekeeping Genes'!AJ$17),AH32-'Choose Housekeeping Genes'!AJ$17,"")</f>
        <v/>
      </c>
      <c r="CA32" s="132" t="str">
        <f ca="1">IF(ISNUMBER(AI32-'Choose Housekeeping Genes'!AK$17),AI32-'Choose Housekeeping Genes'!AK$17,"")</f>
        <v/>
      </c>
      <c r="CB32" s="132" t="str">
        <f ca="1">IF(ISNUMBER(AJ32-'Choose Housekeeping Genes'!AL$17),AJ32-'Choose Housekeeping Genes'!AL$17,"")</f>
        <v/>
      </c>
      <c r="CC32" s="132" t="str">
        <f ca="1">IF(ISNUMBER(AK32-'Choose Housekeeping Genes'!AM$17),AK32-'Choose Housekeeping Genes'!AM$17,"")</f>
        <v/>
      </c>
      <c r="CD32" s="132" t="str">
        <f ca="1">IF(ISNUMBER(AL32-'Choose Housekeeping Genes'!AN$17),AL32-'Choose Housekeeping Genes'!AN$17,"")</f>
        <v/>
      </c>
      <c r="CE32" s="132" t="str">
        <f ca="1">IF(ISNUMBER(AM32-'Choose Housekeeping Genes'!AO$17),AM32-'Choose Housekeeping Genes'!AO$17,"")</f>
        <v/>
      </c>
      <c r="CF32" s="132" t="str">
        <f ca="1">IF(ISNUMBER(AN32-'Choose Housekeeping Genes'!AP$17),AN32-'Choose Housekeeping Genes'!AP$17,"")</f>
        <v/>
      </c>
      <c r="CG32" s="132" t="str">
        <f ca="1">IF(ISNUMBER(AO32-'Choose Housekeeping Genes'!AQ$17),AO32-'Choose Housekeeping Genes'!AQ$17,"")</f>
        <v/>
      </c>
      <c r="CH32" s="132" t="str">
        <f ca="1">IF(ISNUMBER(AP32-'Choose Housekeeping Genes'!AR$17),AP32-'Choose Housekeeping Genes'!AR$17,"")</f>
        <v/>
      </c>
      <c r="CI32" s="132" t="str">
        <f ca="1">IF(ISNUMBER(AQ32-'Choose Housekeeping Genes'!AS$17),AQ32-'Choose Housekeeping Genes'!AS$17,"")</f>
        <v/>
      </c>
      <c r="CJ32" s="132" t="str">
        <f ca="1">IF(ISNUMBER(AR32-'Choose Housekeeping Genes'!AT$17),AR32-'Choose Housekeeping Genes'!AT$17,"")</f>
        <v/>
      </c>
      <c r="CK32" s="137" t="e">
        <f t="shared" ca="1" si="4"/>
        <v>#DIV/0!</v>
      </c>
      <c r="CL32" s="138" t="e">
        <f t="shared" ca="1" si="5"/>
        <v>#DIV/0!</v>
      </c>
      <c r="DA32" s="135" t="str">
        <f>'Transcript table'!C32</f>
        <v>LINC00312</v>
      </c>
      <c r="DB32" s="35" t="s">
        <v>19</v>
      </c>
      <c r="DC32" s="132" t="str">
        <f t="shared" ca="1" si="6"/>
        <v/>
      </c>
      <c r="DD32" s="132" t="str">
        <f t="shared" ca="1" si="7"/>
        <v/>
      </c>
      <c r="DE32" s="132" t="str">
        <f t="shared" ca="1" si="8"/>
        <v/>
      </c>
      <c r="DF32" s="132" t="str">
        <f t="shared" ca="1" si="9"/>
        <v/>
      </c>
      <c r="DG32" s="132" t="str">
        <f t="shared" ca="1" si="10"/>
        <v/>
      </c>
      <c r="DH32" s="132" t="str">
        <f t="shared" ca="1" si="11"/>
        <v/>
      </c>
      <c r="DI32" s="132" t="str">
        <f t="shared" ca="1" si="12"/>
        <v/>
      </c>
      <c r="DJ32" s="132" t="str">
        <f t="shared" ca="1" si="13"/>
        <v/>
      </c>
      <c r="DK32" s="132" t="str">
        <f t="shared" ca="1" si="14"/>
        <v/>
      </c>
      <c r="DL32" s="132" t="str">
        <f t="shared" ca="1" si="15"/>
        <v/>
      </c>
      <c r="DM32" s="132" t="str">
        <f t="shared" ca="1" si="16"/>
        <v/>
      </c>
      <c r="DN32" s="132" t="str">
        <f t="shared" ca="1" si="17"/>
        <v/>
      </c>
      <c r="DO32" s="132" t="str">
        <f t="shared" ca="1" si="18"/>
        <v/>
      </c>
      <c r="DP32" s="132" t="str">
        <f t="shared" ca="1" si="19"/>
        <v/>
      </c>
      <c r="DQ32" s="132" t="str">
        <f t="shared" ca="1" si="20"/>
        <v/>
      </c>
      <c r="DR32" s="132" t="str">
        <f t="shared" ca="1" si="21"/>
        <v/>
      </c>
      <c r="DS32" s="132" t="str">
        <f t="shared" ca="1" si="22"/>
        <v/>
      </c>
      <c r="DT32" s="132" t="str">
        <f t="shared" ca="1" si="23"/>
        <v/>
      </c>
      <c r="DU32" s="132" t="str">
        <f t="shared" ca="1" si="24"/>
        <v/>
      </c>
      <c r="DV32" s="132" t="str">
        <f t="shared" ca="1" si="25"/>
        <v/>
      </c>
      <c r="DW32" s="136" t="str">
        <f>'Transcript table'!C32</f>
        <v>LINC00312</v>
      </c>
      <c r="DX32" s="141" t="s">
        <v>19</v>
      </c>
      <c r="DY32" s="132" t="str">
        <f t="shared" ca="1" si="26"/>
        <v/>
      </c>
      <c r="DZ32" s="132" t="str">
        <f t="shared" ca="1" si="27"/>
        <v/>
      </c>
      <c r="EA32" s="132" t="str">
        <f t="shared" ca="1" si="28"/>
        <v/>
      </c>
      <c r="EB32" s="132" t="str">
        <f t="shared" ca="1" si="29"/>
        <v/>
      </c>
      <c r="EC32" s="132" t="str">
        <f t="shared" ca="1" si="30"/>
        <v/>
      </c>
      <c r="ED32" s="132" t="str">
        <f t="shared" ca="1" si="31"/>
        <v/>
      </c>
      <c r="EE32" s="132" t="str">
        <f t="shared" ca="1" si="32"/>
        <v/>
      </c>
      <c r="EF32" s="132" t="str">
        <f t="shared" ca="1" si="33"/>
        <v/>
      </c>
      <c r="EG32" s="132" t="str">
        <f t="shared" ca="1" si="34"/>
        <v/>
      </c>
      <c r="EH32" s="132" t="str">
        <f t="shared" ca="1" si="35"/>
        <v/>
      </c>
      <c r="EI32" s="132" t="str">
        <f t="shared" ca="1" si="36"/>
        <v/>
      </c>
      <c r="EJ32" s="132" t="str">
        <f t="shared" ca="1" si="37"/>
        <v/>
      </c>
      <c r="EK32" s="132" t="str">
        <f t="shared" ca="1" si="38"/>
        <v/>
      </c>
      <c r="EL32" s="132" t="str">
        <f t="shared" ca="1" si="39"/>
        <v/>
      </c>
      <c r="EM32" s="132" t="str">
        <f t="shared" ca="1" si="40"/>
        <v/>
      </c>
      <c r="EN32" s="132" t="str">
        <f t="shared" ca="1" si="41"/>
        <v/>
      </c>
      <c r="EO32" s="132" t="str">
        <f t="shared" ca="1" si="42"/>
        <v/>
      </c>
      <c r="EP32" s="132" t="str">
        <f t="shared" ca="1" si="43"/>
        <v/>
      </c>
      <c r="EQ32" s="132" t="str">
        <f t="shared" ca="1" si="44"/>
        <v/>
      </c>
      <c r="ER32" s="132" t="str">
        <f t="shared" ca="1" si="45"/>
        <v/>
      </c>
    </row>
    <row r="33" spans="1:148" ht="12.75">
      <c r="A33" s="131" t="str">
        <f>'Transcript table'!C33</f>
        <v>HCP5</v>
      </c>
      <c r="B33" s="35" t="s">
        <v>20</v>
      </c>
      <c r="C33" s="132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132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132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132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132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132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132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132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132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132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132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132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132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132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132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132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132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132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132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132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40" t="str">
        <f>'Control Sample Data'!A33</f>
        <v>HCP5</v>
      </c>
      <c r="X33" s="141" t="s">
        <v>20</v>
      </c>
      <c r="Y33" s="132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132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132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132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132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132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132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132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132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132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132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132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132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132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132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132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132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132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132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132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135" t="str">
        <f>'Control Sample Data'!A33</f>
        <v>HCP5</v>
      </c>
      <c r="AT33" s="35" t="s">
        <v>20</v>
      </c>
      <c r="AU33" s="132" t="str">
        <f ca="1">IF(ISNUMBER(C33-'Choose Housekeeping Genes'!D$17),C33-'Choose Housekeeping Genes'!D$17,"")</f>
        <v/>
      </c>
      <c r="AV33" s="132" t="str">
        <f ca="1">IF(ISNUMBER(D33-'Choose Housekeeping Genes'!E$17),D33-'Choose Housekeeping Genes'!E$17,"")</f>
        <v/>
      </c>
      <c r="AW33" s="132" t="str">
        <f ca="1">IF(ISNUMBER(E33-'Choose Housekeeping Genes'!F$17),E33-'Choose Housekeeping Genes'!F$17,"")</f>
        <v/>
      </c>
      <c r="AX33" s="132" t="str">
        <f ca="1">IF(ISNUMBER(F33-'Choose Housekeeping Genes'!G$17),F33-'Choose Housekeeping Genes'!G$17,"")</f>
        <v/>
      </c>
      <c r="AY33" s="132" t="str">
        <f ca="1">IF(ISNUMBER(G33-'Choose Housekeeping Genes'!H$17),G33-'Choose Housekeeping Genes'!H$17,"")</f>
        <v/>
      </c>
      <c r="AZ33" s="132" t="str">
        <f ca="1">IF(ISNUMBER(H33-'Choose Housekeeping Genes'!I$17),H33-'Choose Housekeeping Genes'!I$17,"")</f>
        <v/>
      </c>
      <c r="BA33" s="132" t="str">
        <f ca="1">IF(ISNUMBER(I33-'Choose Housekeeping Genes'!J$17),I33-'Choose Housekeeping Genes'!J$17,"")</f>
        <v/>
      </c>
      <c r="BB33" s="132" t="str">
        <f ca="1">IF(ISNUMBER(J33-'Choose Housekeeping Genes'!K$17),J33-'Choose Housekeeping Genes'!K$17,"")</f>
        <v/>
      </c>
      <c r="BC33" s="132" t="str">
        <f ca="1">IF(ISNUMBER(K33-'Choose Housekeeping Genes'!L$17),K33-'Choose Housekeeping Genes'!L$17,"")</f>
        <v/>
      </c>
      <c r="BD33" s="132" t="str">
        <f ca="1">IF(ISNUMBER(L33-'Choose Housekeeping Genes'!M$17),L33-'Choose Housekeeping Genes'!M$17,"")</f>
        <v/>
      </c>
      <c r="BE33" s="132" t="str">
        <f ca="1">IF(ISNUMBER(M33-'Choose Housekeeping Genes'!N$17),M33-'Choose Housekeeping Genes'!N$17,"")</f>
        <v/>
      </c>
      <c r="BF33" s="132" t="str">
        <f ca="1">IF(ISNUMBER(N33-'Choose Housekeeping Genes'!O$17),N33-'Choose Housekeeping Genes'!O$17,"")</f>
        <v/>
      </c>
      <c r="BG33" s="132" t="str">
        <f ca="1">IF(ISNUMBER(O33-'Choose Housekeeping Genes'!P$17),O33-'Choose Housekeeping Genes'!P$17,"")</f>
        <v/>
      </c>
      <c r="BH33" s="132" t="str">
        <f ca="1">IF(ISNUMBER(P33-'Choose Housekeeping Genes'!Q$17),P33-'Choose Housekeeping Genes'!Q$17,"")</f>
        <v/>
      </c>
      <c r="BI33" s="132" t="str">
        <f ca="1">IF(ISNUMBER(Q33-'Choose Housekeeping Genes'!R$17),Q33-'Choose Housekeeping Genes'!R$17,"")</f>
        <v/>
      </c>
      <c r="BJ33" s="132" t="str">
        <f ca="1">IF(ISNUMBER(R33-'Choose Housekeeping Genes'!S$17),R33-'Choose Housekeeping Genes'!S$17,"")</f>
        <v/>
      </c>
      <c r="BK33" s="132" t="str">
        <f ca="1">IF(ISNUMBER(S33-'Choose Housekeeping Genes'!T$17),S33-'Choose Housekeeping Genes'!T$17,"")</f>
        <v/>
      </c>
      <c r="BL33" s="132" t="str">
        <f ca="1">IF(ISNUMBER(T33-'Choose Housekeeping Genes'!U$17),T33-'Choose Housekeeping Genes'!U$17,"")</f>
        <v/>
      </c>
      <c r="BM33" s="132" t="str">
        <f ca="1">IF(ISNUMBER(U33-'Choose Housekeeping Genes'!V$17),U33-'Choose Housekeeping Genes'!V$17,"")</f>
        <v/>
      </c>
      <c r="BN33" s="132" t="str">
        <f ca="1">IF(ISNUMBER(V33-'Choose Housekeeping Genes'!W$17),V33-'Choose Housekeeping Genes'!W$17,"")</f>
        <v/>
      </c>
      <c r="BO33" s="142" t="str">
        <f t="shared" si="0"/>
        <v>HCP5</v>
      </c>
      <c r="BP33" s="141" t="s">
        <v>20</v>
      </c>
      <c r="BQ33" s="132" t="str">
        <f ca="1">IF(ISNUMBER(Y33-'Choose Housekeeping Genes'!AA$17),Y33-'Choose Housekeeping Genes'!AA$17,"")</f>
        <v/>
      </c>
      <c r="BR33" s="132" t="str">
        <f ca="1">IF(ISNUMBER(Z33-'Choose Housekeeping Genes'!AB$17),Z33-'Choose Housekeeping Genes'!AB$17,"")</f>
        <v/>
      </c>
      <c r="BS33" s="132" t="str">
        <f ca="1">IF(ISNUMBER(AA33-'Choose Housekeeping Genes'!AC$17),AA33-'Choose Housekeeping Genes'!AC$17,"")</f>
        <v/>
      </c>
      <c r="BT33" s="132" t="str">
        <f ca="1">IF(ISNUMBER(AB33-'Choose Housekeeping Genes'!AD$17),AB33-'Choose Housekeeping Genes'!AD$17,"")</f>
        <v/>
      </c>
      <c r="BU33" s="132" t="str">
        <f ca="1">IF(ISNUMBER(AC33-'Choose Housekeeping Genes'!AE$17),AC33-'Choose Housekeeping Genes'!AE$17,"")</f>
        <v/>
      </c>
      <c r="BV33" s="132" t="str">
        <f ca="1">IF(ISNUMBER(AD33-'Choose Housekeeping Genes'!AF$17),AD33-'Choose Housekeeping Genes'!AF$17,"")</f>
        <v/>
      </c>
      <c r="BW33" s="132" t="str">
        <f ca="1">IF(ISNUMBER(AE33-'Choose Housekeeping Genes'!AG$17),AE33-'Choose Housekeeping Genes'!AG$17,"")</f>
        <v/>
      </c>
      <c r="BX33" s="132" t="str">
        <f ca="1">IF(ISNUMBER(AF33-'Choose Housekeeping Genes'!AH$17),AF33-'Choose Housekeeping Genes'!AH$17,"")</f>
        <v/>
      </c>
      <c r="BY33" s="132" t="str">
        <f ca="1">IF(ISNUMBER(AG33-'Choose Housekeeping Genes'!AI$17),AG33-'Choose Housekeeping Genes'!AI$17,"")</f>
        <v/>
      </c>
      <c r="BZ33" s="132" t="str">
        <f ca="1">IF(ISNUMBER(AH33-'Choose Housekeeping Genes'!AJ$17),AH33-'Choose Housekeeping Genes'!AJ$17,"")</f>
        <v/>
      </c>
      <c r="CA33" s="132" t="str">
        <f ca="1">IF(ISNUMBER(AI33-'Choose Housekeeping Genes'!AK$17),AI33-'Choose Housekeeping Genes'!AK$17,"")</f>
        <v/>
      </c>
      <c r="CB33" s="132" t="str">
        <f ca="1">IF(ISNUMBER(AJ33-'Choose Housekeeping Genes'!AL$17),AJ33-'Choose Housekeeping Genes'!AL$17,"")</f>
        <v/>
      </c>
      <c r="CC33" s="132" t="str">
        <f ca="1">IF(ISNUMBER(AK33-'Choose Housekeeping Genes'!AM$17),AK33-'Choose Housekeeping Genes'!AM$17,"")</f>
        <v/>
      </c>
      <c r="CD33" s="132" t="str">
        <f ca="1">IF(ISNUMBER(AL33-'Choose Housekeeping Genes'!AN$17),AL33-'Choose Housekeeping Genes'!AN$17,"")</f>
        <v/>
      </c>
      <c r="CE33" s="132" t="str">
        <f ca="1">IF(ISNUMBER(AM33-'Choose Housekeeping Genes'!AO$17),AM33-'Choose Housekeeping Genes'!AO$17,"")</f>
        <v/>
      </c>
      <c r="CF33" s="132" t="str">
        <f ca="1">IF(ISNUMBER(AN33-'Choose Housekeeping Genes'!AP$17),AN33-'Choose Housekeeping Genes'!AP$17,"")</f>
        <v/>
      </c>
      <c r="CG33" s="132" t="str">
        <f ca="1">IF(ISNUMBER(AO33-'Choose Housekeeping Genes'!AQ$17),AO33-'Choose Housekeeping Genes'!AQ$17,"")</f>
        <v/>
      </c>
      <c r="CH33" s="132" t="str">
        <f ca="1">IF(ISNUMBER(AP33-'Choose Housekeeping Genes'!AR$17),AP33-'Choose Housekeeping Genes'!AR$17,"")</f>
        <v/>
      </c>
      <c r="CI33" s="132" t="str">
        <f ca="1">IF(ISNUMBER(AQ33-'Choose Housekeeping Genes'!AS$17),AQ33-'Choose Housekeeping Genes'!AS$17,"")</f>
        <v/>
      </c>
      <c r="CJ33" s="132" t="str">
        <f ca="1">IF(ISNUMBER(AR33-'Choose Housekeeping Genes'!AT$17),AR33-'Choose Housekeeping Genes'!AT$17,"")</f>
        <v/>
      </c>
      <c r="CK33" s="137" t="e">
        <f t="shared" ca="1" si="4"/>
        <v>#DIV/0!</v>
      </c>
      <c r="CL33" s="138" t="e">
        <f t="shared" ca="1" si="5"/>
        <v>#DIV/0!</v>
      </c>
      <c r="DA33" s="135" t="str">
        <f>'Transcript table'!C33</f>
        <v>HCP5</v>
      </c>
      <c r="DB33" s="35" t="s">
        <v>20</v>
      </c>
      <c r="DC33" s="132" t="str">
        <f t="shared" ca="1" si="6"/>
        <v/>
      </c>
      <c r="DD33" s="132" t="str">
        <f t="shared" ca="1" si="7"/>
        <v/>
      </c>
      <c r="DE33" s="132" t="str">
        <f t="shared" ca="1" si="8"/>
        <v/>
      </c>
      <c r="DF33" s="132" t="str">
        <f t="shared" ca="1" si="9"/>
        <v/>
      </c>
      <c r="DG33" s="132" t="str">
        <f t="shared" ca="1" si="10"/>
        <v/>
      </c>
      <c r="DH33" s="132" t="str">
        <f t="shared" ca="1" si="11"/>
        <v/>
      </c>
      <c r="DI33" s="132" t="str">
        <f t="shared" ca="1" si="12"/>
        <v/>
      </c>
      <c r="DJ33" s="132" t="str">
        <f t="shared" ca="1" si="13"/>
        <v/>
      </c>
      <c r="DK33" s="132" t="str">
        <f t="shared" ca="1" si="14"/>
        <v/>
      </c>
      <c r="DL33" s="132" t="str">
        <f t="shared" ca="1" si="15"/>
        <v/>
      </c>
      <c r="DM33" s="132" t="str">
        <f t="shared" ca="1" si="16"/>
        <v/>
      </c>
      <c r="DN33" s="132" t="str">
        <f t="shared" ca="1" si="17"/>
        <v/>
      </c>
      <c r="DO33" s="132" t="str">
        <f t="shared" ca="1" si="18"/>
        <v/>
      </c>
      <c r="DP33" s="132" t="str">
        <f t="shared" ca="1" si="19"/>
        <v/>
      </c>
      <c r="DQ33" s="132" t="str">
        <f t="shared" ca="1" si="20"/>
        <v/>
      </c>
      <c r="DR33" s="132" t="str">
        <f t="shared" ca="1" si="21"/>
        <v/>
      </c>
      <c r="DS33" s="132" t="str">
        <f t="shared" ca="1" si="22"/>
        <v/>
      </c>
      <c r="DT33" s="132" t="str">
        <f t="shared" ca="1" si="23"/>
        <v/>
      </c>
      <c r="DU33" s="132" t="str">
        <f t="shared" ca="1" si="24"/>
        <v/>
      </c>
      <c r="DV33" s="132" t="str">
        <f t="shared" ca="1" si="25"/>
        <v/>
      </c>
      <c r="DW33" s="136" t="str">
        <f>'Transcript table'!C33</f>
        <v>HCP5</v>
      </c>
      <c r="DX33" s="141" t="s">
        <v>20</v>
      </c>
      <c r="DY33" s="132" t="str">
        <f t="shared" ca="1" si="26"/>
        <v/>
      </c>
      <c r="DZ33" s="132" t="str">
        <f t="shared" ca="1" si="27"/>
        <v/>
      </c>
      <c r="EA33" s="132" t="str">
        <f t="shared" ca="1" si="28"/>
        <v/>
      </c>
      <c r="EB33" s="132" t="str">
        <f t="shared" ca="1" si="29"/>
        <v/>
      </c>
      <c r="EC33" s="132" t="str">
        <f t="shared" ca="1" si="30"/>
        <v/>
      </c>
      <c r="ED33" s="132" t="str">
        <f t="shared" ca="1" si="31"/>
        <v/>
      </c>
      <c r="EE33" s="132" t="str">
        <f t="shared" ca="1" si="32"/>
        <v/>
      </c>
      <c r="EF33" s="132" t="str">
        <f t="shared" ca="1" si="33"/>
        <v/>
      </c>
      <c r="EG33" s="132" t="str">
        <f t="shared" ca="1" si="34"/>
        <v/>
      </c>
      <c r="EH33" s="132" t="str">
        <f t="shared" ca="1" si="35"/>
        <v/>
      </c>
      <c r="EI33" s="132" t="str">
        <f t="shared" ca="1" si="36"/>
        <v/>
      </c>
      <c r="EJ33" s="132" t="str">
        <f t="shared" ca="1" si="37"/>
        <v/>
      </c>
      <c r="EK33" s="132" t="str">
        <f t="shared" ca="1" si="38"/>
        <v/>
      </c>
      <c r="EL33" s="132" t="str">
        <f t="shared" ca="1" si="39"/>
        <v/>
      </c>
      <c r="EM33" s="132" t="str">
        <f t="shared" ca="1" si="40"/>
        <v/>
      </c>
      <c r="EN33" s="132" t="str">
        <f t="shared" ca="1" si="41"/>
        <v/>
      </c>
      <c r="EO33" s="132" t="str">
        <f t="shared" ca="1" si="42"/>
        <v/>
      </c>
      <c r="EP33" s="132" t="str">
        <f t="shared" ca="1" si="43"/>
        <v/>
      </c>
      <c r="EQ33" s="132" t="str">
        <f t="shared" ca="1" si="44"/>
        <v/>
      </c>
      <c r="ER33" s="132" t="str">
        <f t="shared" ca="1" si="45"/>
        <v/>
      </c>
    </row>
    <row r="34" spans="1:148" ht="12.75">
      <c r="A34" s="131" t="str">
        <f>'Transcript table'!C34</f>
        <v>GNAS-AS1</v>
      </c>
      <c r="B34" s="35" t="s">
        <v>21</v>
      </c>
      <c r="C34" s="132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132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132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132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132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132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132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132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132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132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132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132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132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132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132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132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132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132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132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132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40" t="str">
        <f>'Control Sample Data'!A34</f>
        <v>GNAS-AS1</v>
      </c>
      <c r="X34" s="141" t="s">
        <v>21</v>
      </c>
      <c r="Y34" s="132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132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132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132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132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132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132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132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132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132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132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132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132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132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132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132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132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132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132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132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135" t="str">
        <f>'Control Sample Data'!A34</f>
        <v>GNAS-AS1</v>
      </c>
      <c r="AT34" s="35" t="s">
        <v>21</v>
      </c>
      <c r="AU34" s="132" t="str">
        <f ca="1">IF(ISNUMBER(C34-'Choose Housekeeping Genes'!D$17),C34-'Choose Housekeeping Genes'!D$17,"")</f>
        <v/>
      </c>
      <c r="AV34" s="132" t="str">
        <f ca="1">IF(ISNUMBER(D34-'Choose Housekeeping Genes'!E$17),D34-'Choose Housekeeping Genes'!E$17,"")</f>
        <v/>
      </c>
      <c r="AW34" s="132" t="str">
        <f ca="1">IF(ISNUMBER(E34-'Choose Housekeeping Genes'!F$17),E34-'Choose Housekeeping Genes'!F$17,"")</f>
        <v/>
      </c>
      <c r="AX34" s="132" t="str">
        <f ca="1">IF(ISNUMBER(F34-'Choose Housekeeping Genes'!G$17),F34-'Choose Housekeeping Genes'!G$17,"")</f>
        <v/>
      </c>
      <c r="AY34" s="132" t="str">
        <f ca="1">IF(ISNUMBER(G34-'Choose Housekeeping Genes'!H$17),G34-'Choose Housekeeping Genes'!H$17,"")</f>
        <v/>
      </c>
      <c r="AZ34" s="132" t="str">
        <f ca="1">IF(ISNUMBER(H34-'Choose Housekeeping Genes'!I$17),H34-'Choose Housekeeping Genes'!I$17,"")</f>
        <v/>
      </c>
      <c r="BA34" s="132" t="str">
        <f ca="1">IF(ISNUMBER(I34-'Choose Housekeeping Genes'!J$17),I34-'Choose Housekeeping Genes'!J$17,"")</f>
        <v/>
      </c>
      <c r="BB34" s="132" t="str">
        <f ca="1">IF(ISNUMBER(J34-'Choose Housekeeping Genes'!K$17),J34-'Choose Housekeeping Genes'!K$17,"")</f>
        <v/>
      </c>
      <c r="BC34" s="132" t="str">
        <f ca="1">IF(ISNUMBER(K34-'Choose Housekeeping Genes'!L$17),K34-'Choose Housekeeping Genes'!L$17,"")</f>
        <v/>
      </c>
      <c r="BD34" s="132" t="str">
        <f ca="1">IF(ISNUMBER(L34-'Choose Housekeeping Genes'!M$17),L34-'Choose Housekeeping Genes'!M$17,"")</f>
        <v/>
      </c>
      <c r="BE34" s="132" t="str">
        <f ca="1">IF(ISNUMBER(M34-'Choose Housekeeping Genes'!N$17),M34-'Choose Housekeeping Genes'!N$17,"")</f>
        <v/>
      </c>
      <c r="BF34" s="132" t="str">
        <f ca="1">IF(ISNUMBER(N34-'Choose Housekeeping Genes'!O$17),N34-'Choose Housekeeping Genes'!O$17,"")</f>
        <v/>
      </c>
      <c r="BG34" s="132" t="str">
        <f ca="1">IF(ISNUMBER(O34-'Choose Housekeeping Genes'!P$17),O34-'Choose Housekeeping Genes'!P$17,"")</f>
        <v/>
      </c>
      <c r="BH34" s="132" t="str">
        <f ca="1">IF(ISNUMBER(P34-'Choose Housekeeping Genes'!Q$17),P34-'Choose Housekeeping Genes'!Q$17,"")</f>
        <v/>
      </c>
      <c r="BI34" s="132" t="str">
        <f ca="1">IF(ISNUMBER(Q34-'Choose Housekeeping Genes'!R$17),Q34-'Choose Housekeeping Genes'!R$17,"")</f>
        <v/>
      </c>
      <c r="BJ34" s="132" t="str">
        <f ca="1">IF(ISNUMBER(R34-'Choose Housekeeping Genes'!S$17),R34-'Choose Housekeeping Genes'!S$17,"")</f>
        <v/>
      </c>
      <c r="BK34" s="132" t="str">
        <f ca="1">IF(ISNUMBER(S34-'Choose Housekeeping Genes'!T$17),S34-'Choose Housekeeping Genes'!T$17,"")</f>
        <v/>
      </c>
      <c r="BL34" s="132" t="str">
        <f ca="1">IF(ISNUMBER(T34-'Choose Housekeeping Genes'!U$17),T34-'Choose Housekeeping Genes'!U$17,"")</f>
        <v/>
      </c>
      <c r="BM34" s="132" t="str">
        <f ca="1">IF(ISNUMBER(U34-'Choose Housekeeping Genes'!V$17),U34-'Choose Housekeeping Genes'!V$17,"")</f>
        <v/>
      </c>
      <c r="BN34" s="132" t="str">
        <f ca="1">IF(ISNUMBER(V34-'Choose Housekeeping Genes'!W$17),V34-'Choose Housekeeping Genes'!W$17,"")</f>
        <v/>
      </c>
      <c r="BO34" s="142" t="str">
        <f t="shared" si="0"/>
        <v>GNAS-AS1</v>
      </c>
      <c r="BP34" s="141" t="s">
        <v>21</v>
      </c>
      <c r="BQ34" s="132" t="str">
        <f ca="1">IF(ISNUMBER(Y34-'Choose Housekeeping Genes'!AA$17),Y34-'Choose Housekeeping Genes'!AA$17,"")</f>
        <v/>
      </c>
      <c r="BR34" s="132" t="str">
        <f ca="1">IF(ISNUMBER(Z34-'Choose Housekeeping Genes'!AB$17),Z34-'Choose Housekeeping Genes'!AB$17,"")</f>
        <v/>
      </c>
      <c r="BS34" s="132" t="str">
        <f ca="1">IF(ISNUMBER(AA34-'Choose Housekeeping Genes'!AC$17),AA34-'Choose Housekeeping Genes'!AC$17,"")</f>
        <v/>
      </c>
      <c r="BT34" s="132" t="str">
        <f ca="1">IF(ISNUMBER(AB34-'Choose Housekeeping Genes'!AD$17),AB34-'Choose Housekeeping Genes'!AD$17,"")</f>
        <v/>
      </c>
      <c r="BU34" s="132" t="str">
        <f ca="1">IF(ISNUMBER(AC34-'Choose Housekeeping Genes'!AE$17),AC34-'Choose Housekeeping Genes'!AE$17,"")</f>
        <v/>
      </c>
      <c r="BV34" s="132" t="str">
        <f ca="1">IF(ISNUMBER(AD34-'Choose Housekeeping Genes'!AF$17),AD34-'Choose Housekeeping Genes'!AF$17,"")</f>
        <v/>
      </c>
      <c r="BW34" s="132" t="str">
        <f ca="1">IF(ISNUMBER(AE34-'Choose Housekeeping Genes'!AG$17),AE34-'Choose Housekeeping Genes'!AG$17,"")</f>
        <v/>
      </c>
      <c r="BX34" s="132" t="str">
        <f ca="1">IF(ISNUMBER(AF34-'Choose Housekeeping Genes'!AH$17),AF34-'Choose Housekeeping Genes'!AH$17,"")</f>
        <v/>
      </c>
      <c r="BY34" s="132" t="str">
        <f ca="1">IF(ISNUMBER(AG34-'Choose Housekeeping Genes'!AI$17),AG34-'Choose Housekeeping Genes'!AI$17,"")</f>
        <v/>
      </c>
      <c r="BZ34" s="132" t="str">
        <f ca="1">IF(ISNUMBER(AH34-'Choose Housekeeping Genes'!AJ$17),AH34-'Choose Housekeeping Genes'!AJ$17,"")</f>
        <v/>
      </c>
      <c r="CA34" s="132" t="str">
        <f ca="1">IF(ISNUMBER(AI34-'Choose Housekeeping Genes'!AK$17),AI34-'Choose Housekeeping Genes'!AK$17,"")</f>
        <v/>
      </c>
      <c r="CB34" s="132" t="str">
        <f ca="1">IF(ISNUMBER(AJ34-'Choose Housekeeping Genes'!AL$17),AJ34-'Choose Housekeeping Genes'!AL$17,"")</f>
        <v/>
      </c>
      <c r="CC34" s="132" t="str">
        <f ca="1">IF(ISNUMBER(AK34-'Choose Housekeeping Genes'!AM$17),AK34-'Choose Housekeeping Genes'!AM$17,"")</f>
        <v/>
      </c>
      <c r="CD34" s="132" t="str">
        <f ca="1">IF(ISNUMBER(AL34-'Choose Housekeeping Genes'!AN$17),AL34-'Choose Housekeeping Genes'!AN$17,"")</f>
        <v/>
      </c>
      <c r="CE34" s="132" t="str">
        <f ca="1">IF(ISNUMBER(AM34-'Choose Housekeeping Genes'!AO$17),AM34-'Choose Housekeeping Genes'!AO$17,"")</f>
        <v/>
      </c>
      <c r="CF34" s="132" t="str">
        <f ca="1">IF(ISNUMBER(AN34-'Choose Housekeeping Genes'!AP$17),AN34-'Choose Housekeeping Genes'!AP$17,"")</f>
        <v/>
      </c>
      <c r="CG34" s="132" t="str">
        <f ca="1">IF(ISNUMBER(AO34-'Choose Housekeeping Genes'!AQ$17),AO34-'Choose Housekeeping Genes'!AQ$17,"")</f>
        <v/>
      </c>
      <c r="CH34" s="132" t="str">
        <f ca="1">IF(ISNUMBER(AP34-'Choose Housekeeping Genes'!AR$17),AP34-'Choose Housekeeping Genes'!AR$17,"")</f>
        <v/>
      </c>
      <c r="CI34" s="132" t="str">
        <f ca="1">IF(ISNUMBER(AQ34-'Choose Housekeeping Genes'!AS$17),AQ34-'Choose Housekeeping Genes'!AS$17,"")</f>
        <v/>
      </c>
      <c r="CJ34" s="132" t="str">
        <f ca="1">IF(ISNUMBER(AR34-'Choose Housekeeping Genes'!AT$17),AR34-'Choose Housekeeping Genes'!AT$17,"")</f>
        <v/>
      </c>
      <c r="CK34" s="137" t="e">
        <f t="shared" ca="1" si="4"/>
        <v>#DIV/0!</v>
      </c>
      <c r="CL34" s="138" t="e">
        <f t="shared" ca="1" si="5"/>
        <v>#DIV/0!</v>
      </c>
      <c r="DA34" s="135" t="str">
        <f>'Transcript table'!C34</f>
        <v>GNAS-AS1</v>
      </c>
      <c r="DB34" s="35" t="s">
        <v>21</v>
      </c>
      <c r="DC34" s="132" t="str">
        <f t="shared" ca="1" si="6"/>
        <v/>
      </c>
      <c r="DD34" s="132" t="str">
        <f t="shared" ca="1" si="7"/>
        <v/>
      </c>
      <c r="DE34" s="132" t="str">
        <f t="shared" ca="1" si="8"/>
        <v/>
      </c>
      <c r="DF34" s="132" t="str">
        <f t="shared" ca="1" si="9"/>
        <v/>
      </c>
      <c r="DG34" s="132" t="str">
        <f t="shared" ca="1" si="10"/>
        <v/>
      </c>
      <c r="DH34" s="132" t="str">
        <f t="shared" ca="1" si="11"/>
        <v/>
      </c>
      <c r="DI34" s="132" t="str">
        <f t="shared" ca="1" si="12"/>
        <v/>
      </c>
      <c r="DJ34" s="132" t="str">
        <f t="shared" ca="1" si="13"/>
        <v/>
      </c>
      <c r="DK34" s="132" t="str">
        <f t="shared" ca="1" si="14"/>
        <v/>
      </c>
      <c r="DL34" s="132" t="str">
        <f t="shared" ca="1" si="15"/>
        <v/>
      </c>
      <c r="DM34" s="132" t="str">
        <f t="shared" ca="1" si="16"/>
        <v/>
      </c>
      <c r="DN34" s="132" t="str">
        <f t="shared" ca="1" si="17"/>
        <v/>
      </c>
      <c r="DO34" s="132" t="str">
        <f t="shared" ca="1" si="18"/>
        <v/>
      </c>
      <c r="DP34" s="132" t="str">
        <f t="shared" ca="1" si="19"/>
        <v/>
      </c>
      <c r="DQ34" s="132" t="str">
        <f t="shared" ca="1" si="20"/>
        <v/>
      </c>
      <c r="DR34" s="132" t="str">
        <f t="shared" ca="1" si="21"/>
        <v/>
      </c>
      <c r="DS34" s="132" t="str">
        <f t="shared" ca="1" si="22"/>
        <v/>
      </c>
      <c r="DT34" s="132" t="str">
        <f t="shared" ca="1" si="23"/>
        <v/>
      </c>
      <c r="DU34" s="132" t="str">
        <f t="shared" ca="1" si="24"/>
        <v/>
      </c>
      <c r="DV34" s="132" t="str">
        <f t="shared" ca="1" si="25"/>
        <v/>
      </c>
      <c r="DW34" s="136" t="str">
        <f>'Transcript table'!C34</f>
        <v>GNAS-AS1</v>
      </c>
      <c r="DX34" s="141" t="s">
        <v>21</v>
      </c>
      <c r="DY34" s="132" t="str">
        <f t="shared" ca="1" si="26"/>
        <v/>
      </c>
      <c r="DZ34" s="132" t="str">
        <f t="shared" ca="1" si="27"/>
        <v/>
      </c>
      <c r="EA34" s="132" t="str">
        <f t="shared" ca="1" si="28"/>
        <v/>
      </c>
      <c r="EB34" s="132" t="str">
        <f t="shared" ca="1" si="29"/>
        <v/>
      </c>
      <c r="EC34" s="132" t="str">
        <f t="shared" ca="1" si="30"/>
        <v/>
      </c>
      <c r="ED34" s="132" t="str">
        <f t="shared" ca="1" si="31"/>
        <v/>
      </c>
      <c r="EE34" s="132" t="str">
        <f t="shared" ca="1" si="32"/>
        <v/>
      </c>
      <c r="EF34" s="132" t="str">
        <f t="shared" ca="1" si="33"/>
        <v/>
      </c>
      <c r="EG34" s="132" t="str">
        <f t="shared" ca="1" si="34"/>
        <v/>
      </c>
      <c r="EH34" s="132" t="str">
        <f t="shared" ca="1" si="35"/>
        <v/>
      </c>
      <c r="EI34" s="132" t="str">
        <f t="shared" ca="1" si="36"/>
        <v/>
      </c>
      <c r="EJ34" s="132" t="str">
        <f t="shared" ca="1" si="37"/>
        <v/>
      </c>
      <c r="EK34" s="132" t="str">
        <f t="shared" ca="1" si="38"/>
        <v/>
      </c>
      <c r="EL34" s="132" t="str">
        <f t="shared" ca="1" si="39"/>
        <v/>
      </c>
      <c r="EM34" s="132" t="str">
        <f t="shared" ca="1" si="40"/>
        <v/>
      </c>
      <c r="EN34" s="132" t="str">
        <f t="shared" ca="1" si="41"/>
        <v/>
      </c>
      <c r="EO34" s="132" t="str">
        <f t="shared" ca="1" si="42"/>
        <v/>
      </c>
      <c r="EP34" s="132" t="str">
        <f t="shared" ca="1" si="43"/>
        <v/>
      </c>
      <c r="EQ34" s="132" t="str">
        <f t="shared" ca="1" si="44"/>
        <v/>
      </c>
      <c r="ER34" s="132" t="str">
        <f t="shared" ca="1" si="45"/>
        <v/>
      </c>
    </row>
    <row r="35" spans="1:148" ht="12.75">
      <c r="A35" s="131" t="str">
        <f>'Transcript table'!C35</f>
        <v>IPW</v>
      </c>
      <c r="B35" s="35" t="s">
        <v>22</v>
      </c>
      <c r="C35" s="132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132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132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132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132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132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132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132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132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132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132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132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132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132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132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132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132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132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132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132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40" t="str">
        <f>'Control Sample Data'!A35</f>
        <v>IPW</v>
      </c>
      <c r="X35" s="141" t="s">
        <v>22</v>
      </c>
      <c r="Y35" s="132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132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132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132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132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132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132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132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132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132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132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132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132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132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132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132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132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132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132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132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135" t="str">
        <f>'Control Sample Data'!A35</f>
        <v>IPW</v>
      </c>
      <c r="AT35" s="35" t="s">
        <v>22</v>
      </c>
      <c r="AU35" s="132" t="str">
        <f ca="1">IF(ISNUMBER(C35-'Choose Housekeeping Genes'!D$17),C35-'Choose Housekeeping Genes'!D$17,"")</f>
        <v/>
      </c>
      <c r="AV35" s="132" t="str">
        <f ca="1">IF(ISNUMBER(D35-'Choose Housekeeping Genes'!E$17),D35-'Choose Housekeeping Genes'!E$17,"")</f>
        <v/>
      </c>
      <c r="AW35" s="132" t="str">
        <f ca="1">IF(ISNUMBER(E35-'Choose Housekeeping Genes'!F$17),E35-'Choose Housekeeping Genes'!F$17,"")</f>
        <v/>
      </c>
      <c r="AX35" s="132" t="str">
        <f ca="1">IF(ISNUMBER(F35-'Choose Housekeeping Genes'!G$17),F35-'Choose Housekeeping Genes'!G$17,"")</f>
        <v/>
      </c>
      <c r="AY35" s="132" t="str">
        <f ca="1">IF(ISNUMBER(G35-'Choose Housekeeping Genes'!H$17),G35-'Choose Housekeeping Genes'!H$17,"")</f>
        <v/>
      </c>
      <c r="AZ35" s="132" t="str">
        <f ca="1">IF(ISNUMBER(H35-'Choose Housekeeping Genes'!I$17),H35-'Choose Housekeeping Genes'!I$17,"")</f>
        <v/>
      </c>
      <c r="BA35" s="132" t="str">
        <f ca="1">IF(ISNUMBER(I35-'Choose Housekeeping Genes'!J$17),I35-'Choose Housekeeping Genes'!J$17,"")</f>
        <v/>
      </c>
      <c r="BB35" s="132" t="str">
        <f ca="1">IF(ISNUMBER(J35-'Choose Housekeeping Genes'!K$17),J35-'Choose Housekeeping Genes'!K$17,"")</f>
        <v/>
      </c>
      <c r="BC35" s="132" t="str">
        <f ca="1">IF(ISNUMBER(K35-'Choose Housekeeping Genes'!L$17),K35-'Choose Housekeeping Genes'!L$17,"")</f>
        <v/>
      </c>
      <c r="BD35" s="132" t="str">
        <f ca="1">IF(ISNUMBER(L35-'Choose Housekeeping Genes'!M$17),L35-'Choose Housekeeping Genes'!M$17,"")</f>
        <v/>
      </c>
      <c r="BE35" s="132" t="str">
        <f ca="1">IF(ISNUMBER(M35-'Choose Housekeeping Genes'!N$17),M35-'Choose Housekeeping Genes'!N$17,"")</f>
        <v/>
      </c>
      <c r="BF35" s="132" t="str">
        <f ca="1">IF(ISNUMBER(N35-'Choose Housekeeping Genes'!O$17),N35-'Choose Housekeeping Genes'!O$17,"")</f>
        <v/>
      </c>
      <c r="BG35" s="132" t="str">
        <f ca="1">IF(ISNUMBER(O35-'Choose Housekeeping Genes'!P$17),O35-'Choose Housekeeping Genes'!P$17,"")</f>
        <v/>
      </c>
      <c r="BH35" s="132" t="str">
        <f ca="1">IF(ISNUMBER(P35-'Choose Housekeeping Genes'!Q$17),P35-'Choose Housekeeping Genes'!Q$17,"")</f>
        <v/>
      </c>
      <c r="BI35" s="132" t="str">
        <f ca="1">IF(ISNUMBER(Q35-'Choose Housekeeping Genes'!R$17),Q35-'Choose Housekeeping Genes'!R$17,"")</f>
        <v/>
      </c>
      <c r="BJ35" s="132" t="str">
        <f ca="1">IF(ISNUMBER(R35-'Choose Housekeeping Genes'!S$17),R35-'Choose Housekeeping Genes'!S$17,"")</f>
        <v/>
      </c>
      <c r="BK35" s="132" t="str">
        <f ca="1">IF(ISNUMBER(S35-'Choose Housekeeping Genes'!T$17),S35-'Choose Housekeeping Genes'!T$17,"")</f>
        <v/>
      </c>
      <c r="BL35" s="132" t="str">
        <f ca="1">IF(ISNUMBER(T35-'Choose Housekeeping Genes'!U$17),T35-'Choose Housekeeping Genes'!U$17,"")</f>
        <v/>
      </c>
      <c r="BM35" s="132" t="str">
        <f ca="1">IF(ISNUMBER(U35-'Choose Housekeeping Genes'!V$17),U35-'Choose Housekeeping Genes'!V$17,"")</f>
        <v/>
      </c>
      <c r="BN35" s="132" t="str">
        <f ca="1">IF(ISNUMBER(V35-'Choose Housekeeping Genes'!W$17),V35-'Choose Housekeeping Genes'!W$17,"")</f>
        <v/>
      </c>
      <c r="BO35" s="142" t="str">
        <f t="shared" ref="BO35:BO66" si="46">W35</f>
        <v>IPW</v>
      </c>
      <c r="BP35" s="141" t="s">
        <v>22</v>
      </c>
      <c r="BQ35" s="132" t="str">
        <f ca="1">IF(ISNUMBER(Y35-'Choose Housekeeping Genes'!AA$17),Y35-'Choose Housekeeping Genes'!AA$17,"")</f>
        <v/>
      </c>
      <c r="BR35" s="132" t="str">
        <f ca="1">IF(ISNUMBER(Z35-'Choose Housekeeping Genes'!AB$17),Z35-'Choose Housekeeping Genes'!AB$17,"")</f>
        <v/>
      </c>
      <c r="BS35" s="132" t="str">
        <f ca="1">IF(ISNUMBER(AA35-'Choose Housekeeping Genes'!AC$17),AA35-'Choose Housekeeping Genes'!AC$17,"")</f>
        <v/>
      </c>
      <c r="BT35" s="132" t="str">
        <f ca="1">IF(ISNUMBER(AB35-'Choose Housekeeping Genes'!AD$17),AB35-'Choose Housekeeping Genes'!AD$17,"")</f>
        <v/>
      </c>
      <c r="BU35" s="132" t="str">
        <f ca="1">IF(ISNUMBER(AC35-'Choose Housekeeping Genes'!AE$17),AC35-'Choose Housekeeping Genes'!AE$17,"")</f>
        <v/>
      </c>
      <c r="BV35" s="132" t="str">
        <f ca="1">IF(ISNUMBER(AD35-'Choose Housekeeping Genes'!AF$17),AD35-'Choose Housekeeping Genes'!AF$17,"")</f>
        <v/>
      </c>
      <c r="BW35" s="132" t="str">
        <f ca="1">IF(ISNUMBER(AE35-'Choose Housekeeping Genes'!AG$17),AE35-'Choose Housekeeping Genes'!AG$17,"")</f>
        <v/>
      </c>
      <c r="BX35" s="132" t="str">
        <f ca="1">IF(ISNUMBER(AF35-'Choose Housekeeping Genes'!AH$17),AF35-'Choose Housekeeping Genes'!AH$17,"")</f>
        <v/>
      </c>
      <c r="BY35" s="132" t="str">
        <f ca="1">IF(ISNUMBER(AG35-'Choose Housekeeping Genes'!AI$17),AG35-'Choose Housekeeping Genes'!AI$17,"")</f>
        <v/>
      </c>
      <c r="BZ35" s="132" t="str">
        <f ca="1">IF(ISNUMBER(AH35-'Choose Housekeeping Genes'!AJ$17),AH35-'Choose Housekeeping Genes'!AJ$17,"")</f>
        <v/>
      </c>
      <c r="CA35" s="132" t="str">
        <f ca="1">IF(ISNUMBER(AI35-'Choose Housekeeping Genes'!AK$17),AI35-'Choose Housekeeping Genes'!AK$17,"")</f>
        <v/>
      </c>
      <c r="CB35" s="132" t="str">
        <f ca="1">IF(ISNUMBER(AJ35-'Choose Housekeeping Genes'!AL$17),AJ35-'Choose Housekeeping Genes'!AL$17,"")</f>
        <v/>
      </c>
      <c r="CC35" s="132" t="str">
        <f ca="1">IF(ISNUMBER(AK35-'Choose Housekeeping Genes'!AM$17),AK35-'Choose Housekeeping Genes'!AM$17,"")</f>
        <v/>
      </c>
      <c r="CD35" s="132" t="str">
        <f ca="1">IF(ISNUMBER(AL35-'Choose Housekeeping Genes'!AN$17),AL35-'Choose Housekeeping Genes'!AN$17,"")</f>
        <v/>
      </c>
      <c r="CE35" s="132" t="str">
        <f ca="1">IF(ISNUMBER(AM35-'Choose Housekeeping Genes'!AO$17),AM35-'Choose Housekeeping Genes'!AO$17,"")</f>
        <v/>
      </c>
      <c r="CF35" s="132" t="str">
        <f ca="1">IF(ISNUMBER(AN35-'Choose Housekeeping Genes'!AP$17),AN35-'Choose Housekeeping Genes'!AP$17,"")</f>
        <v/>
      </c>
      <c r="CG35" s="132" t="str">
        <f ca="1">IF(ISNUMBER(AO35-'Choose Housekeeping Genes'!AQ$17),AO35-'Choose Housekeeping Genes'!AQ$17,"")</f>
        <v/>
      </c>
      <c r="CH35" s="132" t="str">
        <f ca="1">IF(ISNUMBER(AP35-'Choose Housekeeping Genes'!AR$17),AP35-'Choose Housekeeping Genes'!AR$17,"")</f>
        <v/>
      </c>
      <c r="CI35" s="132" t="str">
        <f ca="1">IF(ISNUMBER(AQ35-'Choose Housekeeping Genes'!AS$17),AQ35-'Choose Housekeeping Genes'!AS$17,"")</f>
        <v/>
      </c>
      <c r="CJ35" s="132" t="str">
        <f ca="1">IF(ISNUMBER(AR35-'Choose Housekeeping Genes'!AT$17),AR35-'Choose Housekeeping Genes'!AT$17,"")</f>
        <v/>
      </c>
      <c r="CK35" s="137" t="e">
        <f t="shared" ca="1" si="4"/>
        <v>#DIV/0!</v>
      </c>
      <c r="CL35" s="138" t="e">
        <f t="shared" ca="1" si="5"/>
        <v>#DIV/0!</v>
      </c>
      <c r="DA35" s="135" t="str">
        <f>'Transcript table'!C35</f>
        <v>IPW</v>
      </c>
      <c r="DB35" s="35" t="s">
        <v>22</v>
      </c>
      <c r="DC35" s="132" t="str">
        <f t="shared" ca="1" si="6"/>
        <v/>
      </c>
      <c r="DD35" s="132" t="str">
        <f t="shared" ca="1" si="7"/>
        <v/>
      </c>
      <c r="DE35" s="132" t="str">
        <f t="shared" ca="1" si="8"/>
        <v/>
      </c>
      <c r="DF35" s="132" t="str">
        <f t="shared" ca="1" si="9"/>
        <v/>
      </c>
      <c r="DG35" s="132" t="str">
        <f t="shared" ca="1" si="10"/>
        <v/>
      </c>
      <c r="DH35" s="132" t="str">
        <f t="shared" ca="1" si="11"/>
        <v/>
      </c>
      <c r="DI35" s="132" t="str">
        <f t="shared" ca="1" si="12"/>
        <v/>
      </c>
      <c r="DJ35" s="132" t="str">
        <f t="shared" ca="1" si="13"/>
        <v/>
      </c>
      <c r="DK35" s="132" t="str">
        <f t="shared" ca="1" si="14"/>
        <v/>
      </c>
      <c r="DL35" s="132" t="str">
        <f t="shared" ca="1" si="15"/>
        <v/>
      </c>
      <c r="DM35" s="132" t="str">
        <f t="shared" ca="1" si="16"/>
        <v/>
      </c>
      <c r="DN35" s="132" t="str">
        <f t="shared" ca="1" si="17"/>
        <v/>
      </c>
      <c r="DO35" s="132" t="str">
        <f t="shared" ca="1" si="18"/>
        <v/>
      </c>
      <c r="DP35" s="132" t="str">
        <f t="shared" ca="1" si="19"/>
        <v/>
      </c>
      <c r="DQ35" s="132" t="str">
        <f t="shared" ca="1" si="20"/>
        <v/>
      </c>
      <c r="DR35" s="132" t="str">
        <f t="shared" ca="1" si="21"/>
        <v/>
      </c>
      <c r="DS35" s="132" t="str">
        <f t="shared" ca="1" si="22"/>
        <v/>
      </c>
      <c r="DT35" s="132" t="str">
        <f t="shared" ca="1" si="23"/>
        <v/>
      </c>
      <c r="DU35" s="132" t="str">
        <f t="shared" ca="1" si="24"/>
        <v/>
      </c>
      <c r="DV35" s="132" t="str">
        <f t="shared" ca="1" si="25"/>
        <v/>
      </c>
      <c r="DW35" s="136" t="str">
        <f>'Transcript table'!C35</f>
        <v>IPW</v>
      </c>
      <c r="DX35" s="141" t="s">
        <v>22</v>
      </c>
      <c r="DY35" s="132" t="str">
        <f t="shared" ca="1" si="26"/>
        <v/>
      </c>
      <c r="DZ35" s="132" t="str">
        <f t="shared" ca="1" si="27"/>
        <v/>
      </c>
      <c r="EA35" s="132" t="str">
        <f t="shared" ca="1" si="28"/>
        <v/>
      </c>
      <c r="EB35" s="132" t="str">
        <f t="shared" ca="1" si="29"/>
        <v/>
      </c>
      <c r="EC35" s="132" t="str">
        <f t="shared" ca="1" si="30"/>
        <v/>
      </c>
      <c r="ED35" s="132" t="str">
        <f t="shared" ca="1" si="31"/>
        <v/>
      </c>
      <c r="EE35" s="132" t="str">
        <f t="shared" ca="1" si="32"/>
        <v/>
      </c>
      <c r="EF35" s="132" t="str">
        <f t="shared" ca="1" si="33"/>
        <v/>
      </c>
      <c r="EG35" s="132" t="str">
        <f t="shared" ca="1" si="34"/>
        <v/>
      </c>
      <c r="EH35" s="132" t="str">
        <f t="shared" ca="1" si="35"/>
        <v/>
      </c>
      <c r="EI35" s="132" t="str">
        <f t="shared" ca="1" si="36"/>
        <v/>
      </c>
      <c r="EJ35" s="132" t="str">
        <f t="shared" ca="1" si="37"/>
        <v/>
      </c>
      <c r="EK35" s="132" t="str">
        <f t="shared" ca="1" si="38"/>
        <v/>
      </c>
      <c r="EL35" s="132" t="str">
        <f t="shared" ca="1" si="39"/>
        <v/>
      </c>
      <c r="EM35" s="132" t="str">
        <f t="shared" ca="1" si="40"/>
        <v/>
      </c>
      <c r="EN35" s="132" t="str">
        <f t="shared" ca="1" si="41"/>
        <v/>
      </c>
      <c r="EO35" s="132" t="str">
        <f t="shared" ca="1" si="42"/>
        <v/>
      </c>
      <c r="EP35" s="132" t="str">
        <f t="shared" ca="1" si="43"/>
        <v/>
      </c>
      <c r="EQ35" s="132" t="str">
        <f t="shared" ca="1" si="44"/>
        <v/>
      </c>
      <c r="ER35" s="132" t="str">
        <f t="shared" ca="1" si="45"/>
        <v/>
      </c>
    </row>
    <row r="36" spans="1:148" ht="12.75">
      <c r="A36" s="131" t="str">
        <f>'Transcript table'!C36</f>
        <v>HYMAI</v>
      </c>
      <c r="B36" s="35" t="s">
        <v>23</v>
      </c>
      <c r="C36" s="132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132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132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132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132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132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132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132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132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132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132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132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132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132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132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132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132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132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132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132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40" t="str">
        <f>'Control Sample Data'!A36</f>
        <v>HYMAI</v>
      </c>
      <c r="X36" s="141" t="s">
        <v>23</v>
      </c>
      <c r="Y36" s="132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132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132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132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132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132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132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132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132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132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132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132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132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132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132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132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132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132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132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132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135" t="str">
        <f>'Control Sample Data'!A36</f>
        <v>HYMAI</v>
      </c>
      <c r="AT36" s="35" t="s">
        <v>23</v>
      </c>
      <c r="AU36" s="132" t="str">
        <f ca="1">IF(ISNUMBER(C36-'Choose Housekeeping Genes'!D$17),C36-'Choose Housekeeping Genes'!D$17,"")</f>
        <v/>
      </c>
      <c r="AV36" s="132" t="str">
        <f ca="1">IF(ISNUMBER(D36-'Choose Housekeeping Genes'!E$17),D36-'Choose Housekeeping Genes'!E$17,"")</f>
        <v/>
      </c>
      <c r="AW36" s="132" t="str">
        <f ca="1">IF(ISNUMBER(E36-'Choose Housekeeping Genes'!F$17),E36-'Choose Housekeeping Genes'!F$17,"")</f>
        <v/>
      </c>
      <c r="AX36" s="132" t="str">
        <f ca="1">IF(ISNUMBER(F36-'Choose Housekeeping Genes'!G$17),F36-'Choose Housekeeping Genes'!G$17,"")</f>
        <v/>
      </c>
      <c r="AY36" s="132" t="str">
        <f ca="1">IF(ISNUMBER(G36-'Choose Housekeeping Genes'!H$17),G36-'Choose Housekeeping Genes'!H$17,"")</f>
        <v/>
      </c>
      <c r="AZ36" s="132" t="str">
        <f ca="1">IF(ISNUMBER(H36-'Choose Housekeeping Genes'!I$17),H36-'Choose Housekeeping Genes'!I$17,"")</f>
        <v/>
      </c>
      <c r="BA36" s="132" t="str">
        <f ca="1">IF(ISNUMBER(I36-'Choose Housekeeping Genes'!J$17),I36-'Choose Housekeeping Genes'!J$17,"")</f>
        <v/>
      </c>
      <c r="BB36" s="132" t="str">
        <f ca="1">IF(ISNUMBER(J36-'Choose Housekeeping Genes'!K$17),J36-'Choose Housekeeping Genes'!K$17,"")</f>
        <v/>
      </c>
      <c r="BC36" s="132" t="str">
        <f ca="1">IF(ISNUMBER(K36-'Choose Housekeeping Genes'!L$17),K36-'Choose Housekeeping Genes'!L$17,"")</f>
        <v/>
      </c>
      <c r="BD36" s="132" t="str">
        <f ca="1">IF(ISNUMBER(L36-'Choose Housekeeping Genes'!M$17),L36-'Choose Housekeeping Genes'!M$17,"")</f>
        <v/>
      </c>
      <c r="BE36" s="132" t="str">
        <f ca="1">IF(ISNUMBER(M36-'Choose Housekeeping Genes'!N$17),M36-'Choose Housekeeping Genes'!N$17,"")</f>
        <v/>
      </c>
      <c r="BF36" s="132" t="str">
        <f ca="1">IF(ISNUMBER(N36-'Choose Housekeeping Genes'!O$17),N36-'Choose Housekeeping Genes'!O$17,"")</f>
        <v/>
      </c>
      <c r="BG36" s="132" t="str">
        <f ca="1">IF(ISNUMBER(O36-'Choose Housekeeping Genes'!P$17),O36-'Choose Housekeeping Genes'!P$17,"")</f>
        <v/>
      </c>
      <c r="BH36" s="132" t="str">
        <f ca="1">IF(ISNUMBER(P36-'Choose Housekeeping Genes'!Q$17),P36-'Choose Housekeeping Genes'!Q$17,"")</f>
        <v/>
      </c>
      <c r="BI36" s="132" t="str">
        <f ca="1">IF(ISNUMBER(Q36-'Choose Housekeeping Genes'!R$17),Q36-'Choose Housekeeping Genes'!R$17,"")</f>
        <v/>
      </c>
      <c r="BJ36" s="132" t="str">
        <f ca="1">IF(ISNUMBER(R36-'Choose Housekeeping Genes'!S$17),R36-'Choose Housekeeping Genes'!S$17,"")</f>
        <v/>
      </c>
      <c r="BK36" s="132" t="str">
        <f ca="1">IF(ISNUMBER(S36-'Choose Housekeeping Genes'!T$17),S36-'Choose Housekeeping Genes'!T$17,"")</f>
        <v/>
      </c>
      <c r="BL36" s="132" t="str">
        <f ca="1">IF(ISNUMBER(T36-'Choose Housekeeping Genes'!U$17),T36-'Choose Housekeeping Genes'!U$17,"")</f>
        <v/>
      </c>
      <c r="BM36" s="132" t="str">
        <f ca="1">IF(ISNUMBER(U36-'Choose Housekeeping Genes'!V$17),U36-'Choose Housekeeping Genes'!V$17,"")</f>
        <v/>
      </c>
      <c r="BN36" s="132" t="str">
        <f ca="1">IF(ISNUMBER(V36-'Choose Housekeeping Genes'!W$17),V36-'Choose Housekeeping Genes'!W$17,"")</f>
        <v/>
      </c>
      <c r="BO36" s="142" t="str">
        <f t="shared" si="46"/>
        <v>HYMAI</v>
      </c>
      <c r="BP36" s="141" t="s">
        <v>23</v>
      </c>
      <c r="BQ36" s="132" t="str">
        <f ca="1">IF(ISNUMBER(Y36-'Choose Housekeeping Genes'!AA$17),Y36-'Choose Housekeeping Genes'!AA$17,"")</f>
        <v/>
      </c>
      <c r="BR36" s="132" t="str">
        <f ca="1">IF(ISNUMBER(Z36-'Choose Housekeeping Genes'!AB$17),Z36-'Choose Housekeeping Genes'!AB$17,"")</f>
        <v/>
      </c>
      <c r="BS36" s="132" t="str">
        <f ca="1">IF(ISNUMBER(AA36-'Choose Housekeeping Genes'!AC$17),AA36-'Choose Housekeeping Genes'!AC$17,"")</f>
        <v/>
      </c>
      <c r="BT36" s="132" t="str">
        <f ca="1">IF(ISNUMBER(AB36-'Choose Housekeeping Genes'!AD$17),AB36-'Choose Housekeeping Genes'!AD$17,"")</f>
        <v/>
      </c>
      <c r="BU36" s="132" t="str">
        <f ca="1">IF(ISNUMBER(AC36-'Choose Housekeeping Genes'!AE$17),AC36-'Choose Housekeeping Genes'!AE$17,"")</f>
        <v/>
      </c>
      <c r="BV36" s="132" t="str">
        <f ca="1">IF(ISNUMBER(AD36-'Choose Housekeeping Genes'!AF$17),AD36-'Choose Housekeeping Genes'!AF$17,"")</f>
        <v/>
      </c>
      <c r="BW36" s="132" t="str">
        <f ca="1">IF(ISNUMBER(AE36-'Choose Housekeeping Genes'!AG$17),AE36-'Choose Housekeeping Genes'!AG$17,"")</f>
        <v/>
      </c>
      <c r="BX36" s="132" t="str">
        <f ca="1">IF(ISNUMBER(AF36-'Choose Housekeeping Genes'!AH$17),AF36-'Choose Housekeeping Genes'!AH$17,"")</f>
        <v/>
      </c>
      <c r="BY36" s="132" t="str">
        <f ca="1">IF(ISNUMBER(AG36-'Choose Housekeeping Genes'!AI$17),AG36-'Choose Housekeeping Genes'!AI$17,"")</f>
        <v/>
      </c>
      <c r="BZ36" s="132" t="str">
        <f ca="1">IF(ISNUMBER(AH36-'Choose Housekeeping Genes'!AJ$17),AH36-'Choose Housekeeping Genes'!AJ$17,"")</f>
        <v/>
      </c>
      <c r="CA36" s="132" t="str">
        <f ca="1">IF(ISNUMBER(AI36-'Choose Housekeeping Genes'!AK$17),AI36-'Choose Housekeeping Genes'!AK$17,"")</f>
        <v/>
      </c>
      <c r="CB36" s="132" t="str">
        <f ca="1">IF(ISNUMBER(AJ36-'Choose Housekeeping Genes'!AL$17),AJ36-'Choose Housekeeping Genes'!AL$17,"")</f>
        <v/>
      </c>
      <c r="CC36" s="132" t="str">
        <f ca="1">IF(ISNUMBER(AK36-'Choose Housekeeping Genes'!AM$17),AK36-'Choose Housekeeping Genes'!AM$17,"")</f>
        <v/>
      </c>
      <c r="CD36" s="132" t="str">
        <f ca="1">IF(ISNUMBER(AL36-'Choose Housekeeping Genes'!AN$17),AL36-'Choose Housekeeping Genes'!AN$17,"")</f>
        <v/>
      </c>
      <c r="CE36" s="132" t="str">
        <f ca="1">IF(ISNUMBER(AM36-'Choose Housekeeping Genes'!AO$17),AM36-'Choose Housekeeping Genes'!AO$17,"")</f>
        <v/>
      </c>
      <c r="CF36" s="132" t="str">
        <f ca="1">IF(ISNUMBER(AN36-'Choose Housekeeping Genes'!AP$17),AN36-'Choose Housekeeping Genes'!AP$17,"")</f>
        <v/>
      </c>
      <c r="CG36" s="132" t="str">
        <f ca="1">IF(ISNUMBER(AO36-'Choose Housekeeping Genes'!AQ$17),AO36-'Choose Housekeeping Genes'!AQ$17,"")</f>
        <v/>
      </c>
      <c r="CH36" s="132" t="str">
        <f ca="1">IF(ISNUMBER(AP36-'Choose Housekeeping Genes'!AR$17),AP36-'Choose Housekeeping Genes'!AR$17,"")</f>
        <v/>
      </c>
      <c r="CI36" s="132" t="str">
        <f ca="1">IF(ISNUMBER(AQ36-'Choose Housekeeping Genes'!AS$17),AQ36-'Choose Housekeeping Genes'!AS$17,"")</f>
        <v/>
      </c>
      <c r="CJ36" s="132" t="str">
        <f ca="1">IF(ISNUMBER(AR36-'Choose Housekeeping Genes'!AT$17),AR36-'Choose Housekeeping Genes'!AT$17,"")</f>
        <v/>
      </c>
      <c r="CK36" s="137" t="e">
        <f t="shared" ca="1" si="4"/>
        <v>#DIV/0!</v>
      </c>
      <c r="CL36" s="138" t="e">
        <f t="shared" ca="1" si="5"/>
        <v>#DIV/0!</v>
      </c>
      <c r="DA36" s="135" t="str">
        <f>'Transcript table'!C36</f>
        <v>HYMAI</v>
      </c>
      <c r="DB36" s="35" t="s">
        <v>23</v>
      </c>
      <c r="DC36" s="132" t="str">
        <f t="shared" ca="1" si="6"/>
        <v/>
      </c>
      <c r="DD36" s="132" t="str">
        <f t="shared" ca="1" si="7"/>
        <v/>
      </c>
      <c r="DE36" s="132" t="str">
        <f t="shared" ca="1" si="8"/>
        <v/>
      </c>
      <c r="DF36" s="132" t="str">
        <f t="shared" ca="1" si="9"/>
        <v/>
      </c>
      <c r="DG36" s="132" t="str">
        <f t="shared" ca="1" si="10"/>
        <v/>
      </c>
      <c r="DH36" s="132" t="str">
        <f t="shared" ca="1" si="11"/>
        <v/>
      </c>
      <c r="DI36" s="132" t="str">
        <f t="shared" ca="1" si="12"/>
        <v/>
      </c>
      <c r="DJ36" s="132" t="str">
        <f t="shared" ca="1" si="13"/>
        <v/>
      </c>
      <c r="DK36" s="132" t="str">
        <f t="shared" ca="1" si="14"/>
        <v/>
      </c>
      <c r="DL36" s="132" t="str">
        <f t="shared" ca="1" si="15"/>
        <v/>
      </c>
      <c r="DM36" s="132" t="str">
        <f t="shared" ca="1" si="16"/>
        <v/>
      </c>
      <c r="DN36" s="132" t="str">
        <f t="shared" ca="1" si="17"/>
        <v/>
      </c>
      <c r="DO36" s="132" t="str">
        <f t="shared" ca="1" si="18"/>
        <v/>
      </c>
      <c r="DP36" s="132" t="str">
        <f t="shared" ca="1" si="19"/>
        <v/>
      </c>
      <c r="DQ36" s="132" t="str">
        <f t="shared" ca="1" si="20"/>
        <v/>
      </c>
      <c r="DR36" s="132" t="str">
        <f t="shared" ca="1" si="21"/>
        <v/>
      </c>
      <c r="DS36" s="132" t="str">
        <f t="shared" ca="1" si="22"/>
        <v/>
      </c>
      <c r="DT36" s="132" t="str">
        <f t="shared" ca="1" si="23"/>
        <v/>
      </c>
      <c r="DU36" s="132" t="str">
        <f t="shared" ca="1" si="24"/>
        <v/>
      </c>
      <c r="DV36" s="132" t="str">
        <f t="shared" ca="1" si="25"/>
        <v/>
      </c>
      <c r="DW36" s="136" t="str">
        <f>'Transcript table'!C36</f>
        <v>HYMAI</v>
      </c>
      <c r="DX36" s="141" t="s">
        <v>23</v>
      </c>
      <c r="DY36" s="132" t="str">
        <f t="shared" ca="1" si="26"/>
        <v/>
      </c>
      <c r="DZ36" s="132" t="str">
        <f t="shared" ca="1" si="27"/>
        <v/>
      </c>
      <c r="EA36" s="132" t="str">
        <f t="shared" ca="1" si="28"/>
        <v/>
      </c>
      <c r="EB36" s="132" t="str">
        <f t="shared" ca="1" si="29"/>
        <v/>
      </c>
      <c r="EC36" s="132" t="str">
        <f t="shared" ca="1" si="30"/>
        <v/>
      </c>
      <c r="ED36" s="132" t="str">
        <f t="shared" ca="1" si="31"/>
        <v/>
      </c>
      <c r="EE36" s="132" t="str">
        <f t="shared" ca="1" si="32"/>
        <v/>
      </c>
      <c r="EF36" s="132" t="str">
        <f t="shared" ca="1" si="33"/>
        <v/>
      </c>
      <c r="EG36" s="132" t="str">
        <f t="shared" ca="1" si="34"/>
        <v/>
      </c>
      <c r="EH36" s="132" t="str">
        <f t="shared" ca="1" si="35"/>
        <v/>
      </c>
      <c r="EI36" s="132" t="str">
        <f t="shared" ca="1" si="36"/>
        <v/>
      </c>
      <c r="EJ36" s="132" t="str">
        <f t="shared" ca="1" si="37"/>
        <v/>
      </c>
      <c r="EK36" s="132" t="str">
        <f t="shared" ca="1" si="38"/>
        <v/>
      </c>
      <c r="EL36" s="132" t="str">
        <f t="shared" ca="1" si="39"/>
        <v/>
      </c>
      <c r="EM36" s="132" t="str">
        <f t="shared" ca="1" si="40"/>
        <v/>
      </c>
      <c r="EN36" s="132" t="str">
        <f t="shared" ca="1" si="41"/>
        <v/>
      </c>
      <c r="EO36" s="132" t="str">
        <f t="shared" ca="1" si="42"/>
        <v/>
      </c>
      <c r="EP36" s="132" t="str">
        <f t="shared" ca="1" si="43"/>
        <v/>
      </c>
      <c r="EQ36" s="132" t="str">
        <f t="shared" ca="1" si="44"/>
        <v/>
      </c>
      <c r="ER36" s="132" t="str">
        <f t="shared" ca="1" si="45"/>
        <v/>
      </c>
    </row>
    <row r="37" spans="1:148" ht="12.75">
      <c r="A37" s="131" t="str">
        <f>'Transcript table'!C37</f>
        <v>BANCR</v>
      </c>
      <c r="B37" s="35" t="s">
        <v>24</v>
      </c>
      <c r="C37" s="132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132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132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132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132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132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132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132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132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132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132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132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132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132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132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132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132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132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132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132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40" t="str">
        <f>'Control Sample Data'!A37</f>
        <v>BANCR</v>
      </c>
      <c r="X37" s="141" t="s">
        <v>24</v>
      </c>
      <c r="Y37" s="132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132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132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132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132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132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132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132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132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132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132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132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132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132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132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132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132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132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132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132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135" t="str">
        <f>'Control Sample Data'!A37</f>
        <v>BANCR</v>
      </c>
      <c r="AT37" s="35" t="s">
        <v>24</v>
      </c>
      <c r="AU37" s="132" t="str">
        <f ca="1">IF(ISNUMBER(C37-'Choose Housekeeping Genes'!D$17),C37-'Choose Housekeeping Genes'!D$17,"")</f>
        <v/>
      </c>
      <c r="AV37" s="132" t="str">
        <f ca="1">IF(ISNUMBER(D37-'Choose Housekeeping Genes'!E$17),D37-'Choose Housekeeping Genes'!E$17,"")</f>
        <v/>
      </c>
      <c r="AW37" s="132" t="str">
        <f ca="1">IF(ISNUMBER(E37-'Choose Housekeeping Genes'!F$17),E37-'Choose Housekeeping Genes'!F$17,"")</f>
        <v/>
      </c>
      <c r="AX37" s="132" t="str">
        <f ca="1">IF(ISNUMBER(F37-'Choose Housekeeping Genes'!G$17),F37-'Choose Housekeeping Genes'!G$17,"")</f>
        <v/>
      </c>
      <c r="AY37" s="132" t="str">
        <f ca="1">IF(ISNUMBER(G37-'Choose Housekeeping Genes'!H$17),G37-'Choose Housekeeping Genes'!H$17,"")</f>
        <v/>
      </c>
      <c r="AZ37" s="132" t="str">
        <f ca="1">IF(ISNUMBER(H37-'Choose Housekeeping Genes'!I$17),H37-'Choose Housekeeping Genes'!I$17,"")</f>
        <v/>
      </c>
      <c r="BA37" s="132" t="str">
        <f ca="1">IF(ISNUMBER(I37-'Choose Housekeeping Genes'!J$17),I37-'Choose Housekeeping Genes'!J$17,"")</f>
        <v/>
      </c>
      <c r="BB37" s="132" t="str">
        <f ca="1">IF(ISNUMBER(J37-'Choose Housekeeping Genes'!K$17),J37-'Choose Housekeeping Genes'!K$17,"")</f>
        <v/>
      </c>
      <c r="BC37" s="132" t="str">
        <f ca="1">IF(ISNUMBER(K37-'Choose Housekeeping Genes'!L$17),K37-'Choose Housekeeping Genes'!L$17,"")</f>
        <v/>
      </c>
      <c r="BD37" s="132" t="str">
        <f ca="1">IF(ISNUMBER(L37-'Choose Housekeeping Genes'!M$17),L37-'Choose Housekeeping Genes'!M$17,"")</f>
        <v/>
      </c>
      <c r="BE37" s="132" t="str">
        <f ca="1">IF(ISNUMBER(M37-'Choose Housekeeping Genes'!N$17),M37-'Choose Housekeeping Genes'!N$17,"")</f>
        <v/>
      </c>
      <c r="BF37" s="132" t="str">
        <f ca="1">IF(ISNUMBER(N37-'Choose Housekeeping Genes'!O$17),N37-'Choose Housekeeping Genes'!O$17,"")</f>
        <v/>
      </c>
      <c r="BG37" s="132" t="str">
        <f ca="1">IF(ISNUMBER(O37-'Choose Housekeeping Genes'!P$17),O37-'Choose Housekeeping Genes'!P$17,"")</f>
        <v/>
      </c>
      <c r="BH37" s="132" t="str">
        <f ca="1">IF(ISNUMBER(P37-'Choose Housekeeping Genes'!Q$17),P37-'Choose Housekeeping Genes'!Q$17,"")</f>
        <v/>
      </c>
      <c r="BI37" s="132" t="str">
        <f ca="1">IF(ISNUMBER(Q37-'Choose Housekeeping Genes'!R$17),Q37-'Choose Housekeeping Genes'!R$17,"")</f>
        <v/>
      </c>
      <c r="BJ37" s="132" t="str">
        <f ca="1">IF(ISNUMBER(R37-'Choose Housekeeping Genes'!S$17),R37-'Choose Housekeeping Genes'!S$17,"")</f>
        <v/>
      </c>
      <c r="BK37" s="132" t="str">
        <f ca="1">IF(ISNUMBER(S37-'Choose Housekeeping Genes'!T$17),S37-'Choose Housekeeping Genes'!T$17,"")</f>
        <v/>
      </c>
      <c r="BL37" s="132" t="str">
        <f ca="1">IF(ISNUMBER(T37-'Choose Housekeeping Genes'!U$17),T37-'Choose Housekeeping Genes'!U$17,"")</f>
        <v/>
      </c>
      <c r="BM37" s="132" t="str">
        <f ca="1">IF(ISNUMBER(U37-'Choose Housekeeping Genes'!V$17),U37-'Choose Housekeeping Genes'!V$17,"")</f>
        <v/>
      </c>
      <c r="BN37" s="132" t="str">
        <f ca="1">IF(ISNUMBER(V37-'Choose Housekeeping Genes'!W$17),V37-'Choose Housekeeping Genes'!W$17,"")</f>
        <v/>
      </c>
      <c r="BO37" s="142" t="str">
        <f t="shared" si="46"/>
        <v>BANCR</v>
      </c>
      <c r="BP37" s="141" t="s">
        <v>24</v>
      </c>
      <c r="BQ37" s="132" t="str">
        <f ca="1">IF(ISNUMBER(Y37-'Choose Housekeeping Genes'!AA$17),Y37-'Choose Housekeeping Genes'!AA$17,"")</f>
        <v/>
      </c>
      <c r="BR37" s="132" t="str">
        <f ca="1">IF(ISNUMBER(Z37-'Choose Housekeeping Genes'!AB$17),Z37-'Choose Housekeeping Genes'!AB$17,"")</f>
        <v/>
      </c>
      <c r="BS37" s="132" t="str">
        <f ca="1">IF(ISNUMBER(AA37-'Choose Housekeeping Genes'!AC$17),AA37-'Choose Housekeeping Genes'!AC$17,"")</f>
        <v/>
      </c>
      <c r="BT37" s="132" t="str">
        <f ca="1">IF(ISNUMBER(AB37-'Choose Housekeeping Genes'!AD$17),AB37-'Choose Housekeeping Genes'!AD$17,"")</f>
        <v/>
      </c>
      <c r="BU37" s="132" t="str">
        <f ca="1">IF(ISNUMBER(AC37-'Choose Housekeeping Genes'!AE$17),AC37-'Choose Housekeeping Genes'!AE$17,"")</f>
        <v/>
      </c>
      <c r="BV37" s="132" t="str">
        <f ca="1">IF(ISNUMBER(AD37-'Choose Housekeeping Genes'!AF$17),AD37-'Choose Housekeeping Genes'!AF$17,"")</f>
        <v/>
      </c>
      <c r="BW37" s="132" t="str">
        <f ca="1">IF(ISNUMBER(AE37-'Choose Housekeeping Genes'!AG$17),AE37-'Choose Housekeeping Genes'!AG$17,"")</f>
        <v/>
      </c>
      <c r="BX37" s="132" t="str">
        <f ca="1">IF(ISNUMBER(AF37-'Choose Housekeeping Genes'!AH$17),AF37-'Choose Housekeeping Genes'!AH$17,"")</f>
        <v/>
      </c>
      <c r="BY37" s="132" t="str">
        <f ca="1">IF(ISNUMBER(AG37-'Choose Housekeeping Genes'!AI$17),AG37-'Choose Housekeeping Genes'!AI$17,"")</f>
        <v/>
      </c>
      <c r="BZ37" s="132" t="str">
        <f ca="1">IF(ISNUMBER(AH37-'Choose Housekeeping Genes'!AJ$17),AH37-'Choose Housekeeping Genes'!AJ$17,"")</f>
        <v/>
      </c>
      <c r="CA37" s="132" t="str">
        <f ca="1">IF(ISNUMBER(AI37-'Choose Housekeeping Genes'!AK$17),AI37-'Choose Housekeeping Genes'!AK$17,"")</f>
        <v/>
      </c>
      <c r="CB37" s="132" t="str">
        <f ca="1">IF(ISNUMBER(AJ37-'Choose Housekeeping Genes'!AL$17),AJ37-'Choose Housekeeping Genes'!AL$17,"")</f>
        <v/>
      </c>
      <c r="CC37" s="132" t="str">
        <f ca="1">IF(ISNUMBER(AK37-'Choose Housekeeping Genes'!AM$17),AK37-'Choose Housekeeping Genes'!AM$17,"")</f>
        <v/>
      </c>
      <c r="CD37" s="132" t="str">
        <f ca="1">IF(ISNUMBER(AL37-'Choose Housekeeping Genes'!AN$17),AL37-'Choose Housekeeping Genes'!AN$17,"")</f>
        <v/>
      </c>
      <c r="CE37" s="132" t="str">
        <f ca="1">IF(ISNUMBER(AM37-'Choose Housekeeping Genes'!AO$17),AM37-'Choose Housekeeping Genes'!AO$17,"")</f>
        <v/>
      </c>
      <c r="CF37" s="132" t="str">
        <f ca="1">IF(ISNUMBER(AN37-'Choose Housekeeping Genes'!AP$17),AN37-'Choose Housekeeping Genes'!AP$17,"")</f>
        <v/>
      </c>
      <c r="CG37" s="132" t="str">
        <f ca="1">IF(ISNUMBER(AO37-'Choose Housekeeping Genes'!AQ$17),AO37-'Choose Housekeeping Genes'!AQ$17,"")</f>
        <v/>
      </c>
      <c r="CH37" s="132" t="str">
        <f ca="1">IF(ISNUMBER(AP37-'Choose Housekeeping Genes'!AR$17),AP37-'Choose Housekeeping Genes'!AR$17,"")</f>
        <v/>
      </c>
      <c r="CI37" s="132" t="str">
        <f ca="1">IF(ISNUMBER(AQ37-'Choose Housekeeping Genes'!AS$17),AQ37-'Choose Housekeeping Genes'!AS$17,"")</f>
        <v/>
      </c>
      <c r="CJ37" s="132" t="str">
        <f ca="1">IF(ISNUMBER(AR37-'Choose Housekeeping Genes'!AT$17),AR37-'Choose Housekeeping Genes'!AT$17,"")</f>
        <v/>
      </c>
      <c r="CK37" s="137" t="e">
        <f t="shared" ca="1" si="4"/>
        <v>#DIV/0!</v>
      </c>
      <c r="CL37" s="138" t="e">
        <f t="shared" ca="1" si="5"/>
        <v>#DIV/0!</v>
      </c>
      <c r="DA37" s="135" t="str">
        <f>'Transcript table'!C37</f>
        <v>BANCR</v>
      </c>
      <c r="DB37" s="35" t="s">
        <v>24</v>
      </c>
      <c r="DC37" s="132" t="str">
        <f t="shared" ca="1" si="6"/>
        <v/>
      </c>
      <c r="DD37" s="132" t="str">
        <f t="shared" ca="1" si="7"/>
        <v/>
      </c>
      <c r="DE37" s="132" t="str">
        <f t="shared" ca="1" si="8"/>
        <v/>
      </c>
      <c r="DF37" s="132" t="str">
        <f t="shared" ca="1" si="9"/>
        <v/>
      </c>
      <c r="DG37" s="132" t="str">
        <f t="shared" ca="1" si="10"/>
        <v/>
      </c>
      <c r="DH37" s="132" t="str">
        <f t="shared" ca="1" si="11"/>
        <v/>
      </c>
      <c r="DI37" s="132" t="str">
        <f t="shared" ca="1" si="12"/>
        <v/>
      </c>
      <c r="DJ37" s="132" t="str">
        <f t="shared" ca="1" si="13"/>
        <v/>
      </c>
      <c r="DK37" s="132" t="str">
        <f t="shared" ca="1" si="14"/>
        <v/>
      </c>
      <c r="DL37" s="132" t="str">
        <f t="shared" ca="1" si="15"/>
        <v/>
      </c>
      <c r="DM37" s="132" t="str">
        <f t="shared" ca="1" si="16"/>
        <v/>
      </c>
      <c r="DN37" s="132" t="str">
        <f t="shared" ca="1" si="17"/>
        <v/>
      </c>
      <c r="DO37" s="132" t="str">
        <f t="shared" ca="1" si="18"/>
        <v/>
      </c>
      <c r="DP37" s="132" t="str">
        <f t="shared" ca="1" si="19"/>
        <v/>
      </c>
      <c r="DQ37" s="132" t="str">
        <f t="shared" ca="1" si="20"/>
        <v/>
      </c>
      <c r="DR37" s="132" t="str">
        <f t="shared" ca="1" si="21"/>
        <v/>
      </c>
      <c r="DS37" s="132" t="str">
        <f t="shared" ca="1" si="22"/>
        <v/>
      </c>
      <c r="DT37" s="132" t="str">
        <f t="shared" ca="1" si="23"/>
        <v/>
      </c>
      <c r="DU37" s="132" t="str">
        <f t="shared" ca="1" si="24"/>
        <v/>
      </c>
      <c r="DV37" s="132" t="str">
        <f t="shared" ca="1" si="25"/>
        <v/>
      </c>
      <c r="DW37" s="136" t="str">
        <f>'Transcript table'!C37</f>
        <v>BANCR</v>
      </c>
      <c r="DX37" s="141" t="s">
        <v>24</v>
      </c>
      <c r="DY37" s="132" t="str">
        <f t="shared" ca="1" si="26"/>
        <v/>
      </c>
      <c r="DZ37" s="132" t="str">
        <f t="shared" ca="1" si="27"/>
        <v/>
      </c>
      <c r="EA37" s="132" t="str">
        <f t="shared" ca="1" si="28"/>
        <v/>
      </c>
      <c r="EB37" s="132" t="str">
        <f t="shared" ca="1" si="29"/>
        <v/>
      </c>
      <c r="EC37" s="132" t="str">
        <f t="shared" ca="1" si="30"/>
        <v/>
      </c>
      <c r="ED37" s="132" t="str">
        <f t="shared" ca="1" si="31"/>
        <v/>
      </c>
      <c r="EE37" s="132" t="str">
        <f t="shared" ca="1" si="32"/>
        <v/>
      </c>
      <c r="EF37" s="132" t="str">
        <f t="shared" ca="1" si="33"/>
        <v/>
      </c>
      <c r="EG37" s="132" t="str">
        <f t="shared" ca="1" si="34"/>
        <v/>
      </c>
      <c r="EH37" s="132" t="str">
        <f t="shared" ca="1" si="35"/>
        <v/>
      </c>
      <c r="EI37" s="132" t="str">
        <f t="shared" ca="1" si="36"/>
        <v/>
      </c>
      <c r="EJ37" s="132" t="str">
        <f t="shared" ca="1" si="37"/>
        <v/>
      </c>
      <c r="EK37" s="132" t="str">
        <f t="shared" ca="1" si="38"/>
        <v/>
      </c>
      <c r="EL37" s="132" t="str">
        <f t="shared" ca="1" si="39"/>
        <v/>
      </c>
      <c r="EM37" s="132" t="str">
        <f t="shared" ca="1" si="40"/>
        <v/>
      </c>
      <c r="EN37" s="132" t="str">
        <f t="shared" ca="1" si="41"/>
        <v/>
      </c>
      <c r="EO37" s="132" t="str">
        <f t="shared" ca="1" si="42"/>
        <v/>
      </c>
      <c r="EP37" s="132" t="str">
        <f t="shared" ca="1" si="43"/>
        <v/>
      </c>
      <c r="EQ37" s="132" t="str">
        <f t="shared" ca="1" si="44"/>
        <v/>
      </c>
      <c r="ER37" s="132" t="str">
        <f t="shared" ca="1" si="45"/>
        <v/>
      </c>
    </row>
    <row r="38" spans="1:148" ht="25.5">
      <c r="A38" s="131" t="str">
        <f>'Transcript table'!C38</f>
        <v xml:space="preserve">LINC00570 </v>
      </c>
      <c r="B38" s="35" t="s">
        <v>25</v>
      </c>
      <c r="C38" s="132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132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132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132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132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132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132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132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132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132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132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132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132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132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132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132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132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132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132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132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40" t="str">
        <f>'Control Sample Data'!A38</f>
        <v xml:space="preserve">LINC00570 </v>
      </c>
      <c r="X38" s="141" t="s">
        <v>25</v>
      </c>
      <c r="Y38" s="132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132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132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132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132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132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132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132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132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132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132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132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132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132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132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132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132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132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132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132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135" t="str">
        <f>'Control Sample Data'!A38</f>
        <v xml:space="preserve">LINC00570 </v>
      </c>
      <c r="AT38" s="35" t="s">
        <v>25</v>
      </c>
      <c r="AU38" s="132" t="str">
        <f ca="1">IF(ISNUMBER(C38-'Choose Housekeeping Genes'!D$17),C38-'Choose Housekeeping Genes'!D$17,"")</f>
        <v/>
      </c>
      <c r="AV38" s="132" t="str">
        <f ca="1">IF(ISNUMBER(D38-'Choose Housekeeping Genes'!E$17),D38-'Choose Housekeeping Genes'!E$17,"")</f>
        <v/>
      </c>
      <c r="AW38" s="132" t="str">
        <f ca="1">IF(ISNUMBER(E38-'Choose Housekeeping Genes'!F$17),E38-'Choose Housekeeping Genes'!F$17,"")</f>
        <v/>
      </c>
      <c r="AX38" s="132" t="str">
        <f ca="1">IF(ISNUMBER(F38-'Choose Housekeeping Genes'!G$17),F38-'Choose Housekeeping Genes'!G$17,"")</f>
        <v/>
      </c>
      <c r="AY38" s="132" t="str">
        <f ca="1">IF(ISNUMBER(G38-'Choose Housekeeping Genes'!H$17),G38-'Choose Housekeeping Genes'!H$17,"")</f>
        <v/>
      </c>
      <c r="AZ38" s="132" t="str">
        <f ca="1">IF(ISNUMBER(H38-'Choose Housekeeping Genes'!I$17),H38-'Choose Housekeeping Genes'!I$17,"")</f>
        <v/>
      </c>
      <c r="BA38" s="132" t="str">
        <f ca="1">IF(ISNUMBER(I38-'Choose Housekeeping Genes'!J$17),I38-'Choose Housekeeping Genes'!J$17,"")</f>
        <v/>
      </c>
      <c r="BB38" s="132" t="str">
        <f ca="1">IF(ISNUMBER(J38-'Choose Housekeeping Genes'!K$17),J38-'Choose Housekeeping Genes'!K$17,"")</f>
        <v/>
      </c>
      <c r="BC38" s="132" t="str">
        <f ca="1">IF(ISNUMBER(K38-'Choose Housekeeping Genes'!L$17),K38-'Choose Housekeeping Genes'!L$17,"")</f>
        <v/>
      </c>
      <c r="BD38" s="132" t="str">
        <f ca="1">IF(ISNUMBER(L38-'Choose Housekeeping Genes'!M$17),L38-'Choose Housekeeping Genes'!M$17,"")</f>
        <v/>
      </c>
      <c r="BE38" s="132" t="str">
        <f ca="1">IF(ISNUMBER(M38-'Choose Housekeeping Genes'!N$17),M38-'Choose Housekeeping Genes'!N$17,"")</f>
        <v/>
      </c>
      <c r="BF38" s="132" t="str">
        <f ca="1">IF(ISNUMBER(N38-'Choose Housekeeping Genes'!O$17),N38-'Choose Housekeeping Genes'!O$17,"")</f>
        <v/>
      </c>
      <c r="BG38" s="132" t="str">
        <f ca="1">IF(ISNUMBER(O38-'Choose Housekeeping Genes'!P$17),O38-'Choose Housekeeping Genes'!P$17,"")</f>
        <v/>
      </c>
      <c r="BH38" s="132" t="str">
        <f ca="1">IF(ISNUMBER(P38-'Choose Housekeeping Genes'!Q$17),P38-'Choose Housekeeping Genes'!Q$17,"")</f>
        <v/>
      </c>
      <c r="BI38" s="132" t="str">
        <f ca="1">IF(ISNUMBER(Q38-'Choose Housekeeping Genes'!R$17),Q38-'Choose Housekeeping Genes'!R$17,"")</f>
        <v/>
      </c>
      <c r="BJ38" s="132" t="str">
        <f ca="1">IF(ISNUMBER(R38-'Choose Housekeeping Genes'!S$17),R38-'Choose Housekeeping Genes'!S$17,"")</f>
        <v/>
      </c>
      <c r="BK38" s="132" t="str">
        <f ca="1">IF(ISNUMBER(S38-'Choose Housekeeping Genes'!T$17),S38-'Choose Housekeeping Genes'!T$17,"")</f>
        <v/>
      </c>
      <c r="BL38" s="132" t="str">
        <f ca="1">IF(ISNUMBER(T38-'Choose Housekeeping Genes'!U$17),T38-'Choose Housekeeping Genes'!U$17,"")</f>
        <v/>
      </c>
      <c r="BM38" s="132" t="str">
        <f ca="1">IF(ISNUMBER(U38-'Choose Housekeeping Genes'!V$17),U38-'Choose Housekeeping Genes'!V$17,"")</f>
        <v/>
      </c>
      <c r="BN38" s="132" t="str">
        <f ca="1">IF(ISNUMBER(V38-'Choose Housekeeping Genes'!W$17),V38-'Choose Housekeeping Genes'!W$17,"")</f>
        <v/>
      </c>
      <c r="BO38" s="142" t="str">
        <f t="shared" si="46"/>
        <v xml:space="preserve">LINC00570 </v>
      </c>
      <c r="BP38" s="141" t="s">
        <v>25</v>
      </c>
      <c r="BQ38" s="132" t="str">
        <f ca="1">IF(ISNUMBER(Y38-'Choose Housekeeping Genes'!AA$17),Y38-'Choose Housekeeping Genes'!AA$17,"")</f>
        <v/>
      </c>
      <c r="BR38" s="132" t="str">
        <f ca="1">IF(ISNUMBER(Z38-'Choose Housekeeping Genes'!AB$17),Z38-'Choose Housekeeping Genes'!AB$17,"")</f>
        <v/>
      </c>
      <c r="BS38" s="132" t="str">
        <f ca="1">IF(ISNUMBER(AA38-'Choose Housekeeping Genes'!AC$17),AA38-'Choose Housekeeping Genes'!AC$17,"")</f>
        <v/>
      </c>
      <c r="BT38" s="132" t="str">
        <f ca="1">IF(ISNUMBER(AB38-'Choose Housekeeping Genes'!AD$17),AB38-'Choose Housekeeping Genes'!AD$17,"")</f>
        <v/>
      </c>
      <c r="BU38" s="132" t="str">
        <f ca="1">IF(ISNUMBER(AC38-'Choose Housekeeping Genes'!AE$17),AC38-'Choose Housekeeping Genes'!AE$17,"")</f>
        <v/>
      </c>
      <c r="BV38" s="132" t="str">
        <f ca="1">IF(ISNUMBER(AD38-'Choose Housekeeping Genes'!AF$17),AD38-'Choose Housekeeping Genes'!AF$17,"")</f>
        <v/>
      </c>
      <c r="BW38" s="132" t="str">
        <f ca="1">IF(ISNUMBER(AE38-'Choose Housekeeping Genes'!AG$17),AE38-'Choose Housekeeping Genes'!AG$17,"")</f>
        <v/>
      </c>
      <c r="BX38" s="132" t="str">
        <f ca="1">IF(ISNUMBER(AF38-'Choose Housekeeping Genes'!AH$17),AF38-'Choose Housekeeping Genes'!AH$17,"")</f>
        <v/>
      </c>
      <c r="BY38" s="132" t="str">
        <f ca="1">IF(ISNUMBER(AG38-'Choose Housekeeping Genes'!AI$17),AG38-'Choose Housekeeping Genes'!AI$17,"")</f>
        <v/>
      </c>
      <c r="BZ38" s="132" t="str">
        <f ca="1">IF(ISNUMBER(AH38-'Choose Housekeeping Genes'!AJ$17),AH38-'Choose Housekeeping Genes'!AJ$17,"")</f>
        <v/>
      </c>
      <c r="CA38" s="132" t="str">
        <f ca="1">IF(ISNUMBER(AI38-'Choose Housekeeping Genes'!AK$17),AI38-'Choose Housekeeping Genes'!AK$17,"")</f>
        <v/>
      </c>
      <c r="CB38" s="132" t="str">
        <f ca="1">IF(ISNUMBER(AJ38-'Choose Housekeeping Genes'!AL$17),AJ38-'Choose Housekeeping Genes'!AL$17,"")</f>
        <v/>
      </c>
      <c r="CC38" s="132" t="str">
        <f ca="1">IF(ISNUMBER(AK38-'Choose Housekeeping Genes'!AM$17),AK38-'Choose Housekeeping Genes'!AM$17,"")</f>
        <v/>
      </c>
      <c r="CD38" s="132" t="str">
        <f ca="1">IF(ISNUMBER(AL38-'Choose Housekeeping Genes'!AN$17),AL38-'Choose Housekeeping Genes'!AN$17,"")</f>
        <v/>
      </c>
      <c r="CE38" s="132" t="str">
        <f ca="1">IF(ISNUMBER(AM38-'Choose Housekeeping Genes'!AO$17),AM38-'Choose Housekeeping Genes'!AO$17,"")</f>
        <v/>
      </c>
      <c r="CF38" s="132" t="str">
        <f ca="1">IF(ISNUMBER(AN38-'Choose Housekeeping Genes'!AP$17),AN38-'Choose Housekeeping Genes'!AP$17,"")</f>
        <v/>
      </c>
      <c r="CG38" s="132" t="str">
        <f ca="1">IF(ISNUMBER(AO38-'Choose Housekeeping Genes'!AQ$17),AO38-'Choose Housekeeping Genes'!AQ$17,"")</f>
        <v/>
      </c>
      <c r="CH38" s="132" t="str">
        <f ca="1">IF(ISNUMBER(AP38-'Choose Housekeeping Genes'!AR$17),AP38-'Choose Housekeeping Genes'!AR$17,"")</f>
        <v/>
      </c>
      <c r="CI38" s="132" t="str">
        <f ca="1">IF(ISNUMBER(AQ38-'Choose Housekeeping Genes'!AS$17),AQ38-'Choose Housekeeping Genes'!AS$17,"")</f>
        <v/>
      </c>
      <c r="CJ38" s="132" t="str">
        <f ca="1">IF(ISNUMBER(AR38-'Choose Housekeeping Genes'!AT$17),AR38-'Choose Housekeeping Genes'!AT$17,"")</f>
        <v/>
      </c>
      <c r="CK38" s="137" t="e">
        <f t="shared" ca="1" si="4"/>
        <v>#DIV/0!</v>
      </c>
      <c r="CL38" s="138" t="e">
        <f t="shared" ca="1" si="5"/>
        <v>#DIV/0!</v>
      </c>
      <c r="DA38" s="135" t="str">
        <f>'Transcript table'!C38</f>
        <v xml:space="preserve">LINC00570 </v>
      </c>
      <c r="DB38" s="35" t="s">
        <v>25</v>
      </c>
      <c r="DC38" s="132" t="str">
        <f t="shared" ca="1" si="6"/>
        <v/>
      </c>
      <c r="DD38" s="132" t="str">
        <f t="shared" ca="1" si="7"/>
        <v/>
      </c>
      <c r="DE38" s="132" t="str">
        <f t="shared" ca="1" si="8"/>
        <v/>
      </c>
      <c r="DF38" s="132" t="str">
        <f t="shared" ca="1" si="9"/>
        <v/>
      </c>
      <c r="DG38" s="132" t="str">
        <f t="shared" ca="1" si="10"/>
        <v/>
      </c>
      <c r="DH38" s="132" t="str">
        <f t="shared" ca="1" si="11"/>
        <v/>
      </c>
      <c r="DI38" s="132" t="str">
        <f t="shared" ca="1" si="12"/>
        <v/>
      </c>
      <c r="DJ38" s="132" t="str">
        <f t="shared" ca="1" si="13"/>
        <v/>
      </c>
      <c r="DK38" s="132" t="str">
        <f t="shared" ca="1" si="14"/>
        <v/>
      </c>
      <c r="DL38" s="132" t="str">
        <f t="shared" ca="1" si="15"/>
        <v/>
      </c>
      <c r="DM38" s="132" t="str">
        <f t="shared" ca="1" si="16"/>
        <v/>
      </c>
      <c r="DN38" s="132" t="str">
        <f t="shared" ca="1" si="17"/>
        <v/>
      </c>
      <c r="DO38" s="132" t="str">
        <f t="shared" ca="1" si="18"/>
        <v/>
      </c>
      <c r="DP38" s="132" t="str">
        <f t="shared" ca="1" si="19"/>
        <v/>
      </c>
      <c r="DQ38" s="132" t="str">
        <f t="shared" ca="1" si="20"/>
        <v/>
      </c>
      <c r="DR38" s="132" t="str">
        <f t="shared" ca="1" si="21"/>
        <v/>
      </c>
      <c r="DS38" s="132" t="str">
        <f t="shared" ca="1" si="22"/>
        <v/>
      </c>
      <c r="DT38" s="132" t="str">
        <f t="shared" ca="1" si="23"/>
        <v/>
      </c>
      <c r="DU38" s="132" t="str">
        <f t="shared" ca="1" si="24"/>
        <v/>
      </c>
      <c r="DV38" s="132" t="str">
        <f t="shared" ca="1" si="25"/>
        <v/>
      </c>
      <c r="DW38" s="136" t="str">
        <f>'Transcript table'!C38</f>
        <v xml:space="preserve">LINC00570 </v>
      </c>
      <c r="DX38" s="141" t="s">
        <v>25</v>
      </c>
      <c r="DY38" s="132" t="str">
        <f t="shared" ca="1" si="26"/>
        <v/>
      </c>
      <c r="DZ38" s="132" t="str">
        <f t="shared" ca="1" si="27"/>
        <v/>
      </c>
      <c r="EA38" s="132" t="str">
        <f t="shared" ca="1" si="28"/>
        <v/>
      </c>
      <c r="EB38" s="132" t="str">
        <f t="shared" ca="1" si="29"/>
        <v/>
      </c>
      <c r="EC38" s="132" t="str">
        <f t="shared" ca="1" si="30"/>
        <v/>
      </c>
      <c r="ED38" s="132" t="str">
        <f t="shared" ca="1" si="31"/>
        <v/>
      </c>
      <c r="EE38" s="132" t="str">
        <f t="shared" ca="1" si="32"/>
        <v/>
      </c>
      <c r="EF38" s="132" t="str">
        <f t="shared" ca="1" si="33"/>
        <v/>
      </c>
      <c r="EG38" s="132" t="str">
        <f t="shared" ca="1" si="34"/>
        <v/>
      </c>
      <c r="EH38" s="132" t="str">
        <f t="shared" ca="1" si="35"/>
        <v/>
      </c>
      <c r="EI38" s="132" t="str">
        <f t="shared" ca="1" si="36"/>
        <v/>
      </c>
      <c r="EJ38" s="132" t="str">
        <f t="shared" ca="1" si="37"/>
        <v/>
      </c>
      <c r="EK38" s="132" t="str">
        <f t="shared" ca="1" si="38"/>
        <v/>
      </c>
      <c r="EL38" s="132" t="str">
        <f t="shared" ca="1" si="39"/>
        <v/>
      </c>
      <c r="EM38" s="132" t="str">
        <f t="shared" ca="1" si="40"/>
        <v/>
      </c>
      <c r="EN38" s="132" t="str">
        <f t="shared" ca="1" si="41"/>
        <v/>
      </c>
      <c r="EO38" s="132" t="str">
        <f t="shared" ca="1" si="42"/>
        <v/>
      </c>
      <c r="EP38" s="132" t="str">
        <f t="shared" ca="1" si="43"/>
        <v/>
      </c>
      <c r="EQ38" s="132" t="str">
        <f t="shared" ca="1" si="44"/>
        <v/>
      </c>
      <c r="ER38" s="132" t="str">
        <f t="shared" ca="1" si="45"/>
        <v/>
      </c>
    </row>
    <row r="39" spans="1:148" ht="12.75">
      <c r="A39" s="131" t="str">
        <f>'Transcript table'!C39</f>
        <v>HAS2-AS1</v>
      </c>
      <c r="B39" s="35" t="s">
        <v>170</v>
      </c>
      <c r="C39" s="132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132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132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132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132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132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132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132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132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132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132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132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132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132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132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132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132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132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132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132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40" t="str">
        <f>'Control Sample Data'!A39</f>
        <v>HAS2-AS1</v>
      </c>
      <c r="X39" s="141" t="s">
        <v>170</v>
      </c>
      <c r="Y39" s="132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132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132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132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132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132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132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132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132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132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132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132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132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132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132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132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132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132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132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132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135" t="str">
        <f>'Control Sample Data'!A39</f>
        <v>HAS2-AS1</v>
      </c>
      <c r="AT39" s="35" t="s">
        <v>170</v>
      </c>
      <c r="AU39" s="132" t="str">
        <f ca="1">IF(ISNUMBER(C39-'Choose Housekeeping Genes'!D$17),C39-'Choose Housekeeping Genes'!D$17,"")</f>
        <v/>
      </c>
      <c r="AV39" s="132" t="str">
        <f ca="1">IF(ISNUMBER(D39-'Choose Housekeeping Genes'!E$17),D39-'Choose Housekeeping Genes'!E$17,"")</f>
        <v/>
      </c>
      <c r="AW39" s="132" t="str">
        <f ca="1">IF(ISNUMBER(E39-'Choose Housekeeping Genes'!F$17),E39-'Choose Housekeeping Genes'!F$17,"")</f>
        <v/>
      </c>
      <c r="AX39" s="132" t="str">
        <f ca="1">IF(ISNUMBER(F39-'Choose Housekeeping Genes'!G$17),F39-'Choose Housekeeping Genes'!G$17,"")</f>
        <v/>
      </c>
      <c r="AY39" s="132" t="str">
        <f ca="1">IF(ISNUMBER(G39-'Choose Housekeeping Genes'!H$17),G39-'Choose Housekeeping Genes'!H$17,"")</f>
        <v/>
      </c>
      <c r="AZ39" s="132" t="str">
        <f ca="1">IF(ISNUMBER(H39-'Choose Housekeeping Genes'!I$17),H39-'Choose Housekeeping Genes'!I$17,"")</f>
        <v/>
      </c>
      <c r="BA39" s="132" t="str">
        <f ca="1">IF(ISNUMBER(I39-'Choose Housekeeping Genes'!J$17),I39-'Choose Housekeeping Genes'!J$17,"")</f>
        <v/>
      </c>
      <c r="BB39" s="132" t="str">
        <f ca="1">IF(ISNUMBER(J39-'Choose Housekeeping Genes'!K$17),J39-'Choose Housekeeping Genes'!K$17,"")</f>
        <v/>
      </c>
      <c r="BC39" s="132" t="str">
        <f ca="1">IF(ISNUMBER(K39-'Choose Housekeeping Genes'!L$17),K39-'Choose Housekeeping Genes'!L$17,"")</f>
        <v/>
      </c>
      <c r="BD39" s="132" t="str">
        <f ca="1">IF(ISNUMBER(L39-'Choose Housekeeping Genes'!M$17),L39-'Choose Housekeeping Genes'!M$17,"")</f>
        <v/>
      </c>
      <c r="BE39" s="132" t="str">
        <f ca="1">IF(ISNUMBER(M39-'Choose Housekeeping Genes'!N$17),M39-'Choose Housekeeping Genes'!N$17,"")</f>
        <v/>
      </c>
      <c r="BF39" s="132" t="str">
        <f ca="1">IF(ISNUMBER(N39-'Choose Housekeeping Genes'!O$17),N39-'Choose Housekeeping Genes'!O$17,"")</f>
        <v/>
      </c>
      <c r="BG39" s="132" t="str">
        <f ca="1">IF(ISNUMBER(O39-'Choose Housekeeping Genes'!P$17),O39-'Choose Housekeeping Genes'!P$17,"")</f>
        <v/>
      </c>
      <c r="BH39" s="132" t="str">
        <f ca="1">IF(ISNUMBER(P39-'Choose Housekeeping Genes'!Q$17),P39-'Choose Housekeeping Genes'!Q$17,"")</f>
        <v/>
      </c>
      <c r="BI39" s="132" t="str">
        <f ca="1">IF(ISNUMBER(Q39-'Choose Housekeeping Genes'!R$17),Q39-'Choose Housekeeping Genes'!R$17,"")</f>
        <v/>
      </c>
      <c r="BJ39" s="132" t="str">
        <f ca="1">IF(ISNUMBER(R39-'Choose Housekeeping Genes'!S$17),R39-'Choose Housekeeping Genes'!S$17,"")</f>
        <v/>
      </c>
      <c r="BK39" s="132" t="str">
        <f ca="1">IF(ISNUMBER(S39-'Choose Housekeeping Genes'!T$17),S39-'Choose Housekeeping Genes'!T$17,"")</f>
        <v/>
      </c>
      <c r="BL39" s="132" t="str">
        <f ca="1">IF(ISNUMBER(T39-'Choose Housekeeping Genes'!U$17),T39-'Choose Housekeeping Genes'!U$17,"")</f>
        <v/>
      </c>
      <c r="BM39" s="132" t="str">
        <f ca="1">IF(ISNUMBER(U39-'Choose Housekeeping Genes'!V$17),U39-'Choose Housekeeping Genes'!V$17,"")</f>
        <v/>
      </c>
      <c r="BN39" s="132" t="str">
        <f ca="1">IF(ISNUMBER(V39-'Choose Housekeeping Genes'!W$17),V39-'Choose Housekeeping Genes'!W$17,"")</f>
        <v/>
      </c>
      <c r="BO39" s="142" t="str">
        <f t="shared" si="46"/>
        <v>HAS2-AS1</v>
      </c>
      <c r="BP39" s="141" t="s">
        <v>170</v>
      </c>
      <c r="BQ39" s="132" t="str">
        <f ca="1">IF(ISNUMBER(Y39-'Choose Housekeeping Genes'!AA$17),Y39-'Choose Housekeeping Genes'!AA$17,"")</f>
        <v/>
      </c>
      <c r="BR39" s="132" t="str">
        <f ca="1">IF(ISNUMBER(Z39-'Choose Housekeeping Genes'!AB$17),Z39-'Choose Housekeeping Genes'!AB$17,"")</f>
        <v/>
      </c>
      <c r="BS39" s="132" t="str">
        <f ca="1">IF(ISNUMBER(AA39-'Choose Housekeeping Genes'!AC$17),AA39-'Choose Housekeeping Genes'!AC$17,"")</f>
        <v/>
      </c>
      <c r="BT39" s="132" t="str">
        <f ca="1">IF(ISNUMBER(AB39-'Choose Housekeeping Genes'!AD$17),AB39-'Choose Housekeeping Genes'!AD$17,"")</f>
        <v/>
      </c>
      <c r="BU39" s="132" t="str">
        <f ca="1">IF(ISNUMBER(AC39-'Choose Housekeeping Genes'!AE$17),AC39-'Choose Housekeeping Genes'!AE$17,"")</f>
        <v/>
      </c>
      <c r="BV39" s="132" t="str">
        <f ca="1">IF(ISNUMBER(AD39-'Choose Housekeeping Genes'!AF$17),AD39-'Choose Housekeeping Genes'!AF$17,"")</f>
        <v/>
      </c>
      <c r="BW39" s="132" t="str">
        <f ca="1">IF(ISNUMBER(AE39-'Choose Housekeeping Genes'!AG$17),AE39-'Choose Housekeeping Genes'!AG$17,"")</f>
        <v/>
      </c>
      <c r="BX39" s="132" t="str">
        <f ca="1">IF(ISNUMBER(AF39-'Choose Housekeeping Genes'!AH$17),AF39-'Choose Housekeeping Genes'!AH$17,"")</f>
        <v/>
      </c>
      <c r="BY39" s="132" t="str">
        <f ca="1">IF(ISNUMBER(AG39-'Choose Housekeeping Genes'!AI$17),AG39-'Choose Housekeeping Genes'!AI$17,"")</f>
        <v/>
      </c>
      <c r="BZ39" s="132" t="str">
        <f ca="1">IF(ISNUMBER(AH39-'Choose Housekeeping Genes'!AJ$17),AH39-'Choose Housekeeping Genes'!AJ$17,"")</f>
        <v/>
      </c>
      <c r="CA39" s="132" t="str">
        <f ca="1">IF(ISNUMBER(AI39-'Choose Housekeeping Genes'!AK$17),AI39-'Choose Housekeeping Genes'!AK$17,"")</f>
        <v/>
      </c>
      <c r="CB39" s="132" t="str">
        <f ca="1">IF(ISNUMBER(AJ39-'Choose Housekeeping Genes'!AL$17),AJ39-'Choose Housekeeping Genes'!AL$17,"")</f>
        <v/>
      </c>
      <c r="CC39" s="132" t="str">
        <f ca="1">IF(ISNUMBER(AK39-'Choose Housekeeping Genes'!AM$17),AK39-'Choose Housekeeping Genes'!AM$17,"")</f>
        <v/>
      </c>
      <c r="CD39" s="132" t="str">
        <f ca="1">IF(ISNUMBER(AL39-'Choose Housekeeping Genes'!AN$17),AL39-'Choose Housekeeping Genes'!AN$17,"")</f>
        <v/>
      </c>
      <c r="CE39" s="132" t="str">
        <f ca="1">IF(ISNUMBER(AM39-'Choose Housekeeping Genes'!AO$17),AM39-'Choose Housekeeping Genes'!AO$17,"")</f>
        <v/>
      </c>
      <c r="CF39" s="132" t="str">
        <f ca="1">IF(ISNUMBER(AN39-'Choose Housekeeping Genes'!AP$17),AN39-'Choose Housekeeping Genes'!AP$17,"")</f>
        <v/>
      </c>
      <c r="CG39" s="132" t="str">
        <f ca="1">IF(ISNUMBER(AO39-'Choose Housekeeping Genes'!AQ$17),AO39-'Choose Housekeeping Genes'!AQ$17,"")</f>
        <v/>
      </c>
      <c r="CH39" s="132" t="str">
        <f ca="1">IF(ISNUMBER(AP39-'Choose Housekeeping Genes'!AR$17),AP39-'Choose Housekeeping Genes'!AR$17,"")</f>
        <v/>
      </c>
      <c r="CI39" s="132" t="str">
        <f ca="1">IF(ISNUMBER(AQ39-'Choose Housekeeping Genes'!AS$17),AQ39-'Choose Housekeeping Genes'!AS$17,"")</f>
        <v/>
      </c>
      <c r="CJ39" s="132" t="str">
        <f ca="1">IF(ISNUMBER(AR39-'Choose Housekeeping Genes'!AT$17),AR39-'Choose Housekeeping Genes'!AT$17,"")</f>
        <v/>
      </c>
      <c r="CK39" s="137" t="e">
        <f t="shared" ca="1" si="4"/>
        <v>#DIV/0!</v>
      </c>
      <c r="CL39" s="138" t="e">
        <f t="shared" ca="1" si="5"/>
        <v>#DIV/0!</v>
      </c>
      <c r="DA39" s="135" t="str">
        <f>'Transcript table'!C39</f>
        <v>HAS2-AS1</v>
      </c>
      <c r="DB39" s="35" t="s">
        <v>170</v>
      </c>
      <c r="DC39" s="132" t="str">
        <f t="shared" ca="1" si="6"/>
        <v/>
      </c>
      <c r="DD39" s="132" t="str">
        <f t="shared" ca="1" si="7"/>
        <v/>
      </c>
      <c r="DE39" s="132" t="str">
        <f t="shared" ca="1" si="8"/>
        <v/>
      </c>
      <c r="DF39" s="132" t="str">
        <f t="shared" ca="1" si="9"/>
        <v/>
      </c>
      <c r="DG39" s="132" t="str">
        <f t="shared" ca="1" si="10"/>
        <v/>
      </c>
      <c r="DH39" s="132" t="str">
        <f t="shared" ca="1" si="11"/>
        <v/>
      </c>
      <c r="DI39" s="132" t="str">
        <f t="shared" ca="1" si="12"/>
        <v/>
      </c>
      <c r="DJ39" s="132" t="str">
        <f t="shared" ca="1" si="13"/>
        <v/>
      </c>
      <c r="DK39" s="132" t="str">
        <f t="shared" ca="1" si="14"/>
        <v/>
      </c>
      <c r="DL39" s="132" t="str">
        <f t="shared" ca="1" si="15"/>
        <v/>
      </c>
      <c r="DM39" s="132" t="str">
        <f t="shared" ca="1" si="16"/>
        <v/>
      </c>
      <c r="DN39" s="132" t="str">
        <f t="shared" ca="1" si="17"/>
        <v/>
      </c>
      <c r="DO39" s="132" t="str">
        <f t="shared" ca="1" si="18"/>
        <v/>
      </c>
      <c r="DP39" s="132" t="str">
        <f t="shared" ca="1" si="19"/>
        <v/>
      </c>
      <c r="DQ39" s="132" t="str">
        <f t="shared" ca="1" si="20"/>
        <v/>
      </c>
      <c r="DR39" s="132" t="str">
        <f t="shared" ca="1" si="21"/>
        <v/>
      </c>
      <c r="DS39" s="132" t="str">
        <f t="shared" ca="1" si="22"/>
        <v/>
      </c>
      <c r="DT39" s="132" t="str">
        <f t="shared" ca="1" si="23"/>
        <v/>
      </c>
      <c r="DU39" s="132" t="str">
        <f t="shared" ca="1" si="24"/>
        <v/>
      </c>
      <c r="DV39" s="132" t="str">
        <f t="shared" ca="1" si="25"/>
        <v/>
      </c>
      <c r="DW39" s="136" t="str">
        <f>'Transcript table'!C39</f>
        <v>HAS2-AS1</v>
      </c>
      <c r="DX39" s="141" t="s">
        <v>170</v>
      </c>
      <c r="DY39" s="132" t="str">
        <f t="shared" ca="1" si="26"/>
        <v/>
      </c>
      <c r="DZ39" s="132" t="str">
        <f t="shared" ca="1" si="27"/>
        <v/>
      </c>
      <c r="EA39" s="132" t="str">
        <f t="shared" ca="1" si="28"/>
        <v/>
      </c>
      <c r="EB39" s="132" t="str">
        <f t="shared" ca="1" si="29"/>
        <v/>
      </c>
      <c r="EC39" s="132" t="str">
        <f t="shared" ca="1" si="30"/>
        <v/>
      </c>
      <c r="ED39" s="132" t="str">
        <f t="shared" ca="1" si="31"/>
        <v/>
      </c>
      <c r="EE39" s="132" t="str">
        <f t="shared" ca="1" si="32"/>
        <v/>
      </c>
      <c r="EF39" s="132" t="str">
        <f t="shared" ca="1" si="33"/>
        <v/>
      </c>
      <c r="EG39" s="132" t="str">
        <f t="shared" ca="1" si="34"/>
        <v/>
      </c>
      <c r="EH39" s="132" t="str">
        <f t="shared" ca="1" si="35"/>
        <v/>
      </c>
      <c r="EI39" s="132" t="str">
        <f t="shared" ca="1" si="36"/>
        <v/>
      </c>
      <c r="EJ39" s="132" t="str">
        <f t="shared" ca="1" si="37"/>
        <v/>
      </c>
      <c r="EK39" s="132" t="str">
        <f t="shared" ca="1" si="38"/>
        <v/>
      </c>
      <c r="EL39" s="132" t="str">
        <f t="shared" ca="1" si="39"/>
        <v/>
      </c>
      <c r="EM39" s="132" t="str">
        <f t="shared" ca="1" si="40"/>
        <v/>
      </c>
      <c r="EN39" s="132" t="str">
        <f t="shared" ca="1" si="41"/>
        <v/>
      </c>
      <c r="EO39" s="132" t="str">
        <f t="shared" ca="1" si="42"/>
        <v/>
      </c>
      <c r="EP39" s="132" t="str">
        <f t="shared" ca="1" si="43"/>
        <v/>
      </c>
      <c r="EQ39" s="132" t="str">
        <f t="shared" ca="1" si="44"/>
        <v/>
      </c>
      <c r="ER39" s="132" t="str">
        <f t="shared" ca="1" si="45"/>
        <v/>
      </c>
    </row>
    <row r="40" spans="1:148" ht="25.5">
      <c r="A40" s="131" t="str">
        <f>'Transcript table'!C40</f>
        <v>AFAP1-AS1</v>
      </c>
      <c r="B40" s="35" t="s">
        <v>171</v>
      </c>
      <c r="C40" s="132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132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132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132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132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132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132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132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132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132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132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132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132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132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132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132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132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132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132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132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40" t="str">
        <f>'Control Sample Data'!A40</f>
        <v>AFAP1-AS1</v>
      </c>
      <c r="X40" s="141" t="s">
        <v>171</v>
      </c>
      <c r="Y40" s="132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132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132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132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132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132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132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132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132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132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132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132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132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132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132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132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132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132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132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132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135" t="str">
        <f>'Control Sample Data'!A40</f>
        <v>AFAP1-AS1</v>
      </c>
      <c r="AT40" s="35" t="s">
        <v>171</v>
      </c>
      <c r="AU40" s="132" t="str">
        <f ca="1">IF(ISNUMBER(C40-'Choose Housekeeping Genes'!D$17),C40-'Choose Housekeeping Genes'!D$17,"")</f>
        <v/>
      </c>
      <c r="AV40" s="132" t="str">
        <f ca="1">IF(ISNUMBER(D40-'Choose Housekeeping Genes'!E$17),D40-'Choose Housekeeping Genes'!E$17,"")</f>
        <v/>
      </c>
      <c r="AW40" s="132" t="str">
        <f ca="1">IF(ISNUMBER(E40-'Choose Housekeeping Genes'!F$17),E40-'Choose Housekeeping Genes'!F$17,"")</f>
        <v/>
      </c>
      <c r="AX40" s="132" t="str">
        <f ca="1">IF(ISNUMBER(F40-'Choose Housekeeping Genes'!G$17),F40-'Choose Housekeeping Genes'!G$17,"")</f>
        <v/>
      </c>
      <c r="AY40" s="132" t="str">
        <f ca="1">IF(ISNUMBER(G40-'Choose Housekeeping Genes'!H$17),G40-'Choose Housekeeping Genes'!H$17,"")</f>
        <v/>
      </c>
      <c r="AZ40" s="132" t="str">
        <f ca="1">IF(ISNUMBER(H40-'Choose Housekeeping Genes'!I$17),H40-'Choose Housekeeping Genes'!I$17,"")</f>
        <v/>
      </c>
      <c r="BA40" s="132" t="str">
        <f ca="1">IF(ISNUMBER(I40-'Choose Housekeeping Genes'!J$17),I40-'Choose Housekeeping Genes'!J$17,"")</f>
        <v/>
      </c>
      <c r="BB40" s="132" t="str">
        <f ca="1">IF(ISNUMBER(J40-'Choose Housekeeping Genes'!K$17),J40-'Choose Housekeeping Genes'!K$17,"")</f>
        <v/>
      </c>
      <c r="BC40" s="132" t="str">
        <f ca="1">IF(ISNUMBER(K40-'Choose Housekeeping Genes'!L$17),K40-'Choose Housekeeping Genes'!L$17,"")</f>
        <v/>
      </c>
      <c r="BD40" s="132" t="str">
        <f ca="1">IF(ISNUMBER(L40-'Choose Housekeeping Genes'!M$17),L40-'Choose Housekeeping Genes'!M$17,"")</f>
        <v/>
      </c>
      <c r="BE40" s="132" t="str">
        <f ca="1">IF(ISNUMBER(M40-'Choose Housekeeping Genes'!N$17),M40-'Choose Housekeeping Genes'!N$17,"")</f>
        <v/>
      </c>
      <c r="BF40" s="132" t="str">
        <f ca="1">IF(ISNUMBER(N40-'Choose Housekeeping Genes'!O$17),N40-'Choose Housekeeping Genes'!O$17,"")</f>
        <v/>
      </c>
      <c r="BG40" s="132" t="str">
        <f ca="1">IF(ISNUMBER(O40-'Choose Housekeeping Genes'!P$17),O40-'Choose Housekeeping Genes'!P$17,"")</f>
        <v/>
      </c>
      <c r="BH40" s="132" t="str">
        <f ca="1">IF(ISNUMBER(P40-'Choose Housekeeping Genes'!Q$17),P40-'Choose Housekeeping Genes'!Q$17,"")</f>
        <v/>
      </c>
      <c r="BI40" s="132" t="str">
        <f ca="1">IF(ISNUMBER(Q40-'Choose Housekeeping Genes'!R$17),Q40-'Choose Housekeeping Genes'!R$17,"")</f>
        <v/>
      </c>
      <c r="BJ40" s="132" t="str">
        <f ca="1">IF(ISNUMBER(R40-'Choose Housekeeping Genes'!S$17),R40-'Choose Housekeeping Genes'!S$17,"")</f>
        <v/>
      </c>
      <c r="BK40" s="132" t="str">
        <f ca="1">IF(ISNUMBER(S40-'Choose Housekeeping Genes'!T$17),S40-'Choose Housekeeping Genes'!T$17,"")</f>
        <v/>
      </c>
      <c r="BL40" s="132" t="str">
        <f ca="1">IF(ISNUMBER(T40-'Choose Housekeeping Genes'!U$17),T40-'Choose Housekeeping Genes'!U$17,"")</f>
        <v/>
      </c>
      <c r="BM40" s="132" t="str">
        <f ca="1">IF(ISNUMBER(U40-'Choose Housekeeping Genes'!V$17),U40-'Choose Housekeeping Genes'!V$17,"")</f>
        <v/>
      </c>
      <c r="BN40" s="132" t="str">
        <f ca="1">IF(ISNUMBER(V40-'Choose Housekeeping Genes'!W$17),V40-'Choose Housekeeping Genes'!W$17,"")</f>
        <v/>
      </c>
      <c r="BO40" s="142" t="str">
        <f t="shared" si="46"/>
        <v>AFAP1-AS1</v>
      </c>
      <c r="BP40" s="141" t="s">
        <v>171</v>
      </c>
      <c r="BQ40" s="132" t="str">
        <f ca="1">IF(ISNUMBER(Y40-'Choose Housekeeping Genes'!AA$17),Y40-'Choose Housekeeping Genes'!AA$17,"")</f>
        <v/>
      </c>
      <c r="BR40" s="132" t="str">
        <f ca="1">IF(ISNUMBER(Z40-'Choose Housekeeping Genes'!AB$17),Z40-'Choose Housekeeping Genes'!AB$17,"")</f>
        <v/>
      </c>
      <c r="BS40" s="132" t="str">
        <f ca="1">IF(ISNUMBER(AA40-'Choose Housekeeping Genes'!AC$17),AA40-'Choose Housekeeping Genes'!AC$17,"")</f>
        <v/>
      </c>
      <c r="BT40" s="132" t="str">
        <f ca="1">IF(ISNUMBER(AB40-'Choose Housekeeping Genes'!AD$17),AB40-'Choose Housekeeping Genes'!AD$17,"")</f>
        <v/>
      </c>
      <c r="BU40" s="132" t="str">
        <f ca="1">IF(ISNUMBER(AC40-'Choose Housekeeping Genes'!AE$17),AC40-'Choose Housekeeping Genes'!AE$17,"")</f>
        <v/>
      </c>
      <c r="BV40" s="132" t="str">
        <f ca="1">IF(ISNUMBER(AD40-'Choose Housekeeping Genes'!AF$17),AD40-'Choose Housekeeping Genes'!AF$17,"")</f>
        <v/>
      </c>
      <c r="BW40" s="132" t="str">
        <f ca="1">IF(ISNUMBER(AE40-'Choose Housekeeping Genes'!AG$17),AE40-'Choose Housekeeping Genes'!AG$17,"")</f>
        <v/>
      </c>
      <c r="BX40" s="132" t="str">
        <f ca="1">IF(ISNUMBER(AF40-'Choose Housekeeping Genes'!AH$17),AF40-'Choose Housekeeping Genes'!AH$17,"")</f>
        <v/>
      </c>
      <c r="BY40" s="132" t="str">
        <f ca="1">IF(ISNUMBER(AG40-'Choose Housekeeping Genes'!AI$17),AG40-'Choose Housekeeping Genes'!AI$17,"")</f>
        <v/>
      </c>
      <c r="BZ40" s="132" t="str">
        <f ca="1">IF(ISNUMBER(AH40-'Choose Housekeeping Genes'!AJ$17),AH40-'Choose Housekeeping Genes'!AJ$17,"")</f>
        <v/>
      </c>
      <c r="CA40" s="132" t="str">
        <f ca="1">IF(ISNUMBER(AI40-'Choose Housekeeping Genes'!AK$17),AI40-'Choose Housekeeping Genes'!AK$17,"")</f>
        <v/>
      </c>
      <c r="CB40" s="132" t="str">
        <f ca="1">IF(ISNUMBER(AJ40-'Choose Housekeeping Genes'!AL$17),AJ40-'Choose Housekeeping Genes'!AL$17,"")</f>
        <v/>
      </c>
      <c r="CC40" s="132" t="str">
        <f ca="1">IF(ISNUMBER(AK40-'Choose Housekeeping Genes'!AM$17),AK40-'Choose Housekeeping Genes'!AM$17,"")</f>
        <v/>
      </c>
      <c r="CD40" s="132" t="str">
        <f ca="1">IF(ISNUMBER(AL40-'Choose Housekeeping Genes'!AN$17),AL40-'Choose Housekeeping Genes'!AN$17,"")</f>
        <v/>
      </c>
      <c r="CE40" s="132" t="str">
        <f ca="1">IF(ISNUMBER(AM40-'Choose Housekeeping Genes'!AO$17),AM40-'Choose Housekeeping Genes'!AO$17,"")</f>
        <v/>
      </c>
      <c r="CF40" s="132" t="str">
        <f ca="1">IF(ISNUMBER(AN40-'Choose Housekeeping Genes'!AP$17),AN40-'Choose Housekeeping Genes'!AP$17,"")</f>
        <v/>
      </c>
      <c r="CG40" s="132" t="str">
        <f ca="1">IF(ISNUMBER(AO40-'Choose Housekeeping Genes'!AQ$17),AO40-'Choose Housekeeping Genes'!AQ$17,"")</f>
        <v/>
      </c>
      <c r="CH40" s="132" t="str">
        <f ca="1">IF(ISNUMBER(AP40-'Choose Housekeeping Genes'!AR$17),AP40-'Choose Housekeeping Genes'!AR$17,"")</f>
        <v/>
      </c>
      <c r="CI40" s="132" t="str">
        <f ca="1">IF(ISNUMBER(AQ40-'Choose Housekeeping Genes'!AS$17),AQ40-'Choose Housekeeping Genes'!AS$17,"")</f>
        <v/>
      </c>
      <c r="CJ40" s="132" t="str">
        <f ca="1">IF(ISNUMBER(AR40-'Choose Housekeeping Genes'!AT$17),AR40-'Choose Housekeeping Genes'!AT$17,"")</f>
        <v/>
      </c>
      <c r="CK40" s="137" t="e">
        <f t="shared" ca="1" si="4"/>
        <v>#DIV/0!</v>
      </c>
      <c r="CL40" s="138" t="e">
        <f t="shared" ca="1" si="5"/>
        <v>#DIV/0!</v>
      </c>
      <c r="DA40" s="135" t="str">
        <f>'Transcript table'!C40</f>
        <v>AFAP1-AS1</v>
      </c>
      <c r="DB40" s="35" t="s">
        <v>171</v>
      </c>
      <c r="DC40" s="132" t="str">
        <f t="shared" ca="1" si="6"/>
        <v/>
      </c>
      <c r="DD40" s="132" t="str">
        <f t="shared" ca="1" si="7"/>
        <v/>
      </c>
      <c r="DE40" s="132" t="str">
        <f t="shared" ca="1" si="8"/>
        <v/>
      </c>
      <c r="DF40" s="132" t="str">
        <f t="shared" ca="1" si="9"/>
        <v/>
      </c>
      <c r="DG40" s="132" t="str">
        <f t="shared" ca="1" si="10"/>
        <v/>
      </c>
      <c r="DH40" s="132" t="str">
        <f t="shared" ca="1" si="11"/>
        <v/>
      </c>
      <c r="DI40" s="132" t="str">
        <f t="shared" ca="1" si="12"/>
        <v/>
      </c>
      <c r="DJ40" s="132" t="str">
        <f t="shared" ca="1" si="13"/>
        <v/>
      </c>
      <c r="DK40" s="132" t="str">
        <f t="shared" ca="1" si="14"/>
        <v/>
      </c>
      <c r="DL40" s="132" t="str">
        <f t="shared" ca="1" si="15"/>
        <v/>
      </c>
      <c r="DM40" s="132" t="str">
        <f t="shared" ca="1" si="16"/>
        <v/>
      </c>
      <c r="DN40" s="132" t="str">
        <f t="shared" ca="1" si="17"/>
        <v/>
      </c>
      <c r="DO40" s="132" t="str">
        <f t="shared" ca="1" si="18"/>
        <v/>
      </c>
      <c r="DP40" s="132" t="str">
        <f t="shared" ca="1" si="19"/>
        <v/>
      </c>
      <c r="DQ40" s="132" t="str">
        <f t="shared" ca="1" si="20"/>
        <v/>
      </c>
      <c r="DR40" s="132" t="str">
        <f t="shared" ca="1" si="21"/>
        <v/>
      </c>
      <c r="DS40" s="132" t="str">
        <f t="shared" ca="1" si="22"/>
        <v/>
      </c>
      <c r="DT40" s="132" t="str">
        <f t="shared" ca="1" si="23"/>
        <v/>
      </c>
      <c r="DU40" s="132" t="str">
        <f t="shared" ca="1" si="24"/>
        <v/>
      </c>
      <c r="DV40" s="132" t="str">
        <f t="shared" ca="1" si="25"/>
        <v/>
      </c>
      <c r="DW40" s="136" t="str">
        <f>'Transcript table'!C40</f>
        <v>AFAP1-AS1</v>
      </c>
      <c r="DX40" s="141" t="s">
        <v>171</v>
      </c>
      <c r="DY40" s="132" t="str">
        <f t="shared" ca="1" si="26"/>
        <v/>
      </c>
      <c r="DZ40" s="132" t="str">
        <f t="shared" ca="1" si="27"/>
        <v/>
      </c>
      <c r="EA40" s="132" t="str">
        <f t="shared" ca="1" si="28"/>
        <v/>
      </c>
      <c r="EB40" s="132" t="str">
        <f t="shared" ca="1" si="29"/>
        <v/>
      </c>
      <c r="EC40" s="132" t="str">
        <f t="shared" ca="1" si="30"/>
        <v/>
      </c>
      <c r="ED40" s="132" t="str">
        <f t="shared" ca="1" si="31"/>
        <v/>
      </c>
      <c r="EE40" s="132" t="str">
        <f t="shared" ca="1" si="32"/>
        <v/>
      </c>
      <c r="EF40" s="132" t="str">
        <f t="shared" ca="1" si="33"/>
        <v/>
      </c>
      <c r="EG40" s="132" t="str">
        <f t="shared" ca="1" si="34"/>
        <v/>
      </c>
      <c r="EH40" s="132" t="str">
        <f t="shared" ca="1" si="35"/>
        <v/>
      </c>
      <c r="EI40" s="132" t="str">
        <f t="shared" ca="1" si="36"/>
        <v/>
      </c>
      <c r="EJ40" s="132" t="str">
        <f t="shared" ca="1" si="37"/>
        <v/>
      </c>
      <c r="EK40" s="132" t="str">
        <f t="shared" ca="1" si="38"/>
        <v/>
      </c>
      <c r="EL40" s="132" t="str">
        <f t="shared" ca="1" si="39"/>
        <v/>
      </c>
      <c r="EM40" s="132" t="str">
        <f t="shared" ca="1" si="40"/>
        <v/>
      </c>
      <c r="EN40" s="132" t="str">
        <f t="shared" ca="1" si="41"/>
        <v/>
      </c>
      <c r="EO40" s="132" t="str">
        <f t="shared" ca="1" si="42"/>
        <v/>
      </c>
      <c r="EP40" s="132" t="str">
        <f t="shared" ca="1" si="43"/>
        <v/>
      </c>
      <c r="EQ40" s="132" t="str">
        <f t="shared" ca="1" si="44"/>
        <v/>
      </c>
      <c r="ER40" s="132" t="str">
        <f t="shared" ca="1" si="45"/>
        <v/>
      </c>
    </row>
    <row r="41" spans="1:148" ht="25.5">
      <c r="A41" s="131" t="str">
        <f>'Transcript table'!C41</f>
        <v>LINC00271</v>
      </c>
      <c r="B41" s="35" t="s">
        <v>172</v>
      </c>
      <c r="C41" s="132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132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132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132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132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132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132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132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132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132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132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132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132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132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132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132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132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132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132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132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40" t="str">
        <f>'Control Sample Data'!A41</f>
        <v>LINC00271</v>
      </c>
      <c r="X41" s="141" t="s">
        <v>172</v>
      </c>
      <c r="Y41" s="132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132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132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132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132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132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132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132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132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132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132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132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132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132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132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132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132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132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132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132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135" t="str">
        <f>'Control Sample Data'!A41</f>
        <v>LINC00271</v>
      </c>
      <c r="AT41" s="35" t="s">
        <v>172</v>
      </c>
      <c r="AU41" s="132" t="str">
        <f ca="1">IF(ISNUMBER(C41-'Choose Housekeeping Genes'!D$17),C41-'Choose Housekeeping Genes'!D$17,"")</f>
        <v/>
      </c>
      <c r="AV41" s="132" t="str">
        <f ca="1">IF(ISNUMBER(D41-'Choose Housekeeping Genes'!E$17),D41-'Choose Housekeeping Genes'!E$17,"")</f>
        <v/>
      </c>
      <c r="AW41" s="132" t="str">
        <f ca="1">IF(ISNUMBER(E41-'Choose Housekeeping Genes'!F$17),E41-'Choose Housekeeping Genes'!F$17,"")</f>
        <v/>
      </c>
      <c r="AX41" s="132" t="str">
        <f ca="1">IF(ISNUMBER(F41-'Choose Housekeeping Genes'!G$17),F41-'Choose Housekeeping Genes'!G$17,"")</f>
        <v/>
      </c>
      <c r="AY41" s="132" t="str">
        <f ca="1">IF(ISNUMBER(G41-'Choose Housekeeping Genes'!H$17),G41-'Choose Housekeeping Genes'!H$17,"")</f>
        <v/>
      </c>
      <c r="AZ41" s="132" t="str">
        <f ca="1">IF(ISNUMBER(H41-'Choose Housekeeping Genes'!I$17),H41-'Choose Housekeeping Genes'!I$17,"")</f>
        <v/>
      </c>
      <c r="BA41" s="132" t="str">
        <f ca="1">IF(ISNUMBER(I41-'Choose Housekeeping Genes'!J$17),I41-'Choose Housekeeping Genes'!J$17,"")</f>
        <v/>
      </c>
      <c r="BB41" s="132" t="str">
        <f ca="1">IF(ISNUMBER(J41-'Choose Housekeeping Genes'!K$17),J41-'Choose Housekeeping Genes'!K$17,"")</f>
        <v/>
      </c>
      <c r="BC41" s="132" t="str">
        <f ca="1">IF(ISNUMBER(K41-'Choose Housekeeping Genes'!L$17),K41-'Choose Housekeeping Genes'!L$17,"")</f>
        <v/>
      </c>
      <c r="BD41" s="132" t="str">
        <f ca="1">IF(ISNUMBER(L41-'Choose Housekeeping Genes'!M$17),L41-'Choose Housekeeping Genes'!M$17,"")</f>
        <v/>
      </c>
      <c r="BE41" s="132" t="str">
        <f ca="1">IF(ISNUMBER(M41-'Choose Housekeeping Genes'!N$17),M41-'Choose Housekeeping Genes'!N$17,"")</f>
        <v/>
      </c>
      <c r="BF41" s="132" t="str">
        <f ca="1">IF(ISNUMBER(N41-'Choose Housekeeping Genes'!O$17),N41-'Choose Housekeeping Genes'!O$17,"")</f>
        <v/>
      </c>
      <c r="BG41" s="132" t="str">
        <f ca="1">IF(ISNUMBER(O41-'Choose Housekeeping Genes'!P$17),O41-'Choose Housekeeping Genes'!P$17,"")</f>
        <v/>
      </c>
      <c r="BH41" s="132" t="str">
        <f ca="1">IF(ISNUMBER(P41-'Choose Housekeeping Genes'!Q$17),P41-'Choose Housekeeping Genes'!Q$17,"")</f>
        <v/>
      </c>
      <c r="BI41" s="132" t="str">
        <f ca="1">IF(ISNUMBER(Q41-'Choose Housekeeping Genes'!R$17),Q41-'Choose Housekeeping Genes'!R$17,"")</f>
        <v/>
      </c>
      <c r="BJ41" s="132" t="str">
        <f ca="1">IF(ISNUMBER(R41-'Choose Housekeeping Genes'!S$17),R41-'Choose Housekeeping Genes'!S$17,"")</f>
        <v/>
      </c>
      <c r="BK41" s="132" t="str">
        <f ca="1">IF(ISNUMBER(S41-'Choose Housekeeping Genes'!T$17),S41-'Choose Housekeeping Genes'!T$17,"")</f>
        <v/>
      </c>
      <c r="BL41" s="132" t="str">
        <f ca="1">IF(ISNUMBER(T41-'Choose Housekeeping Genes'!U$17),T41-'Choose Housekeeping Genes'!U$17,"")</f>
        <v/>
      </c>
      <c r="BM41" s="132" t="str">
        <f ca="1">IF(ISNUMBER(U41-'Choose Housekeeping Genes'!V$17),U41-'Choose Housekeeping Genes'!V$17,"")</f>
        <v/>
      </c>
      <c r="BN41" s="132" t="str">
        <f ca="1">IF(ISNUMBER(V41-'Choose Housekeeping Genes'!W$17),V41-'Choose Housekeeping Genes'!W$17,"")</f>
        <v/>
      </c>
      <c r="BO41" s="142" t="str">
        <f t="shared" si="46"/>
        <v>LINC00271</v>
      </c>
      <c r="BP41" s="141" t="s">
        <v>172</v>
      </c>
      <c r="BQ41" s="132" t="str">
        <f ca="1">IF(ISNUMBER(Y41-'Choose Housekeeping Genes'!AA$17),Y41-'Choose Housekeeping Genes'!AA$17,"")</f>
        <v/>
      </c>
      <c r="BR41" s="132" t="str">
        <f ca="1">IF(ISNUMBER(Z41-'Choose Housekeeping Genes'!AB$17),Z41-'Choose Housekeeping Genes'!AB$17,"")</f>
        <v/>
      </c>
      <c r="BS41" s="132" t="str">
        <f ca="1">IF(ISNUMBER(AA41-'Choose Housekeeping Genes'!AC$17),AA41-'Choose Housekeeping Genes'!AC$17,"")</f>
        <v/>
      </c>
      <c r="BT41" s="132" t="str">
        <f ca="1">IF(ISNUMBER(AB41-'Choose Housekeeping Genes'!AD$17),AB41-'Choose Housekeeping Genes'!AD$17,"")</f>
        <v/>
      </c>
      <c r="BU41" s="132" t="str">
        <f ca="1">IF(ISNUMBER(AC41-'Choose Housekeeping Genes'!AE$17),AC41-'Choose Housekeeping Genes'!AE$17,"")</f>
        <v/>
      </c>
      <c r="BV41" s="132" t="str">
        <f ca="1">IF(ISNUMBER(AD41-'Choose Housekeeping Genes'!AF$17),AD41-'Choose Housekeeping Genes'!AF$17,"")</f>
        <v/>
      </c>
      <c r="BW41" s="132" t="str">
        <f ca="1">IF(ISNUMBER(AE41-'Choose Housekeeping Genes'!AG$17),AE41-'Choose Housekeeping Genes'!AG$17,"")</f>
        <v/>
      </c>
      <c r="BX41" s="132" t="str">
        <f ca="1">IF(ISNUMBER(AF41-'Choose Housekeeping Genes'!AH$17),AF41-'Choose Housekeeping Genes'!AH$17,"")</f>
        <v/>
      </c>
      <c r="BY41" s="132" t="str">
        <f ca="1">IF(ISNUMBER(AG41-'Choose Housekeeping Genes'!AI$17),AG41-'Choose Housekeeping Genes'!AI$17,"")</f>
        <v/>
      </c>
      <c r="BZ41" s="132" t="str">
        <f ca="1">IF(ISNUMBER(AH41-'Choose Housekeeping Genes'!AJ$17),AH41-'Choose Housekeeping Genes'!AJ$17,"")</f>
        <v/>
      </c>
      <c r="CA41" s="132" t="str">
        <f ca="1">IF(ISNUMBER(AI41-'Choose Housekeeping Genes'!AK$17),AI41-'Choose Housekeeping Genes'!AK$17,"")</f>
        <v/>
      </c>
      <c r="CB41" s="132" t="str">
        <f ca="1">IF(ISNUMBER(AJ41-'Choose Housekeeping Genes'!AL$17),AJ41-'Choose Housekeeping Genes'!AL$17,"")</f>
        <v/>
      </c>
      <c r="CC41" s="132" t="str">
        <f ca="1">IF(ISNUMBER(AK41-'Choose Housekeeping Genes'!AM$17),AK41-'Choose Housekeeping Genes'!AM$17,"")</f>
        <v/>
      </c>
      <c r="CD41" s="132" t="str">
        <f ca="1">IF(ISNUMBER(AL41-'Choose Housekeeping Genes'!AN$17),AL41-'Choose Housekeeping Genes'!AN$17,"")</f>
        <v/>
      </c>
      <c r="CE41" s="132" t="str">
        <f ca="1">IF(ISNUMBER(AM41-'Choose Housekeeping Genes'!AO$17),AM41-'Choose Housekeeping Genes'!AO$17,"")</f>
        <v/>
      </c>
      <c r="CF41" s="132" t="str">
        <f ca="1">IF(ISNUMBER(AN41-'Choose Housekeeping Genes'!AP$17),AN41-'Choose Housekeeping Genes'!AP$17,"")</f>
        <v/>
      </c>
      <c r="CG41" s="132" t="str">
        <f ca="1">IF(ISNUMBER(AO41-'Choose Housekeeping Genes'!AQ$17),AO41-'Choose Housekeeping Genes'!AQ$17,"")</f>
        <v/>
      </c>
      <c r="CH41" s="132" t="str">
        <f ca="1">IF(ISNUMBER(AP41-'Choose Housekeeping Genes'!AR$17),AP41-'Choose Housekeeping Genes'!AR$17,"")</f>
        <v/>
      </c>
      <c r="CI41" s="132" t="str">
        <f ca="1">IF(ISNUMBER(AQ41-'Choose Housekeeping Genes'!AS$17),AQ41-'Choose Housekeeping Genes'!AS$17,"")</f>
        <v/>
      </c>
      <c r="CJ41" s="132" t="str">
        <f ca="1">IF(ISNUMBER(AR41-'Choose Housekeeping Genes'!AT$17),AR41-'Choose Housekeeping Genes'!AT$17,"")</f>
        <v/>
      </c>
      <c r="CK41" s="137" t="e">
        <f t="shared" ca="1" si="4"/>
        <v>#DIV/0!</v>
      </c>
      <c r="CL41" s="138" t="e">
        <f t="shared" ca="1" si="5"/>
        <v>#DIV/0!</v>
      </c>
      <c r="DA41" s="135" t="str">
        <f>'Transcript table'!C41</f>
        <v>LINC00271</v>
      </c>
      <c r="DB41" s="35" t="s">
        <v>172</v>
      </c>
      <c r="DC41" s="132" t="str">
        <f t="shared" ca="1" si="6"/>
        <v/>
      </c>
      <c r="DD41" s="132" t="str">
        <f t="shared" ca="1" si="7"/>
        <v/>
      </c>
      <c r="DE41" s="132" t="str">
        <f t="shared" ca="1" si="8"/>
        <v/>
      </c>
      <c r="DF41" s="132" t="str">
        <f t="shared" ca="1" si="9"/>
        <v/>
      </c>
      <c r="DG41" s="132" t="str">
        <f t="shared" ca="1" si="10"/>
        <v/>
      </c>
      <c r="DH41" s="132" t="str">
        <f t="shared" ca="1" si="11"/>
        <v/>
      </c>
      <c r="DI41" s="132" t="str">
        <f t="shared" ca="1" si="12"/>
        <v/>
      </c>
      <c r="DJ41" s="132" t="str">
        <f t="shared" ca="1" si="13"/>
        <v/>
      </c>
      <c r="DK41" s="132" t="str">
        <f t="shared" ca="1" si="14"/>
        <v/>
      </c>
      <c r="DL41" s="132" t="str">
        <f t="shared" ca="1" si="15"/>
        <v/>
      </c>
      <c r="DM41" s="132" t="str">
        <f t="shared" ca="1" si="16"/>
        <v/>
      </c>
      <c r="DN41" s="132" t="str">
        <f t="shared" ca="1" si="17"/>
        <v/>
      </c>
      <c r="DO41" s="132" t="str">
        <f t="shared" ca="1" si="18"/>
        <v/>
      </c>
      <c r="DP41" s="132" t="str">
        <f t="shared" ca="1" si="19"/>
        <v/>
      </c>
      <c r="DQ41" s="132" t="str">
        <f t="shared" ca="1" si="20"/>
        <v/>
      </c>
      <c r="DR41" s="132" t="str">
        <f t="shared" ca="1" si="21"/>
        <v/>
      </c>
      <c r="DS41" s="132" t="str">
        <f t="shared" ca="1" si="22"/>
        <v/>
      </c>
      <c r="DT41" s="132" t="str">
        <f t="shared" ca="1" si="23"/>
        <v/>
      </c>
      <c r="DU41" s="132" t="str">
        <f t="shared" ca="1" si="24"/>
        <v/>
      </c>
      <c r="DV41" s="132" t="str">
        <f t="shared" ca="1" si="25"/>
        <v/>
      </c>
      <c r="DW41" s="136" t="str">
        <f>'Transcript table'!C41</f>
        <v>LINC00271</v>
      </c>
      <c r="DX41" s="141" t="s">
        <v>172</v>
      </c>
      <c r="DY41" s="132" t="str">
        <f t="shared" ca="1" si="26"/>
        <v/>
      </c>
      <c r="DZ41" s="132" t="str">
        <f t="shared" ca="1" si="27"/>
        <v/>
      </c>
      <c r="EA41" s="132" t="str">
        <f t="shared" ca="1" si="28"/>
        <v/>
      </c>
      <c r="EB41" s="132" t="str">
        <f t="shared" ca="1" si="29"/>
        <v/>
      </c>
      <c r="EC41" s="132" t="str">
        <f t="shared" ca="1" si="30"/>
        <v/>
      </c>
      <c r="ED41" s="132" t="str">
        <f t="shared" ca="1" si="31"/>
        <v/>
      </c>
      <c r="EE41" s="132" t="str">
        <f t="shared" ca="1" si="32"/>
        <v/>
      </c>
      <c r="EF41" s="132" t="str">
        <f t="shared" ca="1" si="33"/>
        <v/>
      </c>
      <c r="EG41" s="132" t="str">
        <f t="shared" ca="1" si="34"/>
        <v/>
      </c>
      <c r="EH41" s="132" t="str">
        <f t="shared" ca="1" si="35"/>
        <v/>
      </c>
      <c r="EI41" s="132" t="str">
        <f t="shared" ca="1" si="36"/>
        <v/>
      </c>
      <c r="EJ41" s="132" t="str">
        <f t="shared" ca="1" si="37"/>
        <v/>
      </c>
      <c r="EK41" s="132" t="str">
        <f t="shared" ca="1" si="38"/>
        <v/>
      </c>
      <c r="EL41" s="132" t="str">
        <f t="shared" ca="1" si="39"/>
        <v/>
      </c>
      <c r="EM41" s="132" t="str">
        <f t="shared" ca="1" si="40"/>
        <v/>
      </c>
      <c r="EN41" s="132" t="str">
        <f t="shared" ca="1" si="41"/>
        <v/>
      </c>
      <c r="EO41" s="132" t="str">
        <f t="shared" ca="1" si="42"/>
        <v/>
      </c>
      <c r="EP41" s="132" t="str">
        <f t="shared" ca="1" si="43"/>
        <v/>
      </c>
      <c r="EQ41" s="132" t="str">
        <f t="shared" ca="1" si="44"/>
        <v/>
      </c>
      <c r="ER41" s="132" t="str">
        <f t="shared" ca="1" si="45"/>
        <v/>
      </c>
    </row>
    <row r="42" spans="1:148" ht="12.75">
      <c r="A42" s="131" t="str">
        <f>'Transcript table'!C42</f>
        <v>EGOT</v>
      </c>
      <c r="B42" s="35" t="s">
        <v>173</v>
      </c>
      <c r="C42" s="132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132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132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132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132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132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132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132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132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132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132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132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132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132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132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132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132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132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132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132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40" t="str">
        <f>'Control Sample Data'!A42</f>
        <v>EGOT</v>
      </c>
      <c r="X42" s="141" t="s">
        <v>173</v>
      </c>
      <c r="Y42" s="132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132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132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132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132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132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132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132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132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132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132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132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132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132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132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132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132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132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132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132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135" t="str">
        <f>'Control Sample Data'!A42</f>
        <v>EGOT</v>
      </c>
      <c r="AT42" s="35" t="s">
        <v>173</v>
      </c>
      <c r="AU42" s="132" t="str">
        <f ca="1">IF(ISNUMBER(C42-'Choose Housekeeping Genes'!D$17),C42-'Choose Housekeeping Genes'!D$17,"")</f>
        <v/>
      </c>
      <c r="AV42" s="132" t="str">
        <f ca="1">IF(ISNUMBER(D42-'Choose Housekeeping Genes'!E$17),D42-'Choose Housekeeping Genes'!E$17,"")</f>
        <v/>
      </c>
      <c r="AW42" s="132" t="str">
        <f ca="1">IF(ISNUMBER(E42-'Choose Housekeeping Genes'!F$17),E42-'Choose Housekeeping Genes'!F$17,"")</f>
        <v/>
      </c>
      <c r="AX42" s="132" t="str">
        <f ca="1">IF(ISNUMBER(F42-'Choose Housekeeping Genes'!G$17),F42-'Choose Housekeeping Genes'!G$17,"")</f>
        <v/>
      </c>
      <c r="AY42" s="132" t="str">
        <f ca="1">IF(ISNUMBER(G42-'Choose Housekeeping Genes'!H$17),G42-'Choose Housekeeping Genes'!H$17,"")</f>
        <v/>
      </c>
      <c r="AZ42" s="132" t="str">
        <f ca="1">IF(ISNUMBER(H42-'Choose Housekeeping Genes'!I$17),H42-'Choose Housekeeping Genes'!I$17,"")</f>
        <v/>
      </c>
      <c r="BA42" s="132" t="str">
        <f ca="1">IF(ISNUMBER(I42-'Choose Housekeeping Genes'!J$17),I42-'Choose Housekeeping Genes'!J$17,"")</f>
        <v/>
      </c>
      <c r="BB42" s="132" t="str">
        <f ca="1">IF(ISNUMBER(J42-'Choose Housekeeping Genes'!K$17),J42-'Choose Housekeeping Genes'!K$17,"")</f>
        <v/>
      </c>
      <c r="BC42" s="132" t="str">
        <f ca="1">IF(ISNUMBER(K42-'Choose Housekeeping Genes'!L$17),K42-'Choose Housekeeping Genes'!L$17,"")</f>
        <v/>
      </c>
      <c r="BD42" s="132" t="str">
        <f ca="1">IF(ISNUMBER(L42-'Choose Housekeeping Genes'!M$17),L42-'Choose Housekeeping Genes'!M$17,"")</f>
        <v/>
      </c>
      <c r="BE42" s="132" t="str">
        <f ca="1">IF(ISNUMBER(M42-'Choose Housekeeping Genes'!N$17),M42-'Choose Housekeeping Genes'!N$17,"")</f>
        <v/>
      </c>
      <c r="BF42" s="132" t="str">
        <f ca="1">IF(ISNUMBER(N42-'Choose Housekeeping Genes'!O$17),N42-'Choose Housekeeping Genes'!O$17,"")</f>
        <v/>
      </c>
      <c r="BG42" s="132" t="str">
        <f ca="1">IF(ISNUMBER(O42-'Choose Housekeeping Genes'!P$17),O42-'Choose Housekeeping Genes'!P$17,"")</f>
        <v/>
      </c>
      <c r="BH42" s="132" t="str">
        <f ca="1">IF(ISNUMBER(P42-'Choose Housekeeping Genes'!Q$17),P42-'Choose Housekeeping Genes'!Q$17,"")</f>
        <v/>
      </c>
      <c r="BI42" s="132" t="str">
        <f ca="1">IF(ISNUMBER(Q42-'Choose Housekeeping Genes'!R$17),Q42-'Choose Housekeeping Genes'!R$17,"")</f>
        <v/>
      </c>
      <c r="BJ42" s="132" t="str">
        <f ca="1">IF(ISNUMBER(R42-'Choose Housekeeping Genes'!S$17),R42-'Choose Housekeeping Genes'!S$17,"")</f>
        <v/>
      </c>
      <c r="BK42" s="132" t="str">
        <f ca="1">IF(ISNUMBER(S42-'Choose Housekeeping Genes'!T$17),S42-'Choose Housekeeping Genes'!T$17,"")</f>
        <v/>
      </c>
      <c r="BL42" s="132" t="str">
        <f ca="1">IF(ISNUMBER(T42-'Choose Housekeeping Genes'!U$17),T42-'Choose Housekeeping Genes'!U$17,"")</f>
        <v/>
      </c>
      <c r="BM42" s="132" t="str">
        <f ca="1">IF(ISNUMBER(U42-'Choose Housekeeping Genes'!V$17),U42-'Choose Housekeeping Genes'!V$17,"")</f>
        <v/>
      </c>
      <c r="BN42" s="132" t="str">
        <f ca="1">IF(ISNUMBER(V42-'Choose Housekeeping Genes'!W$17),V42-'Choose Housekeeping Genes'!W$17,"")</f>
        <v/>
      </c>
      <c r="BO42" s="142" t="str">
        <f t="shared" si="46"/>
        <v>EGOT</v>
      </c>
      <c r="BP42" s="141" t="s">
        <v>173</v>
      </c>
      <c r="BQ42" s="132" t="str">
        <f ca="1">IF(ISNUMBER(Y42-'Choose Housekeeping Genes'!AA$17),Y42-'Choose Housekeeping Genes'!AA$17,"")</f>
        <v/>
      </c>
      <c r="BR42" s="132" t="str">
        <f ca="1">IF(ISNUMBER(Z42-'Choose Housekeeping Genes'!AB$17),Z42-'Choose Housekeeping Genes'!AB$17,"")</f>
        <v/>
      </c>
      <c r="BS42" s="132" t="str">
        <f ca="1">IF(ISNUMBER(AA42-'Choose Housekeeping Genes'!AC$17),AA42-'Choose Housekeeping Genes'!AC$17,"")</f>
        <v/>
      </c>
      <c r="BT42" s="132" t="str">
        <f ca="1">IF(ISNUMBER(AB42-'Choose Housekeeping Genes'!AD$17),AB42-'Choose Housekeeping Genes'!AD$17,"")</f>
        <v/>
      </c>
      <c r="BU42" s="132" t="str">
        <f ca="1">IF(ISNUMBER(AC42-'Choose Housekeeping Genes'!AE$17),AC42-'Choose Housekeeping Genes'!AE$17,"")</f>
        <v/>
      </c>
      <c r="BV42" s="132" t="str">
        <f ca="1">IF(ISNUMBER(AD42-'Choose Housekeeping Genes'!AF$17),AD42-'Choose Housekeeping Genes'!AF$17,"")</f>
        <v/>
      </c>
      <c r="BW42" s="132" t="str">
        <f ca="1">IF(ISNUMBER(AE42-'Choose Housekeeping Genes'!AG$17),AE42-'Choose Housekeeping Genes'!AG$17,"")</f>
        <v/>
      </c>
      <c r="BX42" s="132" t="str">
        <f ca="1">IF(ISNUMBER(AF42-'Choose Housekeeping Genes'!AH$17),AF42-'Choose Housekeeping Genes'!AH$17,"")</f>
        <v/>
      </c>
      <c r="BY42" s="132" t="str">
        <f ca="1">IF(ISNUMBER(AG42-'Choose Housekeeping Genes'!AI$17),AG42-'Choose Housekeeping Genes'!AI$17,"")</f>
        <v/>
      </c>
      <c r="BZ42" s="132" t="str">
        <f ca="1">IF(ISNUMBER(AH42-'Choose Housekeeping Genes'!AJ$17),AH42-'Choose Housekeeping Genes'!AJ$17,"")</f>
        <v/>
      </c>
      <c r="CA42" s="132" t="str">
        <f ca="1">IF(ISNUMBER(AI42-'Choose Housekeeping Genes'!AK$17),AI42-'Choose Housekeeping Genes'!AK$17,"")</f>
        <v/>
      </c>
      <c r="CB42" s="132" t="str">
        <f ca="1">IF(ISNUMBER(AJ42-'Choose Housekeeping Genes'!AL$17),AJ42-'Choose Housekeeping Genes'!AL$17,"")</f>
        <v/>
      </c>
      <c r="CC42" s="132" t="str">
        <f ca="1">IF(ISNUMBER(AK42-'Choose Housekeeping Genes'!AM$17),AK42-'Choose Housekeeping Genes'!AM$17,"")</f>
        <v/>
      </c>
      <c r="CD42" s="132" t="str">
        <f ca="1">IF(ISNUMBER(AL42-'Choose Housekeeping Genes'!AN$17),AL42-'Choose Housekeeping Genes'!AN$17,"")</f>
        <v/>
      </c>
      <c r="CE42" s="132" t="str">
        <f ca="1">IF(ISNUMBER(AM42-'Choose Housekeeping Genes'!AO$17),AM42-'Choose Housekeeping Genes'!AO$17,"")</f>
        <v/>
      </c>
      <c r="CF42" s="132" t="str">
        <f ca="1">IF(ISNUMBER(AN42-'Choose Housekeeping Genes'!AP$17),AN42-'Choose Housekeeping Genes'!AP$17,"")</f>
        <v/>
      </c>
      <c r="CG42" s="132" t="str">
        <f ca="1">IF(ISNUMBER(AO42-'Choose Housekeeping Genes'!AQ$17),AO42-'Choose Housekeeping Genes'!AQ$17,"")</f>
        <v/>
      </c>
      <c r="CH42" s="132" t="str">
        <f ca="1">IF(ISNUMBER(AP42-'Choose Housekeeping Genes'!AR$17),AP42-'Choose Housekeeping Genes'!AR$17,"")</f>
        <v/>
      </c>
      <c r="CI42" s="132" t="str">
        <f ca="1">IF(ISNUMBER(AQ42-'Choose Housekeeping Genes'!AS$17),AQ42-'Choose Housekeeping Genes'!AS$17,"")</f>
        <v/>
      </c>
      <c r="CJ42" s="132" t="str">
        <f ca="1">IF(ISNUMBER(AR42-'Choose Housekeeping Genes'!AT$17),AR42-'Choose Housekeeping Genes'!AT$17,"")</f>
        <v/>
      </c>
      <c r="CK42" s="137" t="e">
        <f t="shared" ca="1" si="4"/>
        <v>#DIV/0!</v>
      </c>
      <c r="CL42" s="138" t="e">
        <f t="shared" ca="1" si="5"/>
        <v>#DIV/0!</v>
      </c>
      <c r="DA42" s="135" t="str">
        <f>'Transcript table'!C42</f>
        <v>EGOT</v>
      </c>
      <c r="DB42" s="35" t="s">
        <v>173</v>
      </c>
      <c r="DC42" s="132" t="str">
        <f t="shared" ca="1" si="6"/>
        <v/>
      </c>
      <c r="DD42" s="132" t="str">
        <f t="shared" ca="1" si="7"/>
        <v/>
      </c>
      <c r="DE42" s="132" t="str">
        <f t="shared" ca="1" si="8"/>
        <v/>
      </c>
      <c r="DF42" s="132" t="str">
        <f t="shared" ca="1" si="9"/>
        <v/>
      </c>
      <c r="DG42" s="132" t="str">
        <f t="shared" ca="1" si="10"/>
        <v/>
      </c>
      <c r="DH42" s="132" t="str">
        <f t="shared" ca="1" si="11"/>
        <v/>
      </c>
      <c r="DI42" s="132" t="str">
        <f t="shared" ca="1" si="12"/>
        <v/>
      </c>
      <c r="DJ42" s="132" t="str">
        <f t="shared" ca="1" si="13"/>
        <v/>
      </c>
      <c r="DK42" s="132" t="str">
        <f t="shared" ca="1" si="14"/>
        <v/>
      </c>
      <c r="DL42" s="132" t="str">
        <f t="shared" ca="1" si="15"/>
        <v/>
      </c>
      <c r="DM42" s="132" t="str">
        <f t="shared" ca="1" si="16"/>
        <v/>
      </c>
      <c r="DN42" s="132" t="str">
        <f t="shared" ca="1" si="17"/>
        <v/>
      </c>
      <c r="DO42" s="132" t="str">
        <f t="shared" ca="1" si="18"/>
        <v/>
      </c>
      <c r="DP42" s="132" t="str">
        <f t="shared" ca="1" si="19"/>
        <v/>
      </c>
      <c r="DQ42" s="132" t="str">
        <f t="shared" ca="1" si="20"/>
        <v/>
      </c>
      <c r="DR42" s="132" t="str">
        <f t="shared" ca="1" si="21"/>
        <v/>
      </c>
      <c r="DS42" s="132" t="str">
        <f t="shared" ca="1" si="22"/>
        <v/>
      </c>
      <c r="DT42" s="132" t="str">
        <f t="shared" ca="1" si="23"/>
        <v/>
      </c>
      <c r="DU42" s="132" t="str">
        <f t="shared" ca="1" si="24"/>
        <v/>
      </c>
      <c r="DV42" s="132" t="str">
        <f t="shared" ca="1" si="25"/>
        <v/>
      </c>
      <c r="DW42" s="136" t="str">
        <f>'Transcript table'!C42</f>
        <v>EGOT</v>
      </c>
      <c r="DX42" s="141" t="s">
        <v>173</v>
      </c>
      <c r="DY42" s="132" t="str">
        <f t="shared" ca="1" si="26"/>
        <v/>
      </c>
      <c r="DZ42" s="132" t="str">
        <f t="shared" ca="1" si="27"/>
        <v/>
      </c>
      <c r="EA42" s="132" t="str">
        <f t="shared" ca="1" si="28"/>
        <v/>
      </c>
      <c r="EB42" s="132" t="str">
        <f t="shared" ca="1" si="29"/>
        <v/>
      </c>
      <c r="EC42" s="132" t="str">
        <f t="shared" ca="1" si="30"/>
        <v/>
      </c>
      <c r="ED42" s="132" t="str">
        <f t="shared" ca="1" si="31"/>
        <v/>
      </c>
      <c r="EE42" s="132" t="str">
        <f t="shared" ca="1" si="32"/>
        <v/>
      </c>
      <c r="EF42" s="132" t="str">
        <f t="shared" ca="1" si="33"/>
        <v/>
      </c>
      <c r="EG42" s="132" t="str">
        <f t="shared" ca="1" si="34"/>
        <v/>
      </c>
      <c r="EH42" s="132" t="str">
        <f t="shared" ca="1" si="35"/>
        <v/>
      </c>
      <c r="EI42" s="132" t="str">
        <f t="shared" ca="1" si="36"/>
        <v/>
      </c>
      <c r="EJ42" s="132" t="str">
        <f t="shared" ca="1" si="37"/>
        <v/>
      </c>
      <c r="EK42" s="132" t="str">
        <f t="shared" ca="1" si="38"/>
        <v/>
      </c>
      <c r="EL42" s="132" t="str">
        <f t="shared" ca="1" si="39"/>
        <v/>
      </c>
      <c r="EM42" s="132" t="str">
        <f t="shared" ca="1" si="40"/>
        <v/>
      </c>
      <c r="EN42" s="132" t="str">
        <f t="shared" ca="1" si="41"/>
        <v/>
      </c>
      <c r="EO42" s="132" t="str">
        <f t="shared" ca="1" si="42"/>
        <v/>
      </c>
      <c r="EP42" s="132" t="str">
        <f t="shared" ca="1" si="43"/>
        <v/>
      </c>
      <c r="EQ42" s="132" t="str">
        <f t="shared" ca="1" si="44"/>
        <v/>
      </c>
      <c r="ER42" s="132" t="str">
        <f t="shared" ca="1" si="45"/>
        <v/>
      </c>
    </row>
    <row r="43" spans="1:148" ht="12.75">
      <c r="A43" s="131" t="str">
        <f>'Transcript table'!C43</f>
        <v>HIF1A-AS2</v>
      </c>
      <c r="B43" s="35" t="s">
        <v>174</v>
      </c>
      <c r="C43" s="132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132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132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132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132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132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132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132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132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132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132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132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132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132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132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132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132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132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132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132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40" t="str">
        <f>'Control Sample Data'!A43</f>
        <v>HIF1A-AS2</v>
      </c>
      <c r="X43" s="141" t="s">
        <v>174</v>
      </c>
      <c r="Y43" s="132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132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132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132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132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132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132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132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132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132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132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132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132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132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132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132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132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132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132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132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135" t="str">
        <f>'Control Sample Data'!A43</f>
        <v>HIF1A-AS2</v>
      </c>
      <c r="AT43" s="35" t="s">
        <v>174</v>
      </c>
      <c r="AU43" s="132" t="str">
        <f ca="1">IF(ISNUMBER(C43-'Choose Housekeeping Genes'!D$17),C43-'Choose Housekeeping Genes'!D$17,"")</f>
        <v/>
      </c>
      <c r="AV43" s="132" t="str">
        <f ca="1">IF(ISNUMBER(D43-'Choose Housekeeping Genes'!E$17),D43-'Choose Housekeeping Genes'!E$17,"")</f>
        <v/>
      </c>
      <c r="AW43" s="132" t="str">
        <f ca="1">IF(ISNUMBER(E43-'Choose Housekeeping Genes'!F$17),E43-'Choose Housekeeping Genes'!F$17,"")</f>
        <v/>
      </c>
      <c r="AX43" s="132" t="str">
        <f ca="1">IF(ISNUMBER(F43-'Choose Housekeeping Genes'!G$17),F43-'Choose Housekeeping Genes'!G$17,"")</f>
        <v/>
      </c>
      <c r="AY43" s="132" t="str">
        <f ca="1">IF(ISNUMBER(G43-'Choose Housekeeping Genes'!H$17),G43-'Choose Housekeeping Genes'!H$17,"")</f>
        <v/>
      </c>
      <c r="AZ43" s="132" t="str">
        <f ca="1">IF(ISNUMBER(H43-'Choose Housekeeping Genes'!I$17),H43-'Choose Housekeeping Genes'!I$17,"")</f>
        <v/>
      </c>
      <c r="BA43" s="132" t="str">
        <f ca="1">IF(ISNUMBER(I43-'Choose Housekeeping Genes'!J$17),I43-'Choose Housekeeping Genes'!J$17,"")</f>
        <v/>
      </c>
      <c r="BB43" s="132" t="str">
        <f ca="1">IF(ISNUMBER(J43-'Choose Housekeeping Genes'!K$17),J43-'Choose Housekeeping Genes'!K$17,"")</f>
        <v/>
      </c>
      <c r="BC43" s="132" t="str">
        <f ca="1">IF(ISNUMBER(K43-'Choose Housekeeping Genes'!L$17),K43-'Choose Housekeeping Genes'!L$17,"")</f>
        <v/>
      </c>
      <c r="BD43" s="132" t="str">
        <f ca="1">IF(ISNUMBER(L43-'Choose Housekeeping Genes'!M$17),L43-'Choose Housekeeping Genes'!M$17,"")</f>
        <v/>
      </c>
      <c r="BE43" s="132" t="str">
        <f ca="1">IF(ISNUMBER(M43-'Choose Housekeeping Genes'!N$17),M43-'Choose Housekeeping Genes'!N$17,"")</f>
        <v/>
      </c>
      <c r="BF43" s="132" t="str">
        <f ca="1">IF(ISNUMBER(N43-'Choose Housekeeping Genes'!O$17),N43-'Choose Housekeeping Genes'!O$17,"")</f>
        <v/>
      </c>
      <c r="BG43" s="132" t="str">
        <f ca="1">IF(ISNUMBER(O43-'Choose Housekeeping Genes'!P$17),O43-'Choose Housekeeping Genes'!P$17,"")</f>
        <v/>
      </c>
      <c r="BH43" s="132" t="str">
        <f ca="1">IF(ISNUMBER(P43-'Choose Housekeeping Genes'!Q$17),P43-'Choose Housekeeping Genes'!Q$17,"")</f>
        <v/>
      </c>
      <c r="BI43" s="132" t="str">
        <f ca="1">IF(ISNUMBER(Q43-'Choose Housekeeping Genes'!R$17),Q43-'Choose Housekeeping Genes'!R$17,"")</f>
        <v/>
      </c>
      <c r="BJ43" s="132" t="str">
        <f ca="1">IF(ISNUMBER(R43-'Choose Housekeeping Genes'!S$17),R43-'Choose Housekeeping Genes'!S$17,"")</f>
        <v/>
      </c>
      <c r="BK43" s="132" t="str">
        <f ca="1">IF(ISNUMBER(S43-'Choose Housekeeping Genes'!T$17),S43-'Choose Housekeeping Genes'!T$17,"")</f>
        <v/>
      </c>
      <c r="BL43" s="132" t="str">
        <f ca="1">IF(ISNUMBER(T43-'Choose Housekeeping Genes'!U$17),T43-'Choose Housekeeping Genes'!U$17,"")</f>
        <v/>
      </c>
      <c r="BM43" s="132" t="str">
        <f ca="1">IF(ISNUMBER(U43-'Choose Housekeeping Genes'!V$17),U43-'Choose Housekeeping Genes'!V$17,"")</f>
        <v/>
      </c>
      <c r="BN43" s="132" t="str">
        <f ca="1">IF(ISNUMBER(V43-'Choose Housekeeping Genes'!W$17),V43-'Choose Housekeeping Genes'!W$17,"")</f>
        <v/>
      </c>
      <c r="BO43" s="142" t="str">
        <f t="shared" si="46"/>
        <v>HIF1A-AS2</v>
      </c>
      <c r="BP43" s="141" t="s">
        <v>174</v>
      </c>
      <c r="BQ43" s="132" t="str">
        <f ca="1">IF(ISNUMBER(Y43-'Choose Housekeeping Genes'!AA$17),Y43-'Choose Housekeeping Genes'!AA$17,"")</f>
        <v/>
      </c>
      <c r="BR43" s="132" t="str">
        <f ca="1">IF(ISNUMBER(Z43-'Choose Housekeeping Genes'!AB$17),Z43-'Choose Housekeeping Genes'!AB$17,"")</f>
        <v/>
      </c>
      <c r="BS43" s="132" t="str">
        <f ca="1">IF(ISNUMBER(AA43-'Choose Housekeeping Genes'!AC$17),AA43-'Choose Housekeeping Genes'!AC$17,"")</f>
        <v/>
      </c>
      <c r="BT43" s="132" t="str">
        <f ca="1">IF(ISNUMBER(AB43-'Choose Housekeeping Genes'!AD$17),AB43-'Choose Housekeeping Genes'!AD$17,"")</f>
        <v/>
      </c>
      <c r="BU43" s="132" t="str">
        <f ca="1">IF(ISNUMBER(AC43-'Choose Housekeeping Genes'!AE$17),AC43-'Choose Housekeeping Genes'!AE$17,"")</f>
        <v/>
      </c>
      <c r="BV43" s="132" t="str">
        <f ca="1">IF(ISNUMBER(AD43-'Choose Housekeeping Genes'!AF$17),AD43-'Choose Housekeeping Genes'!AF$17,"")</f>
        <v/>
      </c>
      <c r="BW43" s="132" t="str">
        <f ca="1">IF(ISNUMBER(AE43-'Choose Housekeeping Genes'!AG$17),AE43-'Choose Housekeeping Genes'!AG$17,"")</f>
        <v/>
      </c>
      <c r="BX43" s="132" t="str">
        <f ca="1">IF(ISNUMBER(AF43-'Choose Housekeeping Genes'!AH$17),AF43-'Choose Housekeeping Genes'!AH$17,"")</f>
        <v/>
      </c>
      <c r="BY43" s="132" t="str">
        <f ca="1">IF(ISNUMBER(AG43-'Choose Housekeeping Genes'!AI$17),AG43-'Choose Housekeeping Genes'!AI$17,"")</f>
        <v/>
      </c>
      <c r="BZ43" s="132" t="str">
        <f ca="1">IF(ISNUMBER(AH43-'Choose Housekeeping Genes'!AJ$17),AH43-'Choose Housekeeping Genes'!AJ$17,"")</f>
        <v/>
      </c>
      <c r="CA43" s="132" t="str">
        <f ca="1">IF(ISNUMBER(AI43-'Choose Housekeeping Genes'!AK$17),AI43-'Choose Housekeeping Genes'!AK$17,"")</f>
        <v/>
      </c>
      <c r="CB43" s="132" t="str">
        <f ca="1">IF(ISNUMBER(AJ43-'Choose Housekeeping Genes'!AL$17),AJ43-'Choose Housekeeping Genes'!AL$17,"")</f>
        <v/>
      </c>
      <c r="CC43" s="132" t="str">
        <f ca="1">IF(ISNUMBER(AK43-'Choose Housekeeping Genes'!AM$17),AK43-'Choose Housekeeping Genes'!AM$17,"")</f>
        <v/>
      </c>
      <c r="CD43" s="132" t="str">
        <f ca="1">IF(ISNUMBER(AL43-'Choose Housekeeping Genes'!AN$17),AL43-'Choose Housekeeping Genes'!AN$17,"")</f>
        <v/>
      </c>
      <c r="CE43" s="132" t="str">
        <f ca="1">IF(ISNUMBER(AM43-'Choose Housekeeping Genes'!AO$17),AM43-'Choose Housekeeping Genes'!AO$17,"")</f>
        <v/>
      </c>
      <c r="CF43" s="132" t="str">
        <f ca="1">IF(ISNUMBER(AN43-'Choose Housekeeping Genes'!AP$17),AN43-'Choose Housekeeping Genes'!AP$17,"")</f>
        <v/>
      </c>
      <c r="CG43" s="132" t="str">
        <f ca="1">IF(ISNUMBER(AO43-'Choose Housekeeping Genes'!AQ$17),AO43-'Choose Housekeeping Genes'!AQ$17,"")</f>
        <v/>
      </c>
      <c r="CH43" s="132" t="str">
        <f ca="1">IF(ISNUMBER(AP43-'Choose Housekeeping Genes'!AR$17),AP43-'Choose Housekeeping Genes'!AR$17,"")</f>
        <v/>
      </c>
      <c r="CI43" s="132" t="str">
        <f ca="1">IF(ISNUMBER(AQ43-'Choose Housekeeping Genes'!AS$17),AQ43-'Choose Housekeeping Genes'!AS$17,"")</f>
        <v/>
      </c>
      <c r="CJ43" s="132" t="str">
        <f ca="1">IF(ISNUMBER(AR43-'Choose Housekeeping Genes'!AT$17),AR43-'Choose Housekeeping Genes'!AT$17,"")</f>
        <v/>
      </c>
      <c r="CK43" s="137" t="e">
        <f t="shared" ca="1" si="4"/>
        <v>#DIV/0!</v>
      </c>
      <c r="CL43" s="138" t="e">
        <f t="shared" ca="1" si="5"/>
        <v>#DIV/0!</v>
      </c>
      <c r="DA43" s="135" t="str">
        <f>'Transcript table'!C43</f>
        <v>HIF1A-AS2</v>
      </c>
      <c r="DB43" s="35" t="s">
        <v>174</v>
      </c>
      <c r="DC43" s="132" t="str">
        <f t="shared" ca="1" si="6"/>
        <v/>
      </c>
      <c r="DD43" s="132" t="str">
        <f t="shared" ca="1" si="7"/>
        <v/>
      </c>
      <c r="DE43" s="132" t="str">
        <f t="shared" ca="1" si="8"/>
        <v/>
      </c>
      <c r="DF43" s="132" t="str">
        <f t="shared" ca="1" si="9"/>
        <v/>
      </c>
      <c r="DG43" s="132" t="str">
        <f t="shared" ca="1" si="10"/>
        <v/>
      </c>
      <c r="DH43" s="132" t="str">
        <f t="shared" ca="1" si="11"/>
        <v/>
      </c>
      <c r="DI43" s="132" t="str">
        <f t="shared" ca="1" si="12"/>
        <v/>
      </c>
      <c r="DJ43" s="132" t="str">
        <f t="shared" ca="1" si="13"/>
        <v/>
      </c>
      <c r="DK43" s="132" t="str">
        <f t="shared" ca="1" si="14"/>
        <v/>
      </c>
      <c r="DL43" s="132" t="str">
        <f t="shared" ca="1" si="15"/>
        <v/>
      </c>
      <c r="DM43" s="132" t="str">
        <f t="shared" ca="1" si="16"/>
        <v/>
      </c>
      <c r="DN43" s="132" t="str">
        <f t="shared" ca="1" si="17"/>
        <v/>
      </c>
      <c r="DO43" s="132" t="str">
        <f t="shared" ca="1" si="18"/>
        <v/>
      </c>
      <c r="DP43" s="132" t="str">
        <f t="shared" ca="1" si="19"/>
        <v/>
      </c>
      <c r="DQ43" s="132" t="str">
        <f t="shared" ca="1" si="20"/>
        <v/>
      </c>
      <c r="DR43" s="132" t="str">
        <f t="shared" ca="1" si="21"/>
        <v/>
      </c>
      <c r="DS43" s="132" t="str">
        <f t="shared" ca="1" si="22"/>
        <v/>
      </c>
      <c r="DT43" s="132" t="str">
        <f t="shared" ca="1" si="23"/>
        <v/>
      </c>
      <c r="DU43" s="132" t="str">
        <f t="shared" ca="1" si="24"/>
        <v/>
      </c>
      <c r="DV43" s="132" t="str">
        <f t="shared" ca="1" si="25"/>
        <v/>
      </c>
      <c r="DW43" s="136" t="str">
        <f>'Transcript table'!C43</f>
        <v>HIF1A-AS2</v>
      </c>
      <c r="DX43" s="141" t="s">
        <v>174</v>
      </c>
      <c r="DY43" s="132" t="str">
        <f t="shared" ca="1" si="26"/>
        <v/>
      </c>
      <c r="DZ43" s="132" t="str">
        <f t="shared" ca="1" si="27"/>
        <v/>
      </c>
      <c r="EA43" s="132" t="str">
        <f t="shared" ca="1" si="28"/>
        <v/>
      </c>
      <c r="EB43" s="132" t="str">
        <f t="shared" ca="1" si="29"/>
        <v/>
      </c>
      <c r="EC43" s="132" t="str">
        <f t="shared" ca="1" si="30"/>
        <v/>
      </c>
      <c r="ED43" s="132" t="str">
        <f t="shared" ca="1" si="31"/>
        <v/>
      </c>
      <c r="EE43" s="132" t="str">
        <f t="shared" ca="1" si="32"/>
        <v/>
      </c>
      <c r="EF43" s="132" t="str">
        <f t="shared" ca="1" si="33"/>
        <v/>
      </c>
      <c r="EG43" s="132" t="str">
        <f t="shared" ca="1" si="34"/>
        <v/>
      </c>
      <c r="EH43" s="132" t="str">
        <f t="shared" ca="1" si="35"/>
        <v/>
      </c>
      <c r="EI43" s="132" t="str">
        <f t="shared" ca="1" si="36"/>
        <v/>
      </c>
      <c r="EJ43" s="132" t="str">
        <f t="shared" ca="1" si="37"/>
        <v/>
      </c>
      <c r="EK43" s="132" t="str">
        <f t="shared" ca="1" si="38"/>
        <v/>
      </c>
      <c r="EL43" s="132" t="str">
        <f t="shared" ca="1" si="39"/>
        <v/>
      </c>
      <c r="EM43" s="132" t="str">
        <f t="shared" ca="1" si="40"/>
        <v/>
      </c>
      <c r="EN43" s="132" t="str">
        <f t="shared" ca="1" si="41"/>
        <v/>
      </c>
      <c r="EO43" s="132" t="str">
        <f t="shared" ca="1" si="42"/>
        <v/>
      </c>
      <c r="EP43" s="132" t="str">
        <f t="shared" ca="1" si="43"/>
        <v/>
      </c>
      <c r="EQ43" s="132" t="str">
        <f t="shared" ca="1" si="44"/>
        <v/>
      </c>
      <c r="ER43" s="132" t="str">
        <f t="shared" ca="1" si="45"/>
        <v/>
      </c>
    </row>
    <row r="44" spans="1:148" ht="25.5">
      <c r="A44" s="131" t="str">
        <f>'Transcript table'!C44</f>
        <v>GATA6-AS1</v>
      </c>
      <c r="B44" s="35" t="s">
        <v>175</v>
      </c>
      <c r="C44" s="132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132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132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132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132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132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132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132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132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132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132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132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132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132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132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132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132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132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132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132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40" t="str">
        <f>'Control Sample Data'!A44</f>
        <v>GATA6-AS1</v>
      </c>
      <c r="X44" s="141" t="s">
        <v>175</v>
      </c>
      <c r="Y44" s="132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132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132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132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132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132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132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132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132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132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132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132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132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132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132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132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132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132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132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132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135" t="str">
        <f>'Control Sample Data'!A44</f>
        <v>GATA6-AS1</v>
      </c>
      <c r="AT44" s="35" t="s">
        <v>175</v>
      </c>
      <c r="AU44" s="132" t="str">
        <f ca="1">IF(ISNUMBER(C44-'Choose Housekeeping Genes'!D$17),C44-'Choose Housekeeping Genes'!D$17,"")</f>
        <v/>
      </c>
      <c r="AV44" s="132" t="str">
        <f ca="1">IF(ISNUMBER(D44-'Choose Housekeeping Genes'!E$17),D44-'Choose Housekeeping Genes'!E$17,"")</f>
        <v/>
      </c>
      <c r="AW44" s="132" t="str">
        <f ca="1">IF(ISNUMBER(E44-'Choose Housekeeping Genes'!F$17),E44-'Choose Housekeeping Genes'!F$17,"")</f>
        <v/>
      </c>
      <c r="AX44" s="132" t="str">
        <f ca="1">IF(ISNUMBER(F44-'Choose Housekeeping Genes'!G$17),F44-'Choose Housekeeping Genes'!G$17,"")</f>
        <v/>
      </c>
      <c r="AY44" s="132" t="str">
        <f ca="1">IF(ISNUMBER(G44-'Choose Housekeeping Genes'!H$17),G44-'Choose Housekeeping Genes'!H$17,"")</f>
        <v/>
      </c>
      <c r="AZ44" s="132" t="str">
        <f ca="1">IF(ISNUMBER(H44-'Choose Housekeeping Genes'!I$17),H44-'Choose Housekeeping Genes'!I$17,"")</f>
        <v/>
      </c>
      <c r="BA44" s="132" t="str">
        <f ca="1">IF(ISNUMBER(I44-'Choose Housekeeping Genes'!J$17),I44-'Choose Housekeeping Genes'!J$17,"")</f>
        <v/>
      </c>
      <c r="BB44" s="132" t="str">
        <f ca="1">IF(ISNUMBER(J44-'Choose Housekeeping Genes'!K$17),J44-'Choose Housekeeping Genes'!K$17,"")</f>
        <v/>
      </c>
      <c r="BC44" s="132" t="str">
        <f ca="1">IF(ISNUMBER(K44-'Choose Housekeeping Genes'!L$17),K44-'Choose Housekeeping Genes'!L$17,"")</f>
        <v/>
      </c>
      <c r="BD44" s="132" t="str">
        <f ca="1">IF(ISNUMBER(L44-'Choose Housekeeping Genes'!M$17),L44-'Choose Housekeeping Genes'!M$17,"")</f>
        <v/>
      </c>
      <c r="BE44" s="132" t="str">
        <f ca="1">IF(ISNUMBER(M44-'Choose Housekeeping Genes'!N$17),M44-'Choose Housekeeping Genes'!N$17,"")</f>
        <v/>
      </c>
      <c r="BF44" s="132" t="str">
        <f ca="1">IF(ISNUMBER(N44-'Choose Housekeeping Genes'!O$17),N44-'Choose Housekeeping Genes'!O$17,"")</f>
        <v/>
      </c>
      <c r="BG44" s="132" t="str">
        <f ca="1">IF(ISNUMBER(O44-'Choose Housekeeping Genes'!P$17),O44-'Choose Housekeeping Genes'!P$17,"")</f>
        <v/>
      </c>
      <c r="BH44" s="132" t="str">
        <f ca="1">IF(ISNUMBER(P44-'Choose Housekeeping Genes'!Q$17),P44-'Choose Housekeeping Genes'!Q$17,"")</f>
        <v/>
      </c>
      <c r="BI44" s="132" t="str">
        <f ca="1">IF(ISNUMBER(Q44-'Choose Housekeeping Genes'!R$17),Q44-'Choose Housekeeping Genes'!R$17,"")</f>
        <v/>
      </c>
      <c r="BJ44" s="132" t="str">
        <f ca="1">IF(ISNUMBER(R44-'Choose Housekeeping Genes'!S$17),R44-'Choose Housekeeping Genes'!S$17,"")</f>
        <v/>
      </c>
      <c r="BK44" s="132" t="str">
        <f ca="1">IF(ISNUMBER(S44-'Choose Housekeeping Genes'!T$17),S44-'Choose Housekeeping Genes'!T$17,"")</f>
        <v/>
      </c>
      <c r="BL44" s="132" t="str">
        <f ca="1">IF(ISNUMBER(T44-'Choose Housekeeping Genes'!U$17),T44-'Choose Housekeeping Genes'!U$17,"")</f>
        <v/>
      </c>
      <c r="BM44" s="132" t="str">
        <f ca="1">IF(ISNUMBER(U44-'Choose Housekeeping Genes'!V$17),U44-'Choose Housekeeping Genes'!V$17,"")</f>
        <v/>
      </c>
      <c r="BN44" s="132" t="str">
        <f ca="1">IF(ISNUMBER(V44-'Choose Housekeeping Genes'!W$17),V44-'Choose Housekeeping Genes'!W$17,"")</f>
        <v/>
      </c>
      <c r="BO44" s="142" t="str">
        <f t="shared" si="46"/>
        <v>GATA6-AS1</v>
      </c>
      <c r="BP44" s="141" t="s">
        <v>175</v>
      </c>
      <c r="BQ44" s="132" t="str">
        <f ca="1">IF(ISNUMBER(Y44-'Choose Housekeeping Genes'!AA$17),Y44-'Choose Housekeeping Genes'!AA$17,"")</f>
        <v/>
      </c>
      <c r="BR44" s="132" t="str">
        <f ca="1">IF(ISNUMBER(Z44-'Choose Housekeeping Genes'!AB$17),Z44-'Choose Housekeeping Genes'!AB$17,"")</f>
        <v/>
      </c>
      <c r="BS44" s="132" t="str">
        <f ca="1">IF(ISNUMBER(AA44-'Choose Housekeeping Genes'!AC$17),AA44-'Choose Housekeeping Genes'!AC$17,"")</f>
        <v/>
      </c>
      <c r="BT44" s="132" t="str">
        <f ca="1">IF(ISNUMBER(AB44-'Choose Housekeeping Genes'!AD$17),AB44-'Choose Housekeeping Genes'!AD$17,"")</f>
        <v/>
      </c>
      <c r="BU44" s="132" t="str">
        <f ca="1">IF(ISNUMBER(AC44-'Choose Housekeeping Genes'!AE$17),AC44-'Choose Housekeeping Genes'!AE$17,"")</f>
        <v/>
      </c>
      <c r="BV44" s="132" t="str">
        <f ca="1">IF(ISNUMBER(AD44-'Choose Housekeeping Genes'!AF$17),AD44-'Choose Housekeeping Genes'!AF$17,"")</f>
        <v/>
      </c>
      <c r="BW44" s="132" t="str">
        <f ca="1">IF(ISNUMBER(AE44-'Choose Housekeeping Genes'!AG$17),AE44-'Choose Housekeeping Genes'!AG$17,"")</f>
        <v/>
      </c>
      <c r="BX44" s="132" t="str">
        <f ca="1">IF(ISNUMBER(AF44-'Choose Housekeeping Genes'!AH$17),AF44-'Choose Housekeeping Genes'!AH$17,"")</f>
        <v/>
      </c>
      <c r="BY44" s="132" t="str">
        <f ca="1">IF(ISNUMBER(AG44-'Choose Housekeeping Genes'!AI$17),AG44-'Choose Housekeeping Genes'!AI$17,"")</f>
        <v/>
      </c>
      <c r="BZ44" s="132" t="str">
        <f ca="1">IF(ISNUMBER(AH44-'Choose Housekeeping Genes'!AJ$17),AH44-'Choose Housekeeping Genes'!AJ$17,"")</f>
        <v/>
      </c>
      <c r="CA44" s="132" t="str">
        <f ca="1">IF(ISNUMBER(AI44-'Choose Housekeeping Genes'!AK$17),AI44-'Choose Housekeeping Genes'!AK$17,"")</f>
        <v/>
      </c>
      <c r="CB44" s="132" t="str">
        <f ca="1">IF(ISNUMBER(AJ44-'Choose Housekeeping Genes'!AL$17),AJ44-'Choose Housekeeping Genes'!AL$17,"")</f>
        <v/>
      </c>
      <c r="CC44" s="132" t="str">
        <f ca="1">IF(ISNUMBER(AK44-'Choose Housekeeping Genes'!AM$17),AK44-'Choose Housekeeping Genes'!AM$17,"")</f>
        <v/>
      </c>
      <c r="CD44" s="132" t="str">
        <f ca="1">IF(ISNUMBER(AL44-'Choose Housekeeping Genes'!AN$17),AL44-'Choose Housekeeping Genes'!AN$17,"")</f>
        <v/>
      </c>
      <c r="CE44" s="132" t="str">
        <f ca="1">IF(ISNUMBER(AM44-'Choose Housekeeping Genes'!AO$17),AM44-'Choose Housekeeping Genes'!AO$17,"")</f>
        <v/>
      </c>
      <c r="CF44" s="132" t="str">
        <f ca="1">IF(ISNUMBER(AN44-'Choose Housekeeping Genes'!AP$17),AN44-'Choose Housekeeping Genes'!AP$17,"")</f>
        <v/>
      </c>
      <c r="CG44" s="132" t="str">
        <f ca="1">IF(ISNUMBER(AO44-'Choose Housekeeping Genes'!AQ$17),AO44-'Choose Housekeeping Genes'!AQ$17,"")</f>
        <v/>
      </c>
      <c r="CH44" s="132" t="str">
        <f ca="1">IF(ISNUMBER(AP44-'Choose Housekeeping Genes'!AR$17),AP44-'Choose Housekeeping Genes'!AR$17,"")</f>
        <v/>
      </c>
      <c r="CI44" s="132" t="str">
        <f ca="1">IF(ISNUMBER(AQ44-'Choose Housekeeping Genes'!AS$17),AQ44-'Choose Housekeeping Genes'!AS$17,"")</f>
        <v/>
      </c>
      <c r="CJ44" s="132" t="str">
        <f ca="1">IF(ISNUMBER(AR44-'Choose Housekeeping Genes'!AT$17),AR44-'Choose Housekeeping Genes'!AT$17,"")</f>
        <v/>
      </c>
      <c r="CK44" s="137" t="e">
        <f t="shared" ca="1" si="4"/>
        <v>#DIV/0!</v>
      </c>
      <c r="CL44" s="138" t="e">
        <f t="shared" ca="1" si="5"/>
        <v>#DIV/0!</v>
      </c>
      <c r="DA44" s="135" t="str">
        <f>'Transcript table'!C44</f>
        <v>GATA6-AS1</v>
      </c>
      <c r="DB44" s="35" t="s">
        <v>175</v>
      </c>
      <c r="DC44" s="132" t="str">
        <f t="shared" ca="1" si="6"/>
        <v/>
      </c>
      <c r="DD44" s="132" t="str">
        <f t="shared" ca="1" si="7"/>
        <v/>
      </c>
      <c r="DE44" s="132" t="str">
        <f t="shared" ca="1" si="8"/>
        <v/>
      </c>
      <c r="DF44" s="132" t="str">
        <f t="shared" ca="1" si="9"/>
        <v/>
      </c>
      <c r="DG44" s="132" t="str">
        <f t="shared" ca="1" si="10"/>
        <v/>
      </c>
      <c r="DH44" s="132" t="str">
        <f t="shared" ca="1" si="11"/>
        <v/>
      </c>
      <c r="DI44" s="132" t="str">
        <f t="shared" ca="1" si="12"/>
        <v/>
      </c>
      <c r="DJ44" s="132" t="str">
        <f t="shared" ca="1" si="13"/>
        <v/>
      </c>
      <c r="DK44" s="132" t="str">
        <f t="shared" ca="1" si="14"/>
        <v/>
      </c>
      <c r="DL44" s="132" t="str">
        <f t="shared" ca="1" si="15"/>
        <v/>
      </c>
      <c r="DM44" s="132" t="str">
        <f t="shared" ca="1" si="16"/>
        <v/>
      </c>
      <c r="DN44" s="132" t="str">
        <f t="shared" ca="1" si="17"/>
        <v/>
      </c>
      <c r="DO44" s="132" t="str">
        <f t="shared" ca="1" si="18"/>
        <v/>
      </c>
      <c r="DP44" s="132" t="str">
        <f t="shared" ca="1" si="19"/>
        <v/>
      </c>
      <c r="DQ44" s="132" t="str">
        <f t="shared" ca="1" si="20"/>
        <v/>
      </c>
      <c r="DR44" s="132" t="str">
        <f t="shared" ca="1" si="21"/>
        <v/>
      </c>
      <c r="DS44" s="132" t="str">
        <f t="shared" ca="1" si="22"/>
        <v/>
      </c>
      <c r="DT44" s="132" t="str">
        <f t="shared" ca="1" si="23"/>
        <v/>
      </c>
      <c r="DU44" s="132" t="str">
        <f t="shared" ca="1" si="24"/>
        <v/>
      </c>
      <c r="DV44" s="132" t="str">
        <f t="shared" ca="1" si="25"/>
        <v/>
      </c>
      <c r="DW44" s="136" t="str">
        <f>'Transcript table'!C44</f>
        <v>GATA6-AS1</v>
      </c>
      <c r="DX44" s="141" t="s">
        <v>175</v>
      </c>
      <c r="DY44" s="132" t="str">
        <f t="shared" ca="1" si="26"/>
        <v/>
      </c>
      <c r="DZ44" s="132" t="str">
        <f t="shared" ca="1" si="27"/>
        <v/>
      </c>
      <c r="EA44" s="132" t="str">
        <f t="shared" ca="1" si="28"/>
        <v/>
      </c>
      <c r="EB44" s="132" t="str">
        <f t="shared" ca="1" si="29"/>
        <v/>
      </c>
      <c r="EC44" s="132" t="str">
        <f t="shared" ca="1" si="30"/>
        <v/>
      </c>
      <c r="ED44" s="132" t="str">
        <f t="shared" ca="1" si="31"/>
        <v/>
      </c>
      <c r="EE44" s="132" t="str">
        <f t="shared" ca="1" si="32"/>
        <v/>
      </c>
      <c r="EF44" s="132" t="str">
        <f t="shared" ca="1" si="33"/>
        <v/>
      </c>
      <c r="EG44" s="132" t="str">
        <f t="shared" ca="1" si="34"/>
        <v/>
      </c>
      <c r="EH44" s="132" t="str">
        <f t="shared" ca="1" si="35"/>
        <v/>
      </c>
      <c r="EI44" s="132" t="str">
        <f t="shared" ca="1" si="36"/>
        <v/>
      </c>
      <c r="EJ44" s="132" t="str">
        <f t="shared" ca="1" si="37"/>
        <v/>
      </c>
      <c r="EK44" s="132" t="str">
        <f t="shared" ca="1" si="38"/>
        <v/>
      </c>
      <c r="EL44" s="132" t="str">
        <f t="shared" ca="1" si="39"/>
        <v/>
      </c>
      <c r="EM44" s="132" t="str">
        <f t="shared" ca="1" si="40"/>
        <v/>
      </c>
      <c r="EN44" s="132" t="str">
        <f t="shared" ca="1" si="41"/>
        <v/>
      </c>
      <c r="EO44" s="132" t="str">
        <f t="shared" ca="1" si="42"/>
        <v/>
      </c>
      <c r="EP44" s="132" t="str">
        <f t="shared" ca="1" si="43"/>
        <v/>
      </c>
      <c r="EQ44" s="132" t="str">
        <f t="shared" ca="1" si="44"/>
        <v/>
      </c>
      <c r="ER44" s="132" t="str">
        <f t="shared" ca="1" si="45"/>
        <v/>
      </c>
    </row>
    <row r="45" spans="1:148" ht="12.75">
      <c r="A45" s="131" t="str">
        <f>'Transcript table'!C45</f>
        <v>KCNQ1DN</v>
      </c>
      <c r="B45" s="35" t="s">
        <v>176</v>
      </c>
      <c r="C45" s="132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132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132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132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132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132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132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132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132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132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132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132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132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132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132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132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132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132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132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132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40" t="str">
        <f>'Control Sample Data'!A45</f>
        <v>KCNQ1DN</v>
      </c>
      <c r="X45" s="141" t="s">
        <v>176</v>
      </c>
      <c r="Y45" s="132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132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132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132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132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132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132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132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132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132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132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132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132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132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132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132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132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132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132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132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135" t="str">
        <f>'Control Sample Data'!A45</f>
        <v>KCNQ1DN</v>
      </c>
      <c r="AT45" s="35" t="s">
        <v>176</v>
      </c>
      <c r="AU45" s="132" t="str">
        <f ca="1">IF(ISNUMBER(C45-'Choose Housekeeping Genes'!D$17),C45-'Choose Housekeeping Genes'!D$17,"")</f>
        <v/>
      </c>
      <c r="AV45" s="132" t="str">
        <f ca="1">IF(ISNUMBER(D45-'Choose Housekeeping Genes'!E$17),D45-'Choose Housekeeping Genes'!E$17,"")</f>
        <v/>
      </c>
      <c r="AW45" s="132" t="str">
        <f ca="1">IF(ISNUMBER(E45-'Choose Housekeeping Genes'!F$17),E45-'Choose Housekeeping Genes'!F$17,"")</f>
        <v/>
      </c>
      <c r="AX45" s="132" t="str">
        <f ca="1">IF(ISNUMBER(F45-'Choose Housekeeping Genes'!G$17),F45-'Choose Housekeeping Genes'!G$17,"")</f>
        <v/>
      </c>
      <c r="AY45" s="132" t="str">
        <f ca="1">IF(ISNUMBER(G45-'Choose Housekeeping Genes'!H$17),G45-'Choose Housekeeping Genes'!H$17,"")</f>
        <v/>
      </c>
      <c r="AZ45" s="132" t="str">
        <f ca="1">IF(ISNUMBER(H45-'Choose Housekeeping Genes'!I$17),H45-'Choose Housekeeping Genes'!I$17,"")</f>
        <v/>
      </c>
      <c r="BA45" s="132" t="str">
        <f ca="1">IF(ISNUMBER(I45-'Choose Housekeeping Genes'!J$17),I45-'Choose Housekeeping Genes'!J$17,"")</f>
        <v/>
      </c>
      <c r="BB45" s="132" t="str">
        <f ca="1">IF(ISNUMBER(J45-'Choose Housekeeping Genes'!K$17),J45-'Choose Housekeeping Genes'!K$17,"")</f>
        <v/>
      </c>
      <c r="BC45" s="132" t="str">
        <f ca="1">IF(ISNUMBER(K45-'Choose Housekeeping Genes'!L$17),K45-'Choose Housekeeping Genes'!L$17,"")</f>
        <v/>
      </c>
      <c r="BD45" s="132" t="str">
        <f ca="1">IF(ISNUMBER(L45-'Choose Housekeeping Genes'!M$17),L45-'Choose Housekeeping Genes'!M$17,"")</f>
        <v/>
      </c>
      <c r="BE45" s="132" t="str">
        <f ca="1">IF(ISNUMBER(M45-'Choose Housekeeping Genes'!N$17),M45-'Choose Housekeeping Genes'!N$17,"")</f>
        <v/>
      </c>
      <c r="BF45" s="132" t="str">
        <f ca="1">IF(ISNUMBER(N45-'Choose Housekeeping Genes'!O$17),N45-'Choose Housekeeping Genes'!O$17,"")</f>
        <v/>
      </c>
      <c r="BG45" s="132" t="str">
        <f ca="1">IF(ISNUMBER(O45-'Choose Housekeeping Genes'!P$17),O45-'Choose Housekeeping Genes'!P$17,"")</f>
        <v/>
      </c>
      <c r="BH45" s="132" t="str">
        <f ca="1">IF(ISNUMBER(P45-'Choose Housekeeping Genes'!Q$17),P45-'Choose Housekeeping Genes'!Q$17,"")</f>
        <v/>
      </c>
      <c r="BI45" s="132" t="str">
        <f ca="1">IF(ISNUMBER(Q45-'Choose Housekeeping Genes'!R$17),Q45-'Choose Housekeeping Genes'!R$17,"")</f>
        <v/>
      </c>
      <c r="BJ45" s="132" t="str">
        <f ca="1">IF(ISNUMBER(R45-'Choose Housekeeping Genes'!S$17),R45-'Choose Housekeeping Genes'!S$17,"")</f>
        <v/>
      </c>
      <c r="BK45" s="132" t="str">
        <f ca="1">IF(ISNUMBER(S45-'Choose Housekeeping Genes'!T$17),S45-'Choose Housekeeping Genes'!T$17,"")</f>
        <v/>
      </c>
      <c r="BL45" s="132" t="str">
        <f ca="1">IF(ISNUMBER(T45-'Choose Housekeeping Genes'!U$17),T45-'Choose Housekeeping Genes'!U$17,"")</f>
        <v/>
      </c>
      <c r="BM45" s="132" t="str">
        <f ca="1">IF(ISNUMBER(U45-'Choose Housekeeping Genes'!V$17),U45-'Choose Housekeeping Genes'!V$17,"")</f>
        <v/>
      </c>
      <c r="BN45" s="132" t="str">
        <f ca="1">IF(ISNUMBER(V45-'Choose Housekeeping Genes'!W$17),V45-'Choose Housekeeping Genes'!W$17,"")</f>
        <v/>
      </c>
      <c r="BO45" s="142" t="str">
        <f t="shared" si="46"/>
        <v>KCNQ1DN</v>
      </c>
      <c r="BP45" s="141" t="s">
        <v>176</v>
      </c>
      <c r="BQ45" s="132" t="str">
        <f ca="1">IF(ISNUMBER(Y45-'Choose Housekeeping Genes'!AA$17),Y45-'Choose Housekeeping Genes'!AA$17,"")</f>
        <v/>
      </c>
      <c r="BR45" s="132" t="str">
        <f ca="1">IF(ISNUMBER(Z45-'Choose Housekeeping Genes'!AB$17),Z45-'Choose Housekeeping Genes'!AB$17,"")</f>
        <v/>
      </c>
      <c r="BS45" s="132" t="str">
        <f ca="1">IF(ISNUMBER(AA45-'Choose Housekeeping Genes'!AC$17),AA45-'Choose Housekeeping Genes'!AC$17,"")</f>
        <v/>
      </c>
      <c r="BT45" s="132" t="str">
        <f ca="1">IF(ISNUMBER(AB45-'Choose Housekeeping Genes'!AD$17),AB45-'Choose Housekeeping Genes'!AD$17,"")</f>
        <v/>
      </c>
      <c r="BU45" s="132" t="str">
        <f ca="1">IF(ISNUMBER(AC45-'Choose Housekeeping Genes'!AE$17),AC45-'Choose Housekeeping Genes'!AE$17,"")</f>
        <v/>
      </c>
      <c r="BV45" s="132" t="str">
        <f ca="1">IF(ISNUMBER(AD45-'Choose Housekeeping Genes'!AF$17),AD45-'Choose Housekeeping Genes'!AF$17,"")</f>
        <v/>
      </c>
      <c r="BW45" s="132" t="str">
        <f ca="1">IF(ISNUMBER(AE45-'Choose Housekeeping Genes'!AG$17),AE45-'Choose Housekeeping Genes'!AG$17,"")</f>
        <v/>
      </c>
      <c r="BX45" s="132" t="str">
        <f ca="1">IF(ISNUMBER(AF45-'Choose Housekeeping Genes'!AH$17),AF45-'Choose Housekeeping Genes'!AH$17,"")</f>
        <v/>
      </c>
      <c r="BY45" s="132" t="str">
        <f ca="1">IF(ISNUMBER(AG45-'Choose Housekeeping Genes'!AI$17),AG45-'Choose Housekeeping Genes'!AI$17,"")</f>
        <v/>
      </c>
      <c r="BZ45" s="132" t="str">
        <f ca="1">IF(ISNUMBER(AH45-'Choose Housekeeping Genes'!AJ$17),AH45-'Choose Housekeeping Genes'!AJ$17,"")</f>
        <v/>
      </c>
      <c r="CA45" s="132" t="str">
        <f ca="1">IF(ISNUMBER(AI45-'Choose Housekeeping Genes'!AK$17),AI45-'Choose Housekeeping Genes'!AK$17,"")</f>
        <v/>
      </c>
      <c r="CB45" s="132" t="str">
        <f ca="1">IF(ISNUMBER(AJ45-'Choose Housekeeping Genes'!AL$17),AJ45-'Choose Housekeeping Genes'!AL$17,"")</f>
        <v/>
      </c>
      <c r="CC45" s="132" t="str">
        <f ca="1">IF(ISNUMBER(AK45-'Choose Housekeeping Genes'!AM$17),AK45-'Choose Housekeeping Genes'!AM$17,"")</f>
        <v/>
      </c>
      <c r="CD45" s="132" t="str">
        <f ca="1">IF(ISNUMBER(AL45-'Choose Housekeeping Genes'!AN$17),AL45-'Choose Housekeeping Genes'!AN$17,"")</f>
        <v/>
      </c>
      <c r="CE45" s="132" t="str">
        <f ca="1">IF(ISNUMBER(AM45-'Choose Housekeeping Genes'!AO$17),AM45-'Choose Housekeeping Genes'!AO$17,"")</f>
        <v/>
      </c>
      <c r="CF45" s="132" t="str">
        <f ca="1">IF(ISNUMBER(AN45-'Choose Housekeeping Genes'!AP$17),AN45-'Choose Housekeeping Genes'!AP$17,"")</f>
        <v/>
      </c>
      <c r="CG45" s="132" t="str">
        <f ca="1">IF(ISNUMBER(AO45-'Choose Housekeeping Genes'!AQ$17),AO45-'Choose Housekeeping Genes'!AQ$17,"")</f>
        <v/>
      </c>
      <c r="CH45" s="132" t="str">
        <f ca="1">IF(ISNUMBER(AP45-'Choose Housekeeping Genes'!AR$17),AP45-'Choose Housekeeping Genes'!AR$17,"")</f>
        <v/>
      </c>
      <c r="CI45" s="132" t="str">
        <f ca="1">IF(ISNUMBER(AQ45-'Choose Housekeeping Genes'!AS$17),AQ45-'Choose Housekeeping Genes'!AS$17,"")</f>
        <v/>
      </c>
      <c r="CJ45" s="132" t="str">
        <f ca="1">IF(ISNUMBER(AR45-'Choose Housekeeping Genes'!AT$17),AR45-'Choose Housekeeping Genes'!AT$17,"")</f>
        <v/>
      </c>
      <c r="CK45" s="137" t="e">
        <f t="shared" ca="1" si="4"/>
        <v>#DIV/0!</v>
      </c>
      <c r="CL45" s="138" t="e">
        <f t="shared" ca="1" si="5"/>
        <v>#DIV/0!</v>
      </c>
      <c r="DA45" s="135" t="str">
        <f>'Transcript table'!C45</f>
        <v>KCNQ1DN</v>
      </c>
      <c r="DB45" s="35" t="s">
        <v>176</v>
      </c>
      <c r="DC45" s="132" t="str">
        <f t="shared" ca="1" si="6"/>
        <v/>
      </c>
      <c r="DD45" s="132" t="str">
        <f t="shared" ca="1" si="7"/>
        <v/>
      </c>
      <c r="DE45" s="132" t="str">
        <f t="shared" ca="1" si="8"/>
        <v/>
      </c>
      <c r="DF45" s="132" t="str">
        <f t="shared" ca="1" si="9"/>
        <v/>
      </c>
      <c r="DG45" s="132" t="str">
        <f t="shared" ca="1" si="10"/>
        <v/>
      </c>
      <c r="DH45" s="132" t="str">
        <f t="shared" ca="1" si="11"/>
        <v/>
      </c>
      <c r="DI45" s="132" t="str">
        <f t="shared" ca="1" si="12"/>
        <v/>
      </c>
      <c r="DJ45" s="132" t="str">
        <f t="shared" ca="1" si="13"/>
        <v/>
      </c>
      <c r="DK45" s="132" t="str">
        <f t="shared" ca="1" si="14"/>
        <v/>
      </c>
      <c r="DL45" s="132" t="str">
        <f t="shared" ca="1" si="15"/>
        <v/>
      </c>
      <c r="DM45" s="132" t="str">
        <f t="shared" ca="1" si="16"/>
        <v/>
      </c>
      <c r="DN45" s="132" t="str">
        <f t="shared" ca="1" si="17"/>
        <v/>
      </c>
      <c r="DO45" s="132" t="str">
        <f t="shared" ca="1" si="18"/>
        <v/>
      </c>
      <c r="DP45" s="132" t="str">
        <f t="shared" ca="1" si="19"/>
        <v/>
      </c>
      <c r="DQ45" s="132" t="str">
        <f t="shared" ca="1" si="20"/>
        <v/>
      </c>
      <c r="DR45" s="132" t="str">
        <f t="shared" ca="1" si="21"/>
        <v/>
      </c>
      <c r="DS45" s="132" t="str">
        <f t="shared" ca="1" si="22"/>
        <v/>
      </c>
      <c r="DT45" s="132" t="str">
        <f t="shared" ca="1" si="23"/>
        <v/>
      </c>
      <c r="DU45" s="132" t="str">
        <f t="shared" ca="1" si="24"/>
        <v/>
      </c>
      <c r="DV45" s="132" t="str">
        <f t="shared" ca="1" si="25"/>
        <v/>
      </c>
      <c r="DW45" s="136" t="str">
        <f>'Transcript table'!C45</f>
        <v>KCNQ1DN</v>
      </c>
      <c r="DX45" s="141" t="s">
        <v>176</v>
      </c>
      <c r="DY45" s="132" t="str">
        <f t="shared" ca="1" si="26"/>
        <v/>
      </c>
      <c r="DZ45" s="132" t="str">
        <f t="shared" ca="1" si="27"/>
        <v/>
      </c>
      <c r="EA45" s="132" t="str">
        <f t="shared" ca="1" si="28"/>
        <v/>
      </c>
      <c r="EB45" s="132" t="str">
        <f t="shared" ca="1" si="29"/>
        <v/>
      </c>
      <c r="EC45" s="132" t="str">
        <f t="shared" ca="1" si="30"/>
        <v/>
      </c>
      <c r="ED45" s="132" t="str">
        <f t="shared" ca="1" si="31"/>
        <v/>
      </c>
      <c r="EE45" s="132" t="str">
        <f t="shared" ca="1" si="32"/>
        <v/>
      </c>
      <c r="EF45" s="132" t="str">
        <f t="shared" ca="1" si="33"/>
        <v/>
      </c>
      <c r="EG45" s="132" t="str">
        <f t="shared" ca="1" si="34"/>
        <v/>
      </c>
      <c r="EH45" s="132" t="str">
        <f t="shared" ca="1" si="35"/>
        <v/>
      </c>
      <c r="EI45" s="132" t="str">
        <f t="shared" ca="1" si="36"/>
        <v/>
      </c>
      <c r="EJ45" s="132" t="str">
        <f t="shared" ca="1" si="37"/>
        <v/>
      </c>
      <c r="EK45" s="132" t="str">
        <f t="shared" ca="1" si="38"/>
        <v/>
      </c>
      <c r="EL45" s="132" t="str">
        <f t="shared" ca="1" si="39"/>
        <v/>
      </c>
      <c r="EM45" s="132" t="str">
        <f t="shared" ca="1" si="40"/>
        <v/>
      </c>
      <c r="EN45" s="132" t="str">
        <f t="shared" ca="1" si="41"/>
        <v/>
      </c>
      <c r="EO45" s="132" t="str">
        <f t="shared" ca="1" si="42"/>
        <v/>
      </c>
      <c r="EP45" s="132" t="str">
        <f t="shared" ca="1" si="43"/>
        <v/>
      </c>
      <c r="EQ45" s="132" t="str">
        <f t="shared" ca="1" si="44"/>
        <v/>
      </c>
      <c r="ER45" s="132" t="str">
        <f t="shared" ca="1" si="45"/>
        <v/>
      </c>
    </row>
    <row r="46" spans="1:148" ht="12.75">
      <c r="A46" s="131" t="str">
        <f>'Transcript table'!C46</f>
        <v>DLX6-AS1</v>
      </c>
      <c r="B46" s="35" t="s">
        <v>177</v>
      </c>
      <c r="C46" s="132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132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132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132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132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132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132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132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132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132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132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132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132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132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132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132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132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132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132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132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40" t="str">
        <f>'Control Sample Data'!A46</f>
        <v>DLX6-AS1</v>
      </c>
      <c r="X46" s="141" t="s">
        <v>177</v>
      </c>
      <c r="Y46" s="132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132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132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132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132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132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132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132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132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132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132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132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132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132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132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132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132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132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132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132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135" t="str">
        <f>'Control Sample Data'!A46</f>
        <v>DLX6-AS1</v>
      </c>
      <c r="AT46" s="35" t="s">
        <v>177</v>
      </c>
      <c r="AU46" s="132" t="str">
        <f ca="1">IF(ISNUMBER(C46-'Choose Housekeeping Genes'!D$17),C46-'Choose Housekeeping Genes'!D$17,"")</f>
        <v/>
      </c>
      <c r="AV46" s="132" t="str">
        <f ca="1">IF(ISNUMBER(D46-'Choose Housekeeping Genes'!E$17),D46-'Choose Housekeeping Genes'!E$17,"")</f>
        <v/>
      </c>
      <c r="AW46" s="132" t="str">
        <f ca="1">IF(ISNUMBER(E46-'Choose Housekeeping Genes'!F$17),E46-'Choose Housekeeping Genes'!F$17,"")</f>
        <v/>
      </c>
      <c r="AX46" s="132" t="str">
        <f ca="1">IF(ISNUMBER(F46-'Choose Housekeeping Genes'!G$17),F46-'Choose Housekeeping Genes'!G$17,"")</f>
        <v/>
      </c>
      <c r="AY46" s="132" t="str">
        <f ca="1">IF(ISNUMBER(G46-'Choose Housekeeping Genes'!H$17),G46-'Choose Housekeeping Genes'!H$17,"")</f>
        <v/>
      </c>
      <c r="AZ46" s="132" t="str">
        <f ca="1">IF(ISNUMBER(H46-'Choose Housekeeping Genes'!I$17),H46-'Choose Housekeeping Genes'!I$17,"")</f>
        <v/>
      </c>
      <c r="BA46" s="132" t="str">
        <f ca="1">IF(ISNUMBER(I46-'Choose Housekeeping Genes'!J$17),I46-'Choose Housekeeping Genes'!J$17,"")</f>
        <v/>
      </c>
      <c r="BB46" s="132" t="str">
        <f ca="1">IF(ISNUMBER(J46-'Choose Housekeeping Genes'!K$17),J46-'Choose Housekeeping Genes'!K$17,"")</f>
        <v/>
      </c>
      <c r="BC46" s="132" t="str">
        <f ca="1">IF(ISNUMBER(K46-'Choose Housekeeping Genes'!L$17),K46-'Choose Housekeeping Genes'!L$17,"")</f>
        <v/>
      </c>
      <c r="BD46" s="132" t="str">
        <f ca="1">IF(ISNUMBER(L46-'Choose Housekeeping Genes'!M$17),L46-'Choose Housekeeping Genes'!M$17,"")</f>
        <v/>
      </c>
      <c r="BE46" s="132" t="str">
        <f ca="1">IF(ISNUMBER(M46-'Choose Housekeeping Genes'!N$17),M46-'Choose Housekeeping Genes'!N$17,"")</f>
        <v/>
      </c>
      <c r="BF46" s="132" t="str">
        <f ca="1">IF(ISNUMBER(N46-'Choose Housekeeping Genes'!O$17),N46-'Choose Housekeeping Genes'!O$17,"")</f>
        <v/>
      </c>
      <c r="BG46" s="132" t="str">
        <f ca="1">IF(ISNUMBER(O46-'Choose Housekeeping Genes'!P$17),O46-'Choose Housekeeping Genes'!P$17,"")</f>
        <v/>
      </c>
      <c r="BH46" s="132" t="str">
        <f ca="1">IF(ISNUMBER(P46-'Choose Housekeeping Genes'!Q$17),P46-'Choose Housekeeping Genes'!Q$17,"")</f>
        <v/>
      </c>
      <c r="BI46" s="132" t="str">
        <f ca="1">IF(ISNUMBER(Q46-'Choose Housekeeping Genes'!R$17),Q46-'Choose Housekeeping Genes'!R$17,"")</f>
        <v/>
      </c>
      <c r="BJ46" s="132" t="str">
        <f ca="1">IF(ISNUMBER(R46-'Choose Housekeeping Genes'!S$17),R46-'Choose Housekeeping Genes'!S$17,"")</f>
        <v/>
      </c>
      <c r="BK46" s="132" t="str">
        <f ca="1">IF(ISNUMBER(S46-'Choose Housekeeping Genes'!T$17),S46-'Choose Housekeeping Genes'!T$17,"")</f>
        <v/>
      </c>
      <c r="BL46" s="132" t="str">
        <f ca="1">IF(ISNUMBER(T46-'Choose Housekeeping Genes'!U$17),T46-'Choose Housekeeping Genes'!U$17,"")</f>
        <v/>
      </c>
      <c r="BM46" s="132" t="str">
        <f ca="1">IF(ISNUMBER(U46-'Choose Housekeeping Genes'!V$17),U46-'Choose Housekeeping Genes'!V$17,"")</f>
        <v/>
      </c>
      <c r="BN46" s="132" t="str">
        <f ca="1">IF(ISNUMBER(V46-'Choose Housekeeping Genes'!W$17),V46-'Choose Housekeeping Genes'!W$17,"")</f>
        <v/>
      </c>
      <c r="BO46" s="142" t="str">
        <f t="shared" si="46"/>
        <v>DLX6-AS1</v>
      </c>
      <c r="BP46" s="141" t="s">
        <v>177</v>
      </c>
      <c r="BQ46" s="132" t="str">
        <f ca="1">IF(ISNUMBER(Y46-'Choose Housekeeping Genes'!AA$17),Y46-'Choose Housekeeping Genes'!AA$17,"")</f>
        <v/>
      </c>
      <c r="BR46" s="132" t="str">
        <f ca="1">IF(ISNUMBER(Z46-'Choose Housekeeping Genes'!AB$17),Z46-'Choose Housekeeping Genes'!AB$17,"")</f>
        <v/>
      </c>
      <c r="BS46" s="132" t="str">
        <f ca="1">IF(ISNUMBER(AA46-'Choose Housekeeping Genes'!AC$17),AA46-'Choose Housekeeping Genes'!AC$17,"")</f>
        <v/>
      </c>
      <c r="BT46" s="132" t="str">
        <f ca="1">IF(ISNUMBER(AB46-'Choose Housekeeping Genes'!AD$17),AB46-'Choose Housekeeping Genes'!AD$17,"")</f>
        <v/>
      </c>
      <c r="BU46" s="132" t="str">
        <f ca="1">IF(ISNUMBER(AC46-'Choose Housekeeping Genes'!AE$17),AC46-'Choose Housekeeping Genes'!AE$17,"")</f>
        <v/>
      </c>
      <c r="BV46" s="132" t="str">
        <f ca="1">IF(ISNUMBER(AD46-'Choose Housekeeping Genes'!AF$17),AD46-'Choose Housekeeping Genes'!AF$17,"")</f>
        <v/>
      </c>
      <c r="BW46" s="132" t="str">
        <f ca="1">IF(ISNUMBER(AE46-'Choose Housekeeping Genes'!AG$17),AE46-'Choose Housekeeping Genes'!AG$17,"")</f>
        <v/>
      </c>
      <c r="BX46" s="132" t="str">
        <f ca="1">IF(ISNUMBER(AF46-'Choose Housekeeping Genes'!AH$17),AF46-'Choose Housekeeping Genes'!AH$17,"")</f>
        <v/>
      </c>
      <c r="BY46" s="132" t="str">
        <f ca="1">IF(ISNUMBER(AG46-'Choose Housekeeping Genes'!AI$17),AG46-'Choose Housekeeping Genes'!AI$17,"")</f>
        <v/>
      </c>
      <c r="BZ46" s="132" t="str">
        <f ca="1">IF(ISNUMBER(AH46-'Choose Housekeeping Genes'!AJ$17),AH46-'Choose Housekeeping Genes'!AJ$17,"")</f>
        <v/>
      </c>
      <c r="CA46" s="132" t="str">
        <f ca="1">IF(ISNUMBER(AI46-'Choose Housekeeping Genes'!AK$17),AI46-'Choose Housekeeping Genes'!AK$17,"")</f>
        <v/>
      </c>
      <c r="CB46" s="132" t="str">
        <f ca="1">IF(ISNUMBER(AJ46-'Choose Housekeeping Genes'!AL$17),AJ46-'Choose Housekeeping Genes'!AL$17,"")</f>
        <v/>
      </c>
      <c r="CC46" s="132" t="str">
        <f ca="1">IF(ISNUMBER(AK46-'Choose Housekeeping Genes'!AM$17),AK46-'Choose Housekeeping Genes'!AM$17,"")</f>
        <v/>
      </c>
      <c r="CD46" s="132" t="str">
        <f ca="1">IF(ISNUMBER(AL46-'Choose Housekeeping Genes'!AN$17),AL46-'Choose Housekeeping Genes'!AN$17,"")</f>
        <v/>
      </c>
      <c r="CE46" s="132" t="str">
        <f ca="1">IF(ISNUMBER(AM46-'Choose Housekeeping Genes'!AO$17),AM46-'Choose Housekeeping Genes'!AO$17,"")</f>
        <v/>
      </c>
      <c r="CF46" s="132" t="str">
        <f ca="1">IF(ISNUMBER(AN46-'Choose Housekeeping Genes'!AP$17),AN46-'Choose Housekeeping Genes'!AP$17,"")</f>
        <v/>
      </c>
      <c r="CG46" s="132" t="str">
        <f ca="1">IF(ISNUMBER(AO46-'Choose Housekeeping Genes'!AQ$17),AO46-'Choose Housekeeping Genes'!AQ$17,"")</f>
        <v/>
      </c>
      <c r="CH46" s="132" t="str">
        <f ca="1">IF(ISNUMBER(AP46-'Choose Housekeeping Genes'!AR$17),AP46-'Choose Housekeeping Genes'!AR$17,"")</f>
        <v/>
      </c>
      <c r="CI46" s="132" t="str">
        <f ca="1">IF(ISNUMBER(AQ46-'Choose Housekeeping Genes'!AS$17),AQ46-'Choose Housekeeping Genes'!AS$17,"")</f>
        <v/>
      </c>
      <c r="CJ46" s="132" t="str">
        <f ca="1">IF(ISNUMBER(AR46-'Choose Housekeeping Genes'!AT$17),AR46-'Choose Housekeeping Genes'!AT$17,"")</f>
        <v/>
      </c>
      <c r="CK46" s="137" t="e">
        <f t="shared" ca="1" si="4"/>
        <v>#DIV/0!</v>
      </c>
      <c r="CL46" s="138" t="e">
        <f t="shared" ca="1" si="5"/>
        <v>#DIV/0!</v>
      </c>
      <c r="DA46" s="135" t="str">
        <f>'Transcript table'!C46</f>
        <v>DLX6-AS1</v>
      </c>
      <c r="DB46" s="35" t="s">
        <v>177</v>
      </c>
      <c r="DC46" s="132" t="str">
        <f t="shared" ca="1" si="6"/>
        <v/>
      </c>
      <c r="DD46" s="132" t="str">
        <f t="shared" ca="1" si="7"/>
        <v/>
      </c>
      <c r="DE46" s="132" t="str">
        <f t="shared" ca="1" si="8"/>
        <v/>
      </c>
      <c r="DF46" s="132" t="str">
        <f t="shared" ca="1" si="9"/>
        <v/>
      </c>
      <c r="DG46" s="132" t="str">
        <f t="shared" ca="1" si="10"/>
        <v/>
      </c>
      <c r="DH46" s="132" t="str">
        <f t="shared" ca="1" si="11"/>
        <v/>
      </c>
      <c r="DI46" s="132" t="str">
        <f t="shared" ca="1" si="12"/>
        <v/>
      </c>
      <c r="DJ46" s="132" t="str">
        <f t="shared" ca="1" si="13"/>
        <v/>
      </c>
      <c r="DK46" s="132" t="str">
        <f t="shared" ca="1" si="14"/>
        <v/>
      </c>
      <c r="DL46" s="132" t="str">
        <f t="shared" ca="1" si="15"/>
        <v/>
      </c>
      <c r="DM46" s="132" t="str">
        <f t="shared" ca="1" si="16"/>
        <v/>
      </c>
      <c r="DN46" s="132" t="str">
        <f t="shared" ca="1" si="17"/>
        <v/>
      </c>
      <c r="DO46" s="132" t="str">
        <f t="shared" ca="1" si="18"/>
        <v/>
      </c>
      <c r="DP46" s="132" t="str">
        <f t="shared" ca="1" si="19"/>
        <v/>
      </c>
      <c r="DQ46" s="132" t="str">
        <f t="shared" ca="1" si="20"/>
        <v/>
      </c>
      <c r="DR46" s="132" t="str">
        <f t="shared" ca="1" si="21"/>
        <v/>
      </c>
      <c r="DS46" s="132" t="str">
        <f t="shared" ca="1" si="22"/>
        <v/>
      </c>
      <c r="DT46" s="132" t="str">
        <f t="shared" ca="1" si="23"/>
        <v/>
      </c>
      <c r="DU46" s="132" t="str">
        <f t="shared" ca="1" si="24"/>
        <v/>
      </c>
      <c r="DV46" s="132" t="str">
        <f t="shared" ca="1" si="25"/>
        <v/>
      </c>
      <c r="DW46" s="136" t="str">
        <f>'Transcript table'!C46</f>
        <v>DLX6-AS1</v>
      </c>
      <c r="DX46" s="141" t="s">
        <v>177</v>
      </c>
      <c r="DY46" s="132" t="str">
        <f t="shared" ca="1" si="26"/>
        <v/>
      </c>
      <c r="DZ46" s="132" t="str">
        <f t="shared" ca="1" si="27"/>
        <v/>
      </c>
      <c r="EA46" s="132" t="str">
        <f t="shared" ca="1" si="28"/>
        <v/>
      </c>
      <c r="EB46" s="132" t="str">
        <f t="shared" ca="1" si="29"/>
        <v/>
      </c>
      <c r="EC46" s="132" t="str">
        <f t="shared" ca="1" si="30"/>
        <v/>
      </c>
      <c r="ED46" s="132" t="str">
        <f t="shared" ca="1" si="31"/>
        <v/>
      </c>
      <c r="EE46" s="132" t="str">
        <f t="shared" ca="1" si="32"/>
        <v/>
      </c>
      <c r="EF46" s="132" t="str">
        <f t="shared" ca="1" si="33"/>
        <v/>
      </c>
      <c r="EG46" s="132" t="str">
        <f t="shared" ca="1" si="34"/>
        <v/>
      </c>
      <c r="EH46" s="132" t="str">
        <f t="shared" ca="1" si="35"/>
        <v/>
      </c>
      <c r="EI46" s="132" t="str">
        <f t="shared" ca="1" si="36"/>
        <v/>
      </c>
      <c r="EJ46" s="132" t="str">
        <f t="shared" ca="1" si="37"/>
        <v/>
      </c>
      <c r="EK46" s="132" t="str">
        <f t="shared" ca="1" si="38"/>
        <v/>
      </c>
      <c r="EL46" s="132" t="str">
        <f t="shared" ca="1" si="39"/>
        <v/>
      </c>
      <c r="EM46" s="132" t="str">
        <f t="shared" ca="1" si="40"/>
        <v/>
      </c>
      <c r="EN46" s="132" t="str">
        <f t="shared" ca="1" si="41"/>
        <v/>
      </c>
      <c r="EO46" s="132" t="str">
        <f t="shared" ca="1" si="42"/>
        <v/>
      </c>
      <c r="EP46" s="132" t="str">
        <f t="shared" ca="1" si="43"/>
        <v/>
      </c>
      <c r="EQ46" s="132" t="str">
        <f t="shared" ca="1" si="44"/>
        <v/>
      </c>
      <c r="ER46" s="132" t="str">
        <f t="shared" ca="1" si="45"/>
        <v/>
      </c>
    </row>
    <row r="47" spans="1:148" ht="25.5">
      <c r="A47" s="131" t="str">
        <f>'Transcript table'!C47</f>
        <v>HOXA11-AS</v>
      </c>
      <c r="B47" s="35" t="s">
        <v>178</v>
      </c>
      <c r="C47" s="132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132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132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132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132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132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132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132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132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132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132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132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132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132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132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132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132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132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132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132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40" t="str">
        <f>'Control Sample Data'!A47</f>
        <v>HOXA11-AS</v>
      </c>
      <c r="X47" s="141" t="s">
        <v>178</v>
      </c>
      <c r="Y47" s="132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132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132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132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132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132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132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132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132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132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132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132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132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132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132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132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132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132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132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132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135" t="str">
        <f>'Control Sample Data'!A47</f>
        <v>HOXA11-AS</v>
      </c>
      <c r="AT47" s="35" t="s">
        <v>178</v>
      </c>
      <c r="AU47" s="132" t="str">
        <f ca="1">IF(ISNUMBER(C47-'Choose Housekeeping Genes'!D$17),C47-'Choose Housekeeping Genes'!D$17,"")</f>
        <v/>
      </c>
      <c r="AV47" s="132" t="str">
        <f ca="1">IF(ISNUMBER(D47-'Choose Housekeeping Genes'!E$17),D47-'Choose Housekeeping Genes'!E$17,"")</f>
        <v/>
      </c>
      <c r="AW47" s="132" t="str">
        <f ca="1">IF(ISNUMBER(E47-'Choose Housekeeping Genes'!F$17),E47-'Choose Housekeeping Genes'!F$17,"")</f>
        <v/>
      </c>
      <c r="AX47" s="132" t="str">
        <f ca="1">IF(ISNUMBER(F47-'Choose Housekeeping Genes'!G$17),F47-'Choose Housekeeping Genes'!G$17,"")</f>
        <v/>
      </c>
      <c r="AY47" s="132" t="str">
        <f ca="1">IF(ISNUMBER(G47-'Choose Housekeeping Genes'!H$17),G47-'Choose Housekeeping Genes'!H$17,"")</f>
        <v/>
      </c>
      <c r="AZ47" s="132" t="str">
        <f ca="1">IF(ISNUMBER(H47-'Choose Housekeeping Genes'!I$17),H47-'Choose Housekeeping Genes'!I$17,"")</f>
        <v/>
      </c>
      <c r="BA47" s="132" t="str">
        <f ca="1">IF(ISNUMBER(I47-'Choose Housekeeping Genes'!J$17),I47-'Choose Housekeeping Genes'!J$17,"")</f>
        <v/>
      </c>
      <c r="BB47" s="132" t="str">
        <f ca="1">IF(ISNUMBER(J47-'Choose Housekeeping Genes'!K$17),J47-'Choose Housekeeping Genes'!K$17,"")</f>
        <v/>
      </c>
      <c r="BC47" s="132" t="str">
        <f ca="1">IF(ISNUMBER(K47-'Choose Housekeeping Genes'!L$17),K47-'Choose Housekeeping Genes'!L$17,"")</f>
        <v/>
      </c>
      <c r="BD47" s="132" t="str">
        <f ca="1">IF(ISNUMBER(L47-'Choose Housekeeping Genes'!M$17),L47-'Choose Housekeeping Genes'!M$17,"")</f>
        <v/>
      </c>
      <c r="BE47" s="132" t="str">
        <f ca="1">IF(ISNUMBER(M47-'Choose Housekeeping Genes'!N$17),M47-'Choose Housekeeping Genes'!N$17,"")</f>
        <v/>
      </c>
      <c r="BF47" s="132" t="str">
        <f ca="1">IF(ISNUMBER(N47-'Choose Housekeeping Genes'!O$17),N47-'Choose Housekeeping Genes'!O$17,"")</f>
        <v/>
      </c>
      <c r="BG47" s="132" t="str">
        <f ca="1">IF(ISNUMBER(O47-'Choose Housekeeping Genes'!P$17),O47-'Choose Housekeeping Genes'!P$17,"")</f>
        <v/>
      </c>
      <c r="BH47" s="132" t="str">
        <f ca="1">IF(ISNUMBER(P47-'Choose Housekeeping Genes'!Q$17),P47-'Choose Housekeeping Genes'!Q$17,"")</f>
        <v/>
      </c>
      <c r="BI47" s="132" t="str">
        <f ca="1">IF(ISNUMBER(Q47-'Choose Housekeeping Genes'!R$17),Q47-'Choose Housekeeping Genes'!R$17,"")</f>
        <v/>
      </c>
      <c r="BJ47" s="132" t="str">
        <f ca="1">IF(ISNUMBER(R47-'Choose Housekeeping Genes'!S$17),R47-'Choose Housekeeping Genes'!S$17,"")</f>
        <v/>
      </c>
      <c r="BK47" s="132" t="str">
        <f ca="1">IF(ISNUMBER(S47-'Choose Housekeeping Genes'!T$17),S47-'Choose Housekeeping Genes'!T$17,"")</f>
        <v/>
      </c>
      <c r="BL47" s="132" t="str">
        <f ca="1">IF(ISNUMBER(T47-'Choose Housekeeping Genes'!U$17),T47-'Choose Housekeeping Genes'!U$17,"")</f>
        <v/>
      </c>
      <c r="BM47" s="132" t="str">
        <f ca="1">IF(ISNUMBER(U47-'Choose Housekeeping Genes'!V$17),U47-'Choose Housekeeping Genes'!V$17,"")</f>
        <v/>
      </c>
      <c r="BN47" s="132" t="str">
        <f ca="1">IF(ISNUMBER(V47-'Choose Housekeeping Genes'!W$17),V47-'Choose Housekeeping Genes'!W$17,"")</f>
        <v/>
      </c>
      <c r="BO47" s="142" t="str">
        <f t="shared" si="46"/>
        <v>HOXA11-AS</v>
      </c>
      <c r="BP47" s="141" t="s">
        <v>178</v>
      </c>
      <c r="BQ47" s="132" t="str">
        <f ca="1">IF(ISNUMBER(Y47-'Choose Housekeeping Genes'!AA$17),Y47-'Choose Housekeeping Genes'!AA$17,"")</f>
        <v/>
      </c>
      <c r="BR47" s="132" t="str">
        <f ca="1">IF(ISNUMBER(Z47-'Choose Housekeeping Genes'!AB$17),Z47-'Choose Housekeeping Genes'!AB$17,"")</f>
        <v/>
      </c>
      <c r="BS47" s="132" t="str">
        <f ca="1">IF(ISNUMBER(AA47-'Choose Housekeeping Genes'!AC$17),AA47-'Choose Housekeeping Genes'!AC$17,"")</f>
        <v/>
      </c>
      <c r="BT47" s="132" t="str">
        <f ca="1">IF(ISNUMBER(AB47-'Choose Housekeeping Genes'!AD$17),AB47-'Choose Housekeeping Genes'!AD$17,"")</f>
        <v/>
      </c>
      <c r="BU47" s="132" t="str">
        <f ca="1">IF(ISNUMBER(AC47-'Choose Housekeeping Genes'!AE$17),AC47-'Choose Housekeeping Genes'!AE$17,"")</f>
        <v/>
      </c>
      <c r="BV47" s="132" t="str">
        <f ca="1">IF(ISNUMBER(AD47-'Choose Housekeeping Genes'!AF$17),AD47-'Choose Housekeeping Genes'!AF$17,"")</f>
        <v/>
      </c>
      <c r="BW47" s="132" t="str">
        <f ca="1">IF(ISNUMBER(AE47-'Choose Housekeeping Genes'!AG$17),AE47-'Choose Housekeeping Genes'!AG$17,"")</f>
        <v/>
      </c>
      <c r="BX47" s="132" t="str">
        <f ca="1">IF(ISNUMBER(AF47-'Choose Housekeeping Genes'!AH$17),AF47-'Choose Housekeeping Genes'!AH$17,"")</f>
        <v/>
      </c>
      <c r="BY47" s="132" t="str">
        <f ca="1">IF(ISNUMBER(AG47-'Choose Housekeeping Genes'!AI$17),AG47-'Choose Housekeeping Genes'!AI$17,"")</f>
        <v/>
      </c>
      <c r="BZ47" s="132" t="str">
        <f ca="1">IF(ISNUMBER(AH47-'Choose Housekeeping Genes'!AJ$17),AH47-'Choose Housekeeping Genes'!AJ$17,"")</f>
        <v/>
      </c>
      <c r="CA47" s="132" t="str">
        <f ca="1">IF(ISNUMBER(AI47-'Choose Housekeeping Genes'!AK$17),AI47-'Choose Housekeeping Genes'!AK$17,"")</f>
        <v/>
      </c>
      <c r="CB47" s="132" t="str">
        <f ca="1">IF(ISNUMBER(AJ47-'Choose Housekeeping Genes'!AL$17),AJ47-'Choose Housekeeping Genes'!AL$17,"")</f>
        <v/>
      </c>
      <c r="CC47" s="132" t="str">
        <f ca="1">IF(ISNUMBER(AK47-'Choose Housekeeping Genes'!AM$17),AK47-'Choose Housekeeping Genes'!AM$17,"")</f>
        <v/>
      </c>
      <c r="CD47" s="132" t="str">
        <f ca="1">IF(ISNUMBER(AL47-'Choose Housekeeping Genes'!AN$17),AL47-'Choose Housekeeping Genes'!AN$17,"")</f>
        <v/>
      </c>
      <c r="CE47" s="132" t="str">
        <f ca="1">IF(ISNUMBER(AM47-'Choose Housekeeping Genes'!AO$17),AM47-'Choose Housekeeping Genes'!AO$17,"")</f>
        <v/>
      </c>
      <c r="CF47" s="132" t="str">
        <f ca="1">IF(ISNUMBER(AN47-'Choose Housekeeping Genes'!AP$17),AN47-'Choose Housekeeping Genes'!AP$17,"")</f>
        <v/>
      </c>
      <c r="CG47" s="132" t="str">
        <f ca="1">IF(ISNUMBER(AO47-'Choose Housekeeping Genes'!AQ$17),AO47-'Choose Housekeeping Genes'!AQ$17,"")</f>
        <v/>
      </c>
      <c r="CH47" s="132" t="str">
        <f ca="1">IF(ISNUMBER(AP47-'Choose Housekeeping Genes'!AR$17),AP47-'Choose Housekeeping Genes'!AR$17,"")</f>
        <v/>
      </c>
      <c r="CI47" s="132" t="str">
        <f ca="1">IF(ISNUMBER(AQ47-'Choose Housekeeping Genes'!AS$17),AQ47-'Choose Housekeeping Genes'!AS$17,"")</f>
        <v/>
      </c>
      <c r="CJ47" s="132" t="str">
        <f ca="1">IF(ISNUMBER(AR47-'Choose Housekeeping Genes'!AT$17),AR47-'Choose Housekeeping Genes'!AT$17,"")</f>
        <v/>
      </c>
      <c r="CK47" s="137" t="e">
        <f t="shared" ca="1" si="4"/>
        <v>#DIV/0!</v>
      </c>
      <c r="CL47" s="138" t="e">
        <f t="shared" ca="1" si="5"/>
        <v>#DIV/0!</v>
      </c>
      <c r="DA47" s="135" t="str">
        <f>'Transcript table'!C47</f>
        <v>HOXA11-AS</v>
      </c>
      <c r="DB47" s="35" t="s">
        <v>178</v>
      </c>
      <c r="DC47" s="132" t="str">
        <f t="shared" ca="1" si="6"/>
        <v/>
      </c>
      <c r="DD47" s="132" t="str">
        <f t="shared" ca="1" si="7"/>
        <v/>
      </c>
      <c r="DE47" s="132" t="str">
        <f t="shared" ca="1" si="8"/>
        <v/>
      </c>
      <c r="DF47" s="132" t="str">
        <f t="shared" ca="1" si="9"/>
        <v/>
      </c>
      <c r="DG47" s="132" t="str">
        <f t="shared" ca="1" si="10"/>
        <v/>
      </c>
      <c r="DH47" s="132" t="str">
        <f t="shared" ca="1" si="11"/>
        <v/>
      </c>
      <c r="DI47" s="132" t="str">
        <f t="shared" ca="1" si="12"/>
        <v/>
      </c>
      <c r="DJ47" s="132" t="str">
        <f t="shared" ca="1" si="13"/>
        <v/>
      </c>
      <c r="DK47" s="132" t="str">
        <f t="shared" ca="1" si="14"/>
        <v/>
      </c>
      <c r="DL47" s="132" t="str">
        <f t="shared" ca="1" si="15"/>
        <v/>
      </c>
      <c r="DM47" s="132" t="str">
        <f t="shared" ca="1" si="16"/>
        <v/>
      </c>
      <c r="DN47" s="132" t="str">
        <f t="shared" ca="1" si="17"/>
        <v/>
      </c>
      <c r="DO47" s="132" t="str">
        <f t="shared" ca="1" si="18"/>
        <v/>
      </c>
      <c r="DP47" s="132" t="str">
        <f t="shared" ca="1" si="19"/>
        <v/>
      </c>
      <c r="DQ47" s="132" t="str">
        <f t="shared" ca="1" si="20"/>
        <v/>
      </c>
      <c r="DR47" s="132" t="str">
        <f t="shared" ca="1" si="21"/>
        <v/>
      </c>
      <c r="DS47" s="132" t="str">
        <f t="shared" ca="1" si="22"/>
        <v/>
      </c>
      <c r="DT47" s="132" t="str">
        <f t="shared" ca="1" si="23"/>
        <v/>
      </c>
      <c r="DU47" s="132" t="str">
        <f t="shared" ca="1" si="24"/>
        <v/>
      </c>
      <c r="DV47" s="132" t="str">
        <f t="shared" ca="1" si="25"/>
        <v/>
      </c>
      <c r="DW47" s="136" t="str">
        <f>'Transcript table'!C47</f>
        <v>HOXA11-AS</v>
      </c>
      <c r="DX47" s="141" t="s">
        <v>178</v>
      </c>
      <c r="DY47" s="132" t="str">
        <f t="shared" ca="1" si="26"/>
        <v/>
      </c>
      <c r="DZ47" s="132" t="str">
        <f t="shared" ca="1" si="27"/>
        <v/>
      </c>
      <c r="EA47" s="132" t="str">
        <f t="shared" ca="1" si="28"/>
        <v/>
      </c>
      <c r="EB47" s="132" t="str">
        <f t="shared" ca="1" si="29"/>
        <v/>
      </c>
      <c r="EC47" s="132" t="str">
        <f t="shared" ca="1" si="30"/>
        <v/>
      </c>
      <c r="ED47" s="132" t="str">
        <f t="shared" ca="1" si="31"/>
        <v/>
      </c>
      <c r="EE47" s="132" t="str">
        <f t="shared" ca="1" si="32"/>
        <v/>
      </c>
      <c r="EF47" s="132" t="str">
        <f t="shared" ca="1" si="33"/>
        <v/>
      </c>
      <c r="EG47" s="132" t="str">
        <f t="shared" ca="1" si="34"/>
        <v/>
      </c>
      <c r="EH47" s="132" t="str">
        <f t="shared" ca="1" si="35"/>
        <v/>
      </c>
      <c r="EI47" s="132" t="str">
        <f t="shared" ca="1" si="36"/>
        <v/>
      </c>
      <c r="EJ47" s="132" t="str">
        <f t="shared" ca="1" si="37"/>
        <v/>
      </c>
      <c r="EK47" s="132" t="str">
        <f t="shared" ca="1" si="38"/>
        <v/>
      </c>
      <c r="EL47" s="132" t="str">
        <f t="shared" ca="1" si="39"/>
        <v/>
      </c>
      <c r="EM47" s="132" t="str">
        <f t="shared" ca="1" si="40"/>
        <v/>
      </c>
      <c r="EN47" s="132" t="str">
        <f t="shared" ca="1" si="41"/>
        <v/>
      </c>
      <c r="EO47" s="132" t="str">
        <f t="shared" ca="1" si="42"/>
        <v/>
      </c>
      <c r="EP47" s="132" t="str">
        <f t="shared" ca="1" si="43"/>
        <v/>
      </c>
      <c r="EQ47" s="132" t="str">
        <f t="shared" ca="1" si="44"/>
        <v/>
      </c>
      <c r="ER47" s="132" t="str">
        <f t="shared" ca="1" si="45"/>
        <v/>
      </c>
    </row>
    <row r="48" spans="1:148" ht="25.5">
      <c r="A48" s="131" t="str">
        <f>'Transcript table'!C48</f>
        <v>HAR1B (HAR1R)</v>
      </c>
      <c r="B48" s="35" t="s">
        <v>179</v>
      </c>
      <c r="C48" s="132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132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132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132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132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132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132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132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132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132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132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132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132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132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132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132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132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132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132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132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40" t="str">
        <f>'Control Sample Data'!A48</f>
        <v>HAR1B (HAR1R)</v>
      </c>
      <c r="X48" s="141" t="s">
        <v>179</v>
      </c>
      <c r="Y48" s="132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132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132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132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132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132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132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132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132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132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132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132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132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132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132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132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132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132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132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132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135" t="str">
        <f>'Control Sample Data'!A48</f>
        <v>HAR1B (HAR1R)</v>
      </c>
      <c r="AT48" s="35" t="s">
        <v>179</v>
      </c>
      <c r="AU48" s="132" t="str">
        <f ca="1">IF(ISNUMBER(C48-'Choose Housekeeping Genes'!D$17),C48-'Choose Housekeeping Genes'!D$17,"")</f>
        <v/>
      </c>
      <c r="AV48" s="132" t="str">
        <f ca="1">IF(ISNUMBER(D48-'Choose Housekeeping Genes'!E$17),D48-'Choose Housekeeping Genes'!E$17,"")</f>
        <v/>
      </c>
      <c r="AW48" s="132" t="str">
        <f ca="1">IF(ISNUMBER(E48-'Choose Housekeeping Genes'!F$17),E48-'Choose Housekeeping Genes'!F$17,"")</f>
        <v/>
      </c>
      <c r="AX48" s="132" t="str">
        <f ca="1">IF(ISNUMBER(F48-'Choose Housekeeping Genes'!G$17),F48-'Choose Housekeeping Genes'!G$17,"")</f>
        <v/>
      </c>
      <c r="AY48" s="132" t="str">
        <f ca="1">IF(ISNUMBER(G48-'Choose Housekeeping Genes'!H$17),G48-'Choose Housekeeping Genes'!H$17,"")</f>
        <v/>
      </c>
      <c r="AZ48" s="132" t="str">
        <f ca="1">IF(ISNUMBER(H48-'Choose Housekeeping Genes'!I$17),H48-'Choose Housekeeping Genes'!I$17,"")</f>
        <v/>
      </c>
      <c r="BA48" s="132" t="str">
        <f ca="1">IF(ISNUMBER(I48-'Choose Housekeeping Genes'!J$17),I48-'Choose Housekeeping Genes'!J$17,"")</f>
        <v/>
      </c>
      <c r="BB48" s="132" t="str">
        <f ca="1">IF(ISNUMBER(J48-'Choose Housekeeping Genes'!K$17),J48-'Choose Housekeeping Genes'!K$17,"")</f>
        <v/>
      </c>
      <c r="BC48" s="132" t="str">
        <f ca="1">IF(ISNUMBER(K48-'Choose Housekeeping Genes'!L$17),K48-'Choose Housekeeping Genes'!L$17,"")</f>
        <v/>
      </c>
      <c r="BD48" s="132" t="str">
        <f ca="1">IF(ISNUMBER(L48-'Choose Housekeeping Genes'!M$17),L48-'Choose Housekeeping Genes'!M$17,"")</f>
        <v/>
      </c>
      <c r="BE48" s="132" t="str">
        <f ca="1">IF(ISNUMBER(M48-'Choose Housekeeping Genes'!N$17),M48-'Choose Housekeeping Genes'!N$17,"")</f>
        <v/>
      </c>
      <c r="BF48" s="132" t="str">
        <f ca="1">IF(ISNUMBER(N48-'Choose Housekeeping Genes'!O$17),N48-'Choose Housekeeping Genes'!O$17,"")</f>
        <v/>
      </c>
      <c r="BG48" s="132" t="str">
        <f ca="1">IF(ISNUMBER(O48-'Choose Housekeeping Genes'!P$17),O48-'Choose Housekeeping Genes'!P$17,"")</f>
        <v/>
      </c>
      <c r="BH48" s="132" t="str">
        <f ca="1">IF(ISNUMBER(P48-'Choose Housekeeping Genes'!Q$17),P48-'Choose Housekeeping Genes'!Q$17,"")</f>
        <v/>
      </c>
      <c r="BI48" s="132" t="str">
        <f ca="1">IF(ISNUMBER(Q48-'Choose Housekeeping Genes'!R$17),Q48-'Choose Housekeeping Genes'!R$17,"")</f>
        <v/>
      </c>
      <c r="BJ48" s="132" t="str">
        <f ca="1">IF(ISNUMBER(R48-'Choose Housekeeping Genes'!S$17),R48-'Choose Housekeeping Genes'!S$17,"")</f>
        <v/>
      </c>
      <c r="BK48" s="132" t="str">
        <f ca="1">IF(ISNUMBER(S48-'Choose Housekeeping Genes'!T$17),S48-'Choose Housekeeping Genes'!T$17,"")</f>
        <v/>
      </c>
      <c r="BL48" s="132" t="str">
        <f ca="1">IF(ISNUMBER(T48-'Choose Housekeeping Genes'!U$17),T48-'Choose Housekeeping Genes'!U$17,"")</f>
        <v/>
      </c>
      <c r="BM48" s="132" t="str">
        <f ca="1">IF(ISNUMBER(U48-'Choose Housekeeping Genes'!V$17),U48-'Choose Housekeeping Genes'!V$17,"")</f>
        <v/>
      </c>
      <c r="BN48" s="132" t="str">
        <f ca="1">IF(ISNUMBER(V48-'Choose Housekeeping Genes'!W$17),V48-'Choose Housekeeping Genes'!W$17,"")</f>
        <v/>
      </c>
      <c r="BO48" s="142" t="str">
        <f t="shared" si="46"/>
        <v>HAR1B (HAR1R)</v>
      </c>
      <c r="BP48" s="141" t="s">
        <v>179</v>
      </c>
      <c r="BQ48" s="132" t="str">
        <f ca="1">IF(ISNUMBER(Y48-'Choose Housekeeping Genes'!AA$17),Y48-'Choose Housekeeping Genes'!AA$17,"")</f>
        <v/>
      </c>
      <c r="BR48" s="132" t="str">
        <f ca="1">IF(ISNUMBER(Z48-'Choose Housekeeping Genes'!AB$17),Z48-'Choose Housekeeping Genes'!AB$17,"")</f>
        <v/>
      </c>
      <c r="BS48" s="132" t="str">
        <f ca="1">IF(ISNUMBER(AA48-'Choose Housekeeping Genes'!AC$17),AA48-'Choose Housekeeping Genes'!AC$17,"")</f>
        <v/>
      </c>
      <c r="BT48" s="132" t="str">
        <f ca="1">IF(ISNUMBER(AB48-'Choose Housekeeping Genes'!AD$17),AB48-'Choose Housekeeping Genes'!AD$17,"")</f>
        <v/>
      </c>
      <c r="BU48" s="132" t="str">
        <f ca="1">IF(ISNUMBER(AC48-'Choose Housekeeping Genes'!AE$17),AC48-'Choose Housekeeping Genes'!AE$17,"")</f>
        <v/>
      </c>
      <c r="BV48" s="132" t="str">
        <f ca="1">IF(ISNUMBER(AD48-'Choose Housekeeping Genes'!AF$17),AD48-'Choose Housekeeping Genes'!AF$17,"")</f>
        <v/>
      </c>
      <c r="BW48" s="132" t="str">
        <f ca="1">IF(ISNUMBER(AE48-'Choose Housekeeping Genes'!AG$17),AE48-'Choose Housekeeping Genes'!AG$17,"")</f>
        <v/>
      </c>
      <c r="BX48" s="132" t="str">
        <f ca="1">IF(ISNUMBER(AF48-'Choose Housekeeping Genes'!AH$17),AF48-'Choose Housekeeping Genes'!AH$17,"")</f>
        <v/>
      </c>
      <c r="BY48" s="132" t="str">
        <f ca="1">IF(ISNUMBER(AG48-'Choose Housekeeping Genes'!AI$17),AG48-'Choose Housekeeping Genes'!AI$17,"")</f>
        <v/>
      </c>
      <c r="BZ48" s="132" t="str">
        <f ca="1">IF(ISNUMBER(AH48-'Choose Housekeeping Genes'!AJ$17),AH48-'Choose Housekeeping Genes'!AJ$17,"")</f>
        <v/>
      </c>
      <c r="CA48" s="132" t="str">
        <f ca="1">IF(ISNUMBER(AI48-'Choose Housekeeping Genes'!AK$17),AI48-'Choose Housekeeping Genes'!AK$17,"")</f>
        <v/>
      </c>
      <c r="CB48" s="132" t="str">
        <f ca="1">IF(ISNUMBER(AJ48-'Choose Housekeeping Genes'!AL$17),AJ48-'Choose Housekeeping Genes'!AL$17,"")</f>
        <v/>
      </c>
      <c r="CC48" s="132" t="str">
        <f ca="1">IF(ISNUMBER(AK48-'Choose Housekeeping Genes'!AM$17),AK48-'Choose Housekeeping Genes'!AM$17,"")</f>
        <v/>
      </c>
      <c r="CD48" s="132" t="str">
        <f ca="1">IF(ISNUMBER(AL48-'Choose Housekeeping Genes'!AN$17),AL48-'Choose Housekeeping Genes'!AN$17,"")</f>
        <v/>
      </c>
      <c r="CE48" s="132" t="str">
        <f ca="1">IF(ISNUMBER(AM48-'Choose Housekeeping Genes'!AO$17),AM48-'Choose Housekeeping Genes'!AO$17,"")</f>
        <v/>
      </c>
      <c r="CF48" s="132" t="str">
        <f ca="1">IF(ISNUMBER(AN48-'Choose Housekeeping Genes'!AP$17),AN48-'Choose Housekeeping Genes'!AP$17,"")</f>
        <v/>
      </c>
      <c r="CG48" s="132" t="str">
        <f ca="1">IF(ISNUMBER(AO48-'Choose Housekeeping Genes'!AQ$17),AO48-'Choose Housekeeping Genes'!AQ$17,"")</f>
        <v/>
      </c>
      <c r="CH48" s="132" t="str">
        <f ca="1">IF(ISNUMBER(AP48-'Choose Housekeeping Genes'!AR$17),AP48-'Choose Housekeeping Genes'!AR$17,"")</f>
        <v/>
      </c>
      <c r="CI48" s="132" t="str">
        <f ca="1">IF(ISNUMBER(AQ48-'Choose Housekeeping Genes'!AS$17),AQ48-'Choose Housekeeping Genes'!AS$17,"")</f>
        <v/>
      </c>
      <c r="CJ48" s="132" t="str">
        <f ca="1">IF(ISNUMBER(AR48-'Choose Housekeeping Genes'!AT$17),AR48-'Choose Housekeeping Genes'!AT$17,"")</f>
        <v/>
      </c>
      <c r="CK48" s="137" t="e">
        <f t="shared" ca="1" si="4"/>
        <v>#DIV/0!</v>
      </c>
      <c r="CL48" s="138" t="e">
        <f t="shared" ca="1" si="5"/>
        <v>#DIV/0!</v>
      </c>
      <c r="DA48" s="135" t="str">
        <f>'Transcript table'!C48</f>
        <v>HAR1B (HAR1R)</v>
      </c>
      <c r="DB48" s="35" t="s">
        <v>179</v>
      </c>
      <c r="DC48" s="132" t="str">
        <f t="shared" ca="1" si="6"/>
        <v/>
      </c>
      <c r="DD48" s="132" t="str">
        <f t="shared" ca="1" si="7"/>
        <v/>
      </c>
      <c r="DE48" s="132" t="str">
        <f t="shared" ca="1" si="8"/>
        <v/>
      </c>
      <c r="DF48" s="132" t="str">
        <f t="shared" ca="1" si="9"/>
        <v/>
      </c>
      <c r="DG48" s="132" t="str">
        <f t="shared" ca="1" si="10"/>
        <v/>
      </c>
      <c r="DH48" s="132" t="str">
        <f t="shared" ca="1" si="11"/>
        <v/>
      </c>
      <c r="DI48" s="132" t="str">
        <f t="shared" ca="1" si="12"/>
        <v/>
      </c>
      <c r="DJ48" s="132" t="str">
        <f t="shared" ca="1" si="13"/>
        <v/>
      </c>
      <c r="DK48" s="132" t="str">
        <f t="shared" ca="1" si="14"/>
        <v/>
      </c>
      <c r="DL48" s="132" t="str">
        <f t="shared" ca="1" si="15"/>
        <v/>
      </c>
      <c r="DM48" s="132" t="str">
        <f t="shared" ca="1" si="16"/>
        <v/>
      </c>
      <c r="DN48" s="132" t="str">
        <f t="shared" ca="1" si="17"/>
        <v/>
      </c>
      <c r="DO48" s="132" t="str">
        <f t="shared" ca="1" si="18"/>
        <v/>
      </c>
      <c r="DP48" s="132" t="str">
        <f t="shared" ca="1" si="19"/>
        <v/>
      </c>
      <c r="DQ48" s="132" t="str">
        <f t="shared" ca="1" si="20"/>
        <v/>
      </c>
      <c r="DR48" s="132" t="str">
        <f t="shared" ca="1" si="21"/>
        <v/>
      </c>
      <c r="DS48" s="132" t="str">
        <f t="shared" ca="1" si="22"/>
        <v/>
      </c>
      <c r="DT48" s="132" t="str">
        <f t="shared" ca="1" si="23"/>
        <v/>
      </c>
      <c r="DU48" s="132" t="str">
        <f t="shared" ca="1" si="24"/>
        <v/>
      </c>
      <c r="DV48" s="132" t="str">
        <f t="shared" ca="1" si="25"/>
        <v/>
      </c>
      <c r="DW48" s="136" t="str">
        <f>'Transcript table'!C48</f>
        <v>HAR1B (HAR1R)</v>
      </c>
      <c r="DX48" s="141" t="s">
        <v>179</v>
      </c>
      <c r="DY48" s="132" t="str">
        <f t="shared" ca="1" si="26"/>
        <v/>
      </c>
      <c r="DZ48" s="132" t="str">
        <f t="shared" ca="1" si="27"/>
        <v/>
      </c>
      <c r="EA48" s="132" t="str">
        <f t="shared" ca="1" si="28"/>
        <v/>
      </c>
      <c r="EB48" s="132" t="str">
        <f t="shared" ca="1" si="29"/>
        <v/>
      </c>
      <c r="EC48" s="132" t="str">
        <f t="shared" ca="1" si="30"/>
        <v/>
      </c>
      <c r="ED48" s="132" t="str">
        <f t="shared" ca="1" si="31"/>
        <v/>
      </c>
      <c r="EE48" s="132" t="str">
        <f t="shared" ca="1" si="32"/>
        <v/>
      </c>
      <c r="EF48" s="132" t="str">
        <f t="shared" ca="1" si="33"/>
        <v/>
      </c>
      <c r="EG48" s="132" t="str">
        <f t="shared" ca="1" si="34"/>
        <v/>
      </c>
      <c r="EH48" s="132" t="str">
        <f t="shared" ca="1" si="35"/>
        <v/>
      </c>
      <c r="EI48" s="132" t="str">
        <f t="shared" ca="1" si="36"/>
        <v/>
      </c>
      <c r="EJ48" s="132" t="str">
        <f t="shared" ca="1" si="37"/>
        <v/>
      </c>
      <c r="EK48" s="132" t="str">
        <f t="shared" ca="1" si="38"/>
        <v/>
      </c>
      <c r="EL48" s="132" t="str">
        <f t="shared" ca="1" si="39"/>
        <v/>
      </c>
      <c r="EM48" s="132" t="str">
        <f t="shared" ca="1" si="40"/>
        <v/>
      </c>
      <c r="EN48" s="132" t="str">
        <f t="shared" ca="1" si="41"/>
        <v/>
      </c>
      <c r="EO48" s="132" t="str">
        <f t="shared" ca="1" si="42"/>
        <v/>
      </c>
      <c r="EP48" s="132" t="str">
        <f t="shared" ca="1" si="43"/>
        <v/>
      </c>
      <c r="EQ48" s="132" t="str">
        <f t="shared" ca="1" si="44"/>
        <v/>
      </c>
      <c r="ER48" s="132" t="str">
        <f t="shared" ca="1" si="45"/>
        <v/>
      </c>
    </row>
    <row r="49" spans="1:148" ht="25.5">
      <c r="A49" s="131" t="str">
        <f>'Transcript table'!C49</f>
        <v>LINC01133</v>
      </c>
      <c r="B49" s="35" t="s">
        <v>180</v>
      </c>
      <c r="C49" s="132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132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132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132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132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132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132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132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132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132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132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132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132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132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132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132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132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132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132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132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40" t="str">
        <f>'Control Sample Data'!A49</f>
        <v>LINC01133</v>
      </c>
      <c r="X49" s="141" t="s">
        <v>180</v>
      </c>
      <c r="Y49" s="132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132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132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132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132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132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132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132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132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132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132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132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132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132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132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132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132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132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132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132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135" t="str">
        <f>'Control Sample Data'!A49</f>
        <v>LINC01133</v>
      </c>
      <c r="AT49" s="35" t="s">
        <v>180</v>
      </c>
      <c r="AU49" s="132" t="str">
        <f ca="1">IF(ISNUMBER(C49-'Choose Housekeeping Genes'!D$17),C49-'Choose Housekeeping Genes'!D$17,"")</f>
        <v/>
      </c>
      <c r="AV49" s="132" t="str">
        <f ca="1">IF(ISNUMBER(D49-'Choose Housekeeping Genes'!E$17),D49-'Choose Housekeeping Genes'!E$17,"")</f>
        <v/>
      </c>
      <c r="AW49" s="132" t="str">
        <f ca="1">IF(ISNUMBER(E49-'Choose Housekeeping Genes'!F$17),E49-'Choose Housekeeping Genes'!F$17,"")</f>
        <v/>
      </c>
      <c r="AX49" s="132" t="str">
        <f ca="1">IF(ISNUMBER(F49-'Choose Housekeeping Genes'!G$17),F49-'Choose Housekeeping Genes'!G$17,"")</f>
        <v/>
      </c>
      <c r="AY49" s="132" t="str">
        <f ca="1">IF(ISNUMBER(G49-'Choose Housekeeping Genes'!H$17),G49-'Choose Housekeeping Genes'!H$17,"")</f>
        <v/>
      </c>
      <c r="AZ49" s="132" t="str">
        <f ca="1">IF(ISNUMBER(H49-'Choose Housekeeping Genes'!I$17),H49-'Choose Housekeeping Genes'!I$17,"")</f>
        <v/>
      </c>
      <c r="BA49" s="132" t="str">
        <f ca="1">IF(ISNUMBER(I49-'Choose Housekeeping Genes'!J$17),I49-'Choose Housekeeping Genes'!J$17,"")</f>
        <v/>
      </c>
      <c r="BB49" s="132" t="str">
        <f ca="1">IF(ISNUMBER(J49-'Choose Housekeeping Genes'!K$17),J49-'Choose Housekeeping Genes'!K$17,"")</f>
        <v/>
      </c>
      <c r="BC49" s="132" t="str">
        <f ca="1">IF(ISNUMBER(K49-'Choose Housekeeping Genes'!L$17),K49-'Choose Housekeeping Genes'!L$17,"")</f>
        <v/>
      </c>
      <c r="BD49" s="132" t="str">
        <f ca="1">IF(ISNUMBER(L49-'Choose Housekeeping Genes'!M$17),L49-'Choose Housekeeping Genes'!M$17,"")</f>
        <v/>
      </c>
      <c r="BE49" s="132" t="str">
        <f ca="1">IF(ISNUMBER(M49-'Choose Housekeeping Genes'!N$17),M49-'Choose Housekeeping Genes'!N$17,"")</f>
        <v/>
      </c>
      <c r="BF49" s="132" t="str">
        <f ca="1">IF(ISNUMBER(N49-'Choose Housekeeping Genes'!O$17),N49-'Choose Housekeeping Genes'!O$17,"")</f>
        <v/>
      </c>
      <c r="BG49" s="132" t="str">
        <f ca="1">IF(ISNUMBER(O49-'Choose Housekeeping Genes'!P$17),O49-'Choose Housekeeping Genes'!P$17,"")</f>
        <v/>
      </c>
      <c r="BH49" s="132" t="str">
        <f ca="1">IF(ISNUMBER(P49-'Choose Housekeeping Genes'!Q$17),P49-'Choose Housekeeping Genes'!Q$17,"")</f>
        <v/>
      </c>
      <c r="BI49" s="132" t="str">
        <f ca="1">IF(ISNUMBER(Q49-'Choose Housekeeping Genes'!R$17),Q49-'Choose Housekeeping Genes'!R$17,"")</f>
        <v/>
      </c>
      <c r="BJ49" s="132" t="str">
        <f ca="1">IF(ISNUMBER(R49-'Choose Housekeeping Genes'!S$17),R49-'Choose Housekeeping Genes'!S$17,"")</f>
        <v/>
      </c>
      <c r="BK49" s="132" t="str">
        <f ca="1">IF(ISNUMBER(S49-'Choose Housekeeping Genes'!T$17),S49-'Choose Housekeeping Genes'!T$17,"")</f>
        <v/>
      </c>
      <c r="BL49" s="132" t="str">
        <f ca="1">IF(ISNUMBER(T49-'Choose Housekeeping Genes'!U$17),T49-'Choose Housekeeping Genes'!U$17,"")</f>
        <v/>
      </c>
      <c r="BM49" s="132" t="str">
        <f ca="1">IF(ISNUMBER(U49-'Choose Housekeeping Genes'!V$17),U49-'Choose Housekeeping Genes'!V$17,"")</f>
        <v/>
      </c>
      <c r="BN49" s="132" t="str">
        <f ca="1">IF(ISNUMBER(V49-'Choose Housekeeping Genes'!W$17),V49-'Choose Housekeeping Genes'!W$17,"")</f>
        <v/>
      </c>
      <c r="BO49" s="142" t="str">
        <f t="shared" si="46"/>
        <v>LINC01133</v>
      </c>
      <c r="BP49" s="141" t="s">
        <v>180</v>
      </c>
      <c r="BQ49" s="132" t="str">
        <f ca="1">IF(ISNUMBER(Y49-'Choose Housekeeping Genes'!AA$17),Y49-'Choose Housekeeping Genes'!AA$17,"")</f>
        <v/>
      </c>
      <c r="BR49" s="132" t="str">
        <f ca="1">IF(ISNUMBER(Z49-'Choose Housekeeping Genes'!AB$17),Z49-'Choose Housekeeping Genes'!AB$17,"")</f>
        <v/>
      </c>
      <c r="BS49" s="132" t="str">
        <f ca="1">IF(ISNUMBER(AA49-'Choose Housekeeping Genes'!AC$17),AA49-'Choose Housekeeping Genes'!AC$17,"")</f>
        <v/>
      </c>
      <c r="BT49" s="132" t="str">
        <f ca="1">IF(ISNUMBER(AB49-'Choose Housekeeping Genes'!AD$17),AB49-'Choose Housekeeping Genes'!AD$17,"")</f>
        <v/>
      </c>
      <c r="BU49" s="132" t="str">
        <f ca="1">IF(ISNUMBER(AC49-'Choose Housekeeping Genes'!AE$17),AC49-'Choose Housekeeping Genes'!AE$17,"")</f>
        <v/>
      </c>
      <c r="BV49" s="132" t="str">
        <f ca="1">IF(ISNUMBER(AD49-'Choose Housekeeping Genes'!AF$17),AD49-'Choose Housekeeping Genes'!AF$17,"")</f>
        <v/>
      </c>
      <c r="BW49" s="132" t="str">
        <f ca="1">IF(ISNUMBER(AE49-'Choose Housekeeping Genes'!AG$17),AE49-'Choose Housekeeping Genes'!AG$17,"")</f>
        <v/>
      </c>
      <c r="BX49" s="132" t="str">
        <f ca="1">IF(ISNUMBER(AF49-'Choose Housekeeping Genes'!AH$17),AF49-'Choose Housekeeping Genes'!AH$17,"")</f>
        <v/>
      </c>
      <c r="BY49" s="132" t="str">
        <f ca="1">IF(ISNUMBER(AG49-'Choose Housekeeping Genes'!AI$17),AG49-'Choose Housekeeping Genes'!AI$17,"")</f>
        <v/>
      </c>
      <c r="BZ49" s="132" t="str">
        <f ca="1">IF(ISNUMBER(AH49-'Choose Housekeeping Genes'!AJ$17),AH49-'Choose Housekeeping Genes'!AJ$17,"")</f>
        <v/>
      </c>
      <c r="CA49" s="132" t="str">
        <f ca="1">IF(ISNUMBER(AI49-'Choose Housekeeping Genes'!AK$17),AI49-'Choose Housekeeping Genes'!AK$17,"")</f>
        <v/>
      </c>
      <c r="CB49" s="132" t="str">
        <f ca="1">IF(ISNUMBER(AJ49-'Choose Housekeeping Genes'!AL$17),AJ49-'Choose Housekeeping Genes'!AL$17,"")</f>
        <v/>
      </c>
      <c r="CC49" s="132" t="str">
        <f ca="1">IF(ISNUMBER(AK49-'Choose Housekeeping Genes'!AM$17),AK49-'Choose Housekeeping Genes'!AM$17,"")</f>
        <v/>
      </c>
      <c r="CD49" s="132" t="str">
        <f ca="1">IF(ISNUMBER(AL49-'Choose Housekeeping Genes'!AN$17),AL49-'Choose Housekeeping Genes'!AN$17,"")</f>
        <v/>
      </c>
      <c r="CE49" s="132" t="str">
        <f ca="1">IF(ISNUMBER(AM49-'Choose Housekeeping Genes'!AO$17),AM49-'Choose Housekeeping Genes'!AO$17,"")</f>
        <v/>
      </c>
      <c r="CF49" s="132" t="str">
        <f ca="1">IF(ISNUMBER(AN49-'Choose Housekeeping Genes'!AP$17),AN49-'Choose Housekeeping Genes'!AP$17,"")</f>
        <v/>
      </c>
      <c r="CG49" s="132" t="str">
        <f ca="1">IF(ISNUMBER(AO49-'Choose Housekeeping Genes'!AQ$17),AO49-'Choose Housekeeping Genes'!AQ$17,"")</f>
        <v/>
      </c>
      <c r="CH49" s="132" t="str">
        <f ca="1">IF(ISNUMBER(AP49-'Choose Housekeeping Genes'!AR$17),AP49-'Choose Housekeeping Genes'!AR$17,"")</f>
        <v/>
      </c>
      <c r="CI49" s="132" t="str">
        <f ca="1">IF(ISNUMBER(AQ49-'Choose Housekeeping Genes'!AS$17),AQ49-'Choose Housekeeping Genes'!AS$17,"")</f>
        <v/>
      </c>
      <c r="CJ49" s="132" t="str">
        <f ca="1">IF(ISNUMBER(AR49-'Choose Housekeeping Genes'!AT$17),AR49-'Choose Housekeeping Genes'!AT$17,"")</f>
        <v/>
      </c>
      <c r="CK49" s="137" t="e">
        <f t="shared" ca="1" si="4"/>
        <v>#DIV/0!</v>
      </c>
      <c r="CL49" s="138" t="e">
        <f t="shared" ca="1" si="5"/>
        <v>#DIV/0!</v>
      </c>
      <c r="DA49" s="135" t="str">
        <f>'Transcript table'!C49</f>
        <v>LINC01133</v>
      </c>
      <c r="DB49" s="35" t="s">
        <v>180</v>
      </c>
      <c r="DC49" s="132" t="str">
        <f t="shared" ca="1" si="6"/>
        <v/>
      </c>
      <c r="DD49" s="132" t="str">
        <f t="shared" ca="1" si="7"/>
        <v/>
      </c>
      <c r="DE49" s="132" t="str">
        <f t="shared" ca="1" si="8"/>
        <v/>
      </c>
      <c r="DF49" s="132" t="str">
        <f t="shared" ca="1" si="9"/>
        <v/>
      </c>
      <c r="DG49" s="132" t="str">
        <f t="shared" ca="1" si="10"/>
        <v/>
      </c>
      <c r="DH49" s="132" t="str">
        <f t="shared" ca="1" si="11"/>
        <v/>
      </c>
      <c r="DI49" s="132" t="str">
        <f t="shared" ca="1" si="12"/>
        <v/>
      </c>
      <c r="DJ49" s="132" t="str">
        <f t="shared" ca="1" si="13"/>
        <v/>
      </c>
      <c r="DK49" s="132" t="str">
        <f t="shared" ca="1" si="14"/>
        <v/>
      </c>
      <c r="DL49" s="132" t="str">
        <f t="shared" ca="1" si="15"/>
        <v/>
      </c>
      <c r="DM49" s="132" t="str">
        <f t="shared" ca="1" si="16"/>
        <v/>
      </c>
      <c r="DN49" s="132" t="str">
        <f t="shared" ca="1" si="17"/>
        <v/>
      </c>
      <c r="DO49" s="132" t="str">
        <f t="shared" ca="1" si="18"/>
        <v/>
      </c>
      <c r="DP49" s="132" t="str">
        <f t="shared" ca="1" si="19"/>
        <v/>
      </c>
      <c r="DQ49" s="132" t="str">
        <f t="shared" ca="1" si="20"/>
        <v/>
      </c>
      <c r="DR49" s="132" t="str">
        <f t="shared" ca="1" si="21"/>
        <v/>
      </c>
      <c r="DS49" s="132" t="str">
        <f t="shared" ca="1" si="22"/>
        <v/>
      </c>
      <c r="DT49" s="132" t="str">
        <f t="shared" ca="1" si="23"/>
        <v/>
      </c>
      <c r="DU49" s="132" t="str">
        <f t="shared" ca="1" si="24"/>
        <v/>
      </c>
      <c r="DV49" s="132" t="str">
        <f t="shared" ca="1" si="25"/>
        <v/>
      </c>
      <c r="DW49" s="136" t="str">
        <f>'Transcript table'!C49</f>
        <v>LINC01133</v>
      </c>
      <c r="DX49" s="141" t="s">
        <v>180</v>
      </c>
      <c r="DY49" s="132" t="str">
        <f t="shared" ca="1" si="26"/>
        <v/>
      </c>
      <c r="DZ49" s="132" t="str">
        <f t="shared" ca="1" si="27"/>
        <v/>
      </c>
      <c r="EA49" s="132" t="str">
        <f t="shared" ca="1" si="28"/>
        <v/>
      </c>
      <c r="EB49" s="132" t="str">
        <f t="shared" ca="1" si="29"/>
        <v/>
      </c>
      <c r="EC49" s="132" t="str">
        <f t="shared" ca="1" si="30"/>
        <v/>
      </c>
      <c r="ED49" s="132" t="str">
        <f t="shared" ca="1" si="31"/>
        <v/>
      </c>
      <c r="EE49" s="132" t="str">
        <f t="shared" ca="1" si="32"/>
        <v/>
      </c>
      <c r="EF49" s="132" t="str">
        <f t="shared" ca="1" si="33"/>
        <v/>
      </c>
      <c r="EG49" s="132" t="str">
        <f t="shared" ca="1" si="34"/>
        <v/>
      </c>
      <c r="EH49" s="132" t="str">
        <f t="shared" ca="1" si="35"/>
        <v/>
      </c>
      <c r="EI49" s="132" t="str">
        <f t="shared" ca="1" si="36"/>
        <v/>
      </c>
      <c r="EJ49" s="132" t="str">
        <f t="shared" ca="1" si="37"/>
        <v/>
      </c>
      <c r="EK49" s="132" t="str">
        <f t="shared" ca="1" si="38"/>
        <v/>
      </c>
      <c r="EL49" s="132" t="str">
        <f t="shared" ca="1" si="39"/>
        <v/>
      </c>
      <c r="EM49" s="132" t="str">
        <f t="shared" ca="1" si="40"/>
        <v/>
      </c>
      <c r="EN49" s="132" t="str">
        <f t="shared" ca="1" si="41"/>
        <v/>
      </c>
      <c r="EO49" s="132" t="str">
        <f t="shared" ca="1" si="42"/>
        <v/>
      </c>
      <c r="EP49" s="132" t="str">
        <f t="shared" ca="1" si="43"/>
        <v/>
      </c>
      <c r="EQ49" s="132" t="str">
        <f t="shared" ca="1" si="44"/>
        <v/>
      </c>
      <c r="ER49" s="132" t="str">
        <f t="shared" ca="1" si="45"/>
        <v/>
      </c>
    </row>
    <row r="50" spans="1:148" ht="25.5">
      <c r="A50" s="131" t="str">
        <f>'Transcript table'!C50</f>
        <v>EPB41L4A-AS1</v>
      </c>
      <c r="B50" s="35" t="s">
        <v>181</v>
      </c>
      <c r="C50" s="132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132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132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132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132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132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132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132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132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132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132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132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132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132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132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132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132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132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132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132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40" t="str">
        <f>'Control Sample Data'!A50</f>
        <v>EPB41L4A-AS1</v>
      </c>
      <c r="X50" s="141" t="s">
        <v>181</v>
      </c>
      <c r="Y50" s="132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132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132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132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132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132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132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132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132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132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132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132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132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132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132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132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132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132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132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132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135" t="str">
        <f>'Control Sample Data'!A50</f>
        <v>EPB41L4A-AS1</v>
      </c>
      <c r="AT50" s="35" t="s">
        <v>181</v>
      </c>
      <c r="AU50" s="132" t="str">
        <f ca="1">IF(ISNUMBER(C50-'Choose Housekeeping Genes'!D$17),C50-'Choose Housekeeping Genes'!D$17,"")</f>
        <v/>
      </c>
      <c r="AV50" s="132" t="str">
        <f ca="1">IF(ISNUMBER(D50-'Choose Housekeeping Genes'!E$17),D50-'Choose Housekeeping Genes'!E$17,"")</f>
        <v/>
      </c>
      <c r="AW50" s="132" t="str">
        <f ca="1">IF(ISNUMBER(E50-'Choose Housekeeping Genes'!F$17),E50-'Choose Housekeeping Genes'!F$17,"")</f>
        <v/>
      </c>
      <c r="AX50" s="132" t="str">
        <f ca="1">IF(ISNUMBER(F50-'Choose Housekeeping Genes'!G$17),F50-'Choose Housekeeping Genes'!G$17,"")</f>
        <v/>
      </c>
      <c r="AY50" s="132" t="str">
        <f ca="1">IF(ISNUMBER(G50-'Choose Housekeeping Genes'!H$17),G50-'Choose Housekeeping Genes'!H$17,"")</f>
        <v/>
      </c>
      <c r="AZ50" s="132" t="str">
        <f ca="1">IF(ISNUMBER(H50-'Choose Housekeeping Genes'!I$17),H50-'Choose Housekeeping Genes'!I$17,"")</f>
        <v/>
      </c>
      <c r="BA50" s="132" t="str">
        <f ca="1">IF(ISNUMBER(I50-'Choose Housekeeping Genes'!J$17),I50-'Choose Housekeeping Genes'!J$17,"")</f>
        <v/>
      </c>
      <c r="BB50" s="132" t="str">
        <f ca="1">IF(ISNUMBER(J50-'Choose Housekeeping Genes'!K$17),J50-'Choose Housekeeping Genes'!K$17,"")</f>
        <v/>
      </c>
      <c r="BC50" s="132" t="str">
        <f ca="1">IF(ISNUMBER(K50-'Choose Housekeeping Genes'!L$17),K50-'Choose Housekeeping Genes'!L$17,"")</f>
        <v/>
      </c>
      <c r="BD50" s="132" t="str">
        <f ca="1">IF(ISNUMBER(L50-'Choose Housekeeping Genes'!M$17),L50-'Choose Housekeeping Genes'!M$17,"")</f>
        <v/>
      </c>
      <c r="BE50" s="132" t="str">
        <f ca="1">IF(ISNUMBER(M50-'Choose Housekeeping Genes'!N$17),M50-'Choose Housekeeping Genes'!N$17,"")</f>
        <v/>
      </c>
      <c r="BF50" s="132" t="str">
        <f ca="1">IF(ISNUMBER(N50-'Choose Housekeeping Genes'!O$17),N50-'Choose Housekeeping Genes'!O$17,"")</f>
        <v/>
      </c>
      <c r="BG50" s="132" t="str">
        <f ca="1">IF(ISNUMBER(O50-'Choose Housekeeping Genes'!P$17),O50-'Choose Housekeeping Genes'!P$17,"")</f>
        <v/>
      </c>
      <c r="BH50" s="132" t="str">
        <f ca="1">IF(ISNUMBER(P50-'Choose Housekeeping Genes'!Q$17),P50-'Choose Housekeeping Genes'!Q$17,"")</f>
        <v/>
      </c>
      <c r="BI50" s="132" t="str">
        <f ca="1">IF(ISNUMBER(Q50-'Choose Housekeeping Genes'!R$17),Q50-'Choose Housekeeping Genes'!R$17,"")</f>
        <v/>
      </c>
      <c r="BJ50" s="132" t="str">
        <f ca="1">IF(ISNUMBER(R50-'Choose Housekeeping Genes'!S$17),R50-'Choose Housekeeping Genes'!S$17,"")</f>
        <v/>
      </c>
      <c r="BK50" s="132" t="str">
        <f ca="1">IF(ISNUMBER(S50-'Choose Housekeeping Genes'!T$17),S50-'Choose Housekeeping Genes'!T$17,"")</f>
        <v/>
      </c>
      <c r="BL50" s="132" t="str">
        <f ca="1">IF(ISNUMBER(T50-'Choose Housekeeping Genes'!U$17),T50-'Choose Housekeeping Genes'!U$17,"")</f>
        <v/>
      </c>
      <c r="BM50" s="132" t="str">
        <f ca="1">IF(ISNUMBER(U50-'Choose Housekeeping Genes'!V$17),U50-'Choose Housekeeping Genes'!V$17,"")</f>
        <v/>
      </c>
      <c r="BN50" s="132" t="str">
        <f ca="1">IF(ISNUMBER(V50-'Choose Housekeeping Genes'!W$17),V50-'Choose Housekeeping Genes'!W$17,"")</f>
        <v/>
      </c>
      <c r="BO50" s="142" t="str">
        <f t="shared" si="46"/>
        <v>EPB41L4A-AS1</v>
      </c>
      <c r="BP50" s="141" t="s">
        <v>181</v>
      </c>
      <c r="BQ50" s="132" t="str">
        <f ca="1">IF(ISNUMBER(Y50-'Choose Housekeeping Genes'!AA$17),Y50-'Choose Housekeeping Genes'!AA$17,"")</f>
        <v/>
      </c>
      <c r="BR50" s="132" t="str">
        <f ca="1">IF(ISNUMBER(Z50-'Choose Housekeeping Genes'!AB$17),Z50-'Choose Housekeeping Genes'!AB$17,"")</f>
        <v/>
      </c>
      <c r="BS50" s="132" t="str">
        <f ca="1">IF(ISNUMBER(AA50-'Choose Housekeeping Genes'!AC$17),AA50-'Choose Housekeeping Genes'!AC$17,"")</f>
        <v/>
      </c>
      <c r="BT50" s="132" t="str">
        <f ca="1">IF(ISNUMBER(AB50-'Choose Housekeeping Genes'!AD$17),AB50-'Choose Housekeeping Genes'!AD$17,"")</f>
        <v/>
      </c>
      <c r="BU50" s="132" t="str">
        <f ca="1">IF(ISNUMBER(AC50-'Choose Housekeeping Genes'!AE$17),AC50-'Choose Housekeeping Genes'!AE$17,"")</f>
        <v/>
      </c>
      <c r="BV50" s="132" t="str">
        <f ca="1">IF(ISNUMBER(AD50-'Choose Housekeeping Genes'!AF$17),AD50-'Choose Housekeeping Genes'!AF$17,"")</f>
        <v/>
      </c>
      <c r="BW50" s="132" t="str">
        <f ca="1">IF(ISNUMBER(AE50-'Choose Housekeeping Genes'!AG$17),AE50-'Choose Housekeeping Genes'!AG$17,"")</f>
        <v/>
      </c>
      <c r="BX50" s="132" t="str">
        <f ca="1">IF(ISNUMBER(AF50-'Choose Housekeeping Genes'!AH$17),AF50-'Choose Housekeeping Genes'!AH$17,"")</f>
        <v/>
      </c>
      <c r="BY50" s="132" t="str">
        <f ca="1">IF(ISNUMBER(AG50-'Choose Housekeeping Genes'!AI$17),AG50-'Choose Housekeeping Genes'!AI$17,"")</f>
        <v/>
      </c>
      <c r="BZ50" s="132" t="str">
        <f ca="1">IF(ISNUMBER(AH50-'Choose Housekeeping Genes'!AJ$17),AH50-'Choose Housekeeping Genes'!AJ$17,"")</f>
        <v/>
      </c>
      <c r="CA50" s="132" t="str">
        <f ca="1">IF(ISNUMBER(AI50-'Choose Housekeeping Genes'!AK$17),AI50-'Choose Housekeeping Genes'!AK$17,"")</f>
        <v/>
      </c>
      <c r="CB50" s="132" t="str">
        <f ca="1">IF(ISNUMBER(AJ50-'Choose Housekeeping Genes'!AL$17),AJ50-'Choose Housekeeping Genes'!AL$17,"")</f>
        <v/>
      </c>
      <c r="CC50" s="132" t="str">
        <f ca="1">IF(ISNUMBER(AK50-'Choose Housekeeping Genes'!AM$17),AK50-'Choose Housekeeping Genes'!AM$17,"")</f>
        <v/>
      </c>
      <c r="CD50" s="132" t="str">
        <f ca="1">IF(ISNUMBER(AL50-'Choose Housekeeping Genes'!AN$17),AL50-'Choose Housekeeping Genes'!AN$17,"")</f>
        <v/>
      </c>
      <c r="CE50" s="132" t="str">
        <f ca="1">IF(ISNUMBER(AM50-'Choose Housekeeping Genes'!AO$17),AM50-'Choose Housekeeping Genes'!AO$17,"")</f>
        <v/>
      </c>
      <c r="CF50" s="132" t="str">
        <f ca="1">IF(ISNUMBER(AN50-'Choose Housekeeping Genes'!AP$17),AN50-'Choose Housekeeping Genes'!AP$17,"")</f>
        <v/>
      </c>
      <c r="CG50" s="132" t="str">
        <f ca="1">IF(ISNUMBER(AO50-'Choose Housekeeping Genes'!AQ$17),AO50-'Choose Housekeeping Genes'!AQ$17,"")</f>
        <v/>
      </c>
      <c r="CH50" s="132" t="str">
        <f ca="1">IF(ISNUMBER(AP50-'Choose Housekeeping Genes'!AR$17),AP50-'Choose Housekeeping Genes'!AR$17,"")</f>
        <v/>
      </c>
      <c r="CI50" s="132" t="str">
        <f ca="1">IF(ISNUMBER(AQ50-'Choose Housekeeping Genes'!AS$17),AQ50-'Choose Housekeeping Genes'!AS$17,"")</f>
        <v/>
      </c>
      <c r="CJ50" s="132" t="str">
        <f ca="1">IF(ISNUMBER(AR50-'Choose Housekeeping Genes'!AT$17),AR50-'Choose Housekeeping Genes'!AT$17,"")</f>
        <v/>
      </c>
      <c r="CK50" s="137" t="e">
        <f t="shared" ca="1" si="4"/>
        <v>#DIV/0!</v>
      </c>
      <c r="CL50" s="138" t="e">
        <f t="shared" ca="1" si="5"/>
        <v>#DIV/0!</v>
      </c>
      <c r="DA50" s="135" t="str">
        <f>'Transcript table'!C50</f>
        <v>EPB41L4A-AS1</v>
      </c>
      <c r="DB50" s="35" t="s">
        <v>181</v>
      </c>
      <c r="DC50" s="132" t="str">
        <f t="shared" ca="1" si="6"/>
        <v/>
      </c>
      <c r="DD50" s="132" t="str">
        <f t="shared" ca="1" si="7"/>
        <v/>
      </c>
      <c r="DE50" s="132" t="str">
        <f t="shared" ca="1" si="8"/>
        <v/>
      </c>
      <c r="DF50" s="132" t="str">
        <f t="shared" ca="1" si="9"/>
        <v/>
      </c>
      <c r="DG50" s="132" t="str">
        <f t="shared" ca="1" si="10"/>
        <v/>
      </c>
      <c r="DH50" s="132" t="str">
        <f t="shared" ca="1" si="11"/>
        <v/>
      </c>
      <c r="DI50" s="132" t="str">
        <f t="shared" ca="1" si="12"/>
        <v/>
      </c>
      <c r="DJ50" s="132" t="str">
        <f t="shared" ca="1" si="13"/>
        <v/>
      </c>
      <c r="DK50" s="132" t="str">
        <f t="shared" ca="1" si="14"/>
        <v/>
      </c>
      <c r="DL50" s="132" t="str">
        <f t="shared" ca="1" si="15"/>
        <v/>
      </c>
      <c r="DM50" s="132" t="str">
        <f t="shared" ca="1" si="16"/>
        <v/>
      </c>
      <c r="DN50" s="132" t="str">
        <f t="shared" ca="1" si="17"/>
        <v/>
      </c>
      <c r="DO50" s="132" t="str">
        <f t="shared" ca="1" si="18"/>
        <v/>
      </c>
      <c r="DP50" s="132" t="str">
        <f t="shared" ca="1" si="19"/>
        <v/>
      </c>
      <c r="DQ50" s="132" t="str">
        <f t="shared" ca="1" si="20"/>
        <v/>
      </c>
      <c r="DR50" s="132" t="str">
        <f t="shared" ca="1" si="21"/>
        <v/>
      </c>
      <c r="DS50" s="132" t="str">
        <f t="shared" ca="1" si="22"/>
        <v/>
      </c>
      <c r="DT50" s="132" t="str">
        <f t="shared" ca="1" si="23"/>
        <v/>
      </c>
      <c r="DU50" s="132" t="str">
        <f t="shared" ca="1" si="24"/>
        <v/>
      </c>
      <c r="DV50" s="132" t="str">
        <f t="shared" ca="1" si="25"/>
        <v/>
      </c>
      <c r="DW50" s="136" t="str">
        <f>'Transcript table'!C50</f>
        <v>EPB41L4A-AS1</v>
      </c>
      <c r="DX50" s="141" t="s">
        <v>181</v>
      </c>
      <c r="DY50" s="132" t="str">
        <f t="shared" ca="1" si="26"/>
        <v/>
      </c>
      <c r="DZ50" s="132" t="str">
        <f t="shared" ca="1" si="27"/>
        <v/>
      </c>
      <c r="EA50" s="132" t="str">
        <f t="shared" ca="1" si="28"/>
        <v/>
      </c>
      <c r="EB50" s="132" t="str">
        <f t="shared" ca="1" si="29"/>
        <v/>
      </c>
      <c r="EC50" s="132" t="str">
        <f t="shared" ca="1" si="30"/>
        <v/>
      </c>
      <c r="ED50" s="132" t="str">
        <f t="shared" ca="1" si="31"/>
        <v/>
      </c>
      <c r="EE50" s="132" t="str">
        <f t="shared" ca="1" si="32"/>
        <v/>
      </c>
      <c r="EF50" s="132" t="str">
        <f t="shared" ca="1" si="33"/>
        <v/>
      </c>
      <c r="EG50" s="132" t="str">
        <f t="shared" ca="1" si="34"/>
        <v/>
      </c>
      <c r="EH50" s="132" t="str">
        <f t="shared" ca="1" si="35"/>
        <v/>
      </c>
      <c r="EI50" s="132" t="str">
        <f t="shared" ca="1" si="36"/>
        <v/>
      </c>
      <c r="EJ50" s="132" t="str">
        <f t="shared" ca="1" si="37"/>
        <v/>
      </c>
      <c r="EK50" s="132" t="str">
        <f t="shared" ca="1" si="38"/>
        <v/>
      </c>
      <c r="EL50" s="132" t="str">
        <f t="shared" ca="1" si="39"/>
        <v/>
      </c>
      <c r="EM50" s="132" t="str">
        <f t="shared" ca="1" si="40"/>
        <v/>
      </c>
      <c r="EN50" s="132" t="str">
        <f t="shared" ca="1" si="41"/>
        <v/>
      </c>
      <c r="EO50" s="132" t="str">
        <f t="shared" ca="1" si="42"/>
        <v/>
      </c>
      <c r="EP50" s="132" t="str">
        <f t="shared" ca="1" si="43"/>
        <v/>
      </c>
      <c r="EQ50" s="132" t="str">
        <f t="shared" ca="1" si="44"/>
        <v/>
      </c>
      <c r="ER50" s="132" t="str">
        <f t="shared" ca="1" si="45"/>
        <v/>
      </c>
    </row>
    <row r="51" spans="1:148" ht="12.75">
      <c r="A51" s="131" t="str">
        <f>'Transcript table'!C51</f>
        <v>DAOA-AS1</v>
      </c>
      <c r="B51" s="35" t="s">
        <v>26</v>
      </c>
      <c r="C51" s="132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132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132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132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132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132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132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132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132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132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132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132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132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132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132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132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132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132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132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132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40" t="str">
        <f>'Control Sample Data'!A51</f>
        <v>DAOA-AS1</v>
      </c>
      <c r="X51" s="141" t="s">
        <v>26</v>
      </c>
      <c r="Y51" s="132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132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132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132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132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132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132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132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132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132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132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132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132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132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132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132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132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132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132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132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135" t="str">
        <f>'Control Sample Data'!A51</f>
        <v>DAOA-AS1</v>
      </c>
      <c r="AT51" s="35" t="s">
        <v>26</v>
      </c>
      <c r="AU51" s="132" t="str">
        <f ca="1">IF(ISNUMBER(C51-'Choose Housekeeping Genes'!D$17),C51-'Choose Housekeeping Genes'!D$17,"")</f>
        <v/>
      </c>
      <c r="AV51" s="132" t="str">
        <f ca="1">IF(ISNUMBER(D51-'Choose Housekeeping Genes'!E$17),D51-'Choose Housekeeping Genes'!E$17,"")</f>
        <v/>
      </c>
      <c r="AW51" s="132" t="str">
        <f ca="1">IF(ISNUMBER(E51-'Choose Housekeeping Genes'!F$17),E51-'Choose Housekeeping Genes'!F$17,"")</f>
        <v/>
      </c>
      <c r="AX51" s="132" t="str">
        <f ca="1">IF(ISNUMBER(F51-'Choose Housekeeping Genes'!G$17),F51-'Choose Housekeeping Genes'!G$17,"")</f>
        <v/>
      </c>
      <c r="AY51" s="132" t="str">
        <f ca="1">IF(ISNUMBER(G51-'Choose Housekeeping Genes'!H$17),G51-'Choose Housekeeping Genes'!H$17,"")</f>
        <v/>
      </c>
      <c r="AZ51" s="132" t="str">
        <f ca="1">IF(ISNUMBER(H51-'Choose Housekeeping Genes'!I$17),H51-'Choose Housekeeping Genes'!I$17,"")</f>
        <v/>
      </c>
      <c r="BA51" s="132" t="str">
        <f ca="1">IF(ISNUMBER(I51-'Choose Housekeeping Genes'!J$17),I51-'Choose Housekeeping Genes'!J$17,"")</f>
        <v/>
      </c>
      <c r="BB51" s="132" t="str">
        <f ca="1">IF(ISNUMBER(J51-'Choose Housekeeping Genes'!K$17),J51-'Choose Housekeeping Genes'!K$17,"")</f>
        <v/>
      </c>
      <c r="BC51" s="132" t="str">
        <f ca="1">IF(ISNUMBER(K51-'Choose Housekeeping Genes'!L$17),K51-'Choose Housekeeping Genes'!L$17,"")</f>
        <v/>
      </c>
      <c r="BD51" s="132" t="str">
        <f ca="1">IF(ISNUMBER(L51-'Choose Housekeeping Genes'!M$17),L51-'Choose Housekeeping Genes'!M$17,"")</f>
        <v/>
      </c>
      <c r="BE51" s="132" t="str">
        <f ca="1">IF(ISNUMBER(M51-'Choose Housekeeping Genes'!N$17),M51-'Choose Housekeeping Genes'!N$17,"")</f>
        <v/>
      </c>
      <c r="BF51" s="132" t="str">
        <f ca="1">IF(ISNUMBER(N51-'Choose Housekeeping Genes'!O$17),N51-'Choose Housekeeping Genes'!O$17,"")</f>
        <v/>
      </c>
      <c r="BG51" s="132" t="str">
        <f ca="1">IF(ISNUMBER(O51-'Choose Housekeeping Genes'!P$17),O51-'Choose Housekeeping Genes'!P$17,"")</f>
        <v/>
      </c>
      <c r="BH51" s="132" t="str">
        <f ca="1">IF(ISNUMBER(P51-'Choose Housekeeping Genes'!Q$17),P51-'Choose Housekeeping Genes'!Q$17,"")</f>
        <v/>
      </c>
      <c r="BI51" s="132" t="str">
        <f ca="1">IF(ISNUMBER(Q51-'Choose Housekeeping Genes'!R$17),Q51-'Choose Housekeeping Genes'!R$17,"")</f>
        <v/>
      </c>
      <c r="BJ51" s="132" t="str">
        <f ca="1">IF(ISNUMBER(R51-'Choose Housekeeping Genes'!S$17),R51-'Choose Housekeeping Genes'!S$17,"")</f>
        <v/>
      </c>
      <c r="BK51" s="132" t="str">
        <f ca="1">IF(ISNUMBER(S51-'Choose Housekeeping Genes'!T$17),S51-'Choose Housekeeping Genes'!T$17,"")</f>
        <v/>
      </c>
      <c r="BL51" s="132" t="str">
        <f ca="1">IF(ISNUMBER(T51-'Choose Housekeeping Genes'!U$17),T51-'Choose Housekeeping Genes'!U$17,"")</f>
        <v/>
      </c>
      <c r="BM51" s="132" t="str">
        <f ca="1">IF(ISNUMBER(U51-'Choose Housekeeping Genes'!V$17),U51-'Choose Housekeeping Genes'!V$17,"")</f>
        <v/>
      </c>
      <c r="BN51" s="132" t="str">
        <f ca="1">IF(ISNUMBER(V51-'Choose Housekeeping Genes'!W$17),V51-'Choose Housekeeping Genes'!W$17,"")</f>
        <v/>
      </c>
      <c r="BO51" s="142" t="str">
        <f t="shared" si="46"/>
        <v>DAOA-AS1</v>
      </c>
      <c r="BP51" s="141" t="s">
        <v>26</v>
      </c>
      <c r="BQ51" s="132" t="str">
        <f ca="1">IF(ISNUMBER(Y51-'Choose Housekeeping Genes'!AA$17),Y51-'Choose Housekeeping Genes'!AA$17,"")</f>
        <v/>
      </c>
      <c r="BR51" s="132" t="str">
        <f ca="1">IF(ISNUMBER(Z51-'Choose Housekeeping Genes'!AB$17),Z51-'Choose Housekeeping Genes'!AB$17,"")</f>
        <v/>
      </c>
      <c r="BS51" s="132" t="str">
        <f ca="1">IF(ISNUMBER(AA51-'Choose Housekeeping Genes'!AC$17),AA51-'Choose Housekeeping Genes'!AC$17,"")</f>
        <v/>
      </c>
      <c r="BT51" s="132" t="str">
        <f ca="1">IF(ISNUMBER(AB51-'Choose Housekeeping Genes'!AD$17),AB51-'Choose Housekeeping Genes'!AD$17,"")</f>
        <v/>
      </c>
      <c r="BU51" s="132" t="str">
        <f ca="1">IF(ISNUMBER(AC51-'Choose Housekeeping Genes'!AE$17),AC51-'Choose Housekeeping Genes'!AE$17,"")</f>
        <v/>
      </c>
      <c r="BV51" s="132" t="str">
        <f ca="1">IF(ISNUMBER(AD51-'Choose Housekeeping Genes'!AF$17),AD51-'Choose Housekeeping Genes'!AF$17,"")</f>
        <v/>
      </c>
      <c r="BW51" s="132" t="str">
        <f ca="1">IF(ISNUMBER(AE51-'Choose Housekeeping Genes'!AG$17),AE51-'Choose Housekeeping Genes'!AG$17,"")</f>
        <v/>
      </c>
      <c r="BX51" s="132" t="str">
        <f ca="1">IF(ISNUMBER(AF51-'Choose Housekeeping Genes'!AH$17),AF51-'Choose Housekeeping Genes'!AH$17,"")</f>
        <v/>
      </c>
      <c r="BY51" s="132" t="str">
        <f ca="1">IF(ISNUMBER(AG51-'Choose Housekeeping Genes'!AI$17),AG51-'Choose Housekeeping Genes'!AI$17,"")</f>
        <v/>
      </c>
      <c r="BZ51" s="132" t="str">
        <f ca="1">IF(ISNUMBER(AH51-'Choose Housekeeping Genes'!AJ$17),AH51-'Choose Housekeeping Genes'!AJ$17,"")</f>
        <v/>
      </c>
      <c r="CA51" s="132" t="str">
        <f ca="1">IF(ISNUMBER(AI51-'Choose Housekeeping Genes'!AK$17),AI51-'Choose Housekeeping Genes'!AK$17,"")</f>
        <v/>
      </c>
      <c r="CB51" s="132" t="str">
        <f ca="1">IF(ISNUMBER(AJ51-'Choose Housekeeping Genes'!AL$17),AJ51-'Choose Housekeeping Genes'!AL$17,"")</f>
        <v/>
      </c>
      <c r="CC51" s="132" t="str">
        <f ca="1">IF(ISNUMBER(AK51-'Choose Housekeeping Genes'!AM$17),AK51-'Choose Housekeeping Genes'!AM$17,"")</f>
        <v/>
      </c>
      <c r="CD51" s="132" t="str">
        <f ca="1">IF(ISNUMBER(AL51-'Choose Housekeeping Genes'!AN$17),AL51-'Choose Housekeeping Genes'!AN$17,"")</f>
        <v/>
      </c>
      <c r="CE51" s="132" t="str">
        <f ca="1">IF(ISNUMBER(AM51-'Choose Housekeeping Genes'!AO$17),AM51-'Choose Housekeeping Genes'!AO$17,"")</f>
        <v/>
      </c>
      <c r="CF51" s="132" t="str">
        <f ca="1">IF(ISNUMBER(AN51-'Choose Housekeeping Genes'!AP$17),AN51-'Choose Housekeeping Genes'!AP$17,"")</f>
        <v/>
      </c>
      <c r="CG51" s="132" t="str">
        <f ca="1">IF(ISNUMBER(AO51-'Choose Housekeeping Genes'!AQ$17),AO51-'Choose Housekeeping Genes'!AQ$17,"")</f>
        <v/>
      </c>
      <c r="CH51" s="132" t="str">
        <f ca="1">IF(ISNUMBER(AP51-'Choose Housekeeping Genes'!AR$17),AP51-'Choose Housekeeping Genes'!AR$17,"")</f>
        <v/>
      </c>
      <c r="CI51" s="132" t="str">
        <f ca="1">IF(ISNUMBER(AQ51-'Choose Housekeeping Genes'!AS$17),AQ51-'Choose Housekeeping Genes'!AS$17,"")</f>
        <v/>
      </c>
      <c r="CJ51" s="132" t="str">
        <f ca="1">IF(ISNUMBER(AR51-'Choose Housekeeping Genes'!AT$17),AR51-'Choose Housekeeping Genes'!AT$17,"")</f>
        <v/>
      </c>
      <c r="CK51" s="137" t="e">
        <f t="shared" ca="1" si="4"/>
        <v>#DIV/0!</v>
      </c>
      <c r="CL51" s="138" t="e">
        <f t="shared" ca="1" si="5"/>
        <v>#DIV/0!</v>
      </c>
      <c r="DA51" s="135" t="str">
        <f>'Transcript table'!C51</f>
        <v>DAOA-AS1</v>
      </c>
      <c r="DB51" s="35" t="s">
        <v>26</v>
      </c>
      <c r="DC51" s="132" t="str">
        <f t="shared" ca="1" si="6"/>
        <v/>
      </c>
      <c r="DD51" s="132" t="str">
        <f t="shared" ca="1" si="7"/>
        <v/>
      </c>
      <c r="DE51" s="132" t="str">
        <f t="shared" ca="1" si="8"/>
        <v/>
      </c>
      <c r="DF51" s="132" t="str">
        <f t="shared" ca="1" si="9"/>
        <v/>
      </c>
      <c r="DG51" s="132" t="str">
        <f t="shared" ca="1" si="10"/>
        <v/>
      </c>
      <c r="DH51" s="132" t="str">
        <f t="shared" ca="1" si="11"/>
        <v/>
      </c>
      <c r="DI51" s="132" t="str">
        <f t="shared" ca="1" si="12"/>
        <v/>
      </c>
      <c r="DJ51" s="132" t="str">
        <f t="shared" ca="1" si="13"/>
        <v/>
      </c>
      <c r="DK51" s="132" t="str">
        <f t="shared" ca="1" si="14"/>
        <v/>
      </c>
      <c r="DL51" s="132" t="str">
        <f t="shared" ca="1" si="15"/>
        <v/>
      </c>
      <c r="DM51" s="132" t="str">
        <f t="shared" ca="1" si="16"/>
        <v/>
      </c>
      <c r="DN51" s="132" t="str">
        <f t="shared" ca="1" si="17"/>
        <v/>
      </c>
      <c r="DO51" s="132" t="str">
        <f t="shared" ca="1" si="18"/>
        <v/>
      </c>
      <c r="DP51" s="132" t="str">
        <f t="shared" ca="1" si="19"/>
        <v/>
      </c>
      <c r="DQ51" s="132" t="str">
        <f t="shared" ca="1" si="20"/>
        <v/>
      </c>
      <c r="DR51" s="132" t="str">
        <f t="shared" ca="1" si="21"/>
        <v/>
      </c>
      <c r="DS51" s="132" t="str">
        <f t="shared" ca="1" si="22"/>
        <v/>
      </c>
      <c r="DT51" s="132" t="str">
        <f t="shared" ca="1" si="23"/>
        <v/>
      </c>
      <c r="DU51" s="132" t="str">
        <f t="shared" ca="1" si="24"/>
        <v/>
      </c>
      <c r="DV51" s="132" t="str">
        <f t="shared" ca="1" si="25"/>
        <v/>
      </c>
      <c r="DW51" s="136" t="str">
        <f>'Transcript table'!C51</f>
        <v>DAOA-AS1</v>
      </c>
      <c r="DX51" s="141" t="s">
        <v>26</v>
      </c>
      <c r="DY51" s="132" t="str">
        <f t="shared" ca="1" si="26"/>
        <v/>
      </c>
      <c r="DZ51" s="132" t="str">
        <f t="shared" ca="1" si="27"/>
        <v/>
      </c>
      <c r="EA51" s="132" t="str">
        <f t="shared" ca="1" si="28"/>
        <v/>
      </c>
      <c r="EB51" s="132" t="str">
        <f t="shared" ca="1" si="29"/>
        <v/>
      </c>
      <c r="EC51" s="132" t="str">
        <f t="shared" ca="1" si="30"/>
        <v/>
      </c>
      <c r="ED51" s="132" t="str">
        <f t="shared" ca="1" si="31"/>
        <v/>
      </c>
      <c r="EE51" s="132" t="str">
        <f t="shared" ca="1" si="32"/>
        <v/>
      </c>
      <c r="EF51" s="132" t="str">
        <f t="shared" ca="1" si="33"/>
        <v/>
      </c>
      <c r="EG51" s="132" t="str">
        <f t="shared" ca="1" si="34"/>
        <v/>
      </c>
      <c r="EH51" s="132" t="str">
        <f t="shared" ca="1" si="35"/>
        <v/>
      </c>
      <c r="EI51" s="132" t="str">
        <f t="shared" ca="1" si="36"/>
        <v/>
      </c>
      <c r="EJ51" s="132" t="str">
        <f t="shared" ca="1" si="37"/>
        <v/>
      </c>
      <c r="EK51" s="132" t="str">
        <f t="shared" ca="1" si="38"/>
        <v/>
      </c>
      <c r="EL51" s="132" t="str">
        <f t="shared" ca="1" si="39"/>
        <v/>
      </c>
      <c r="EM51" s="132" t="str">
        <f t="shared" ca="1" si="40"/>
        <v/>
      </c>
      <c r="EN51" s="132" t="str">
        <f t="shared" ca="1" si="41"/>
        <v/>
      </c>
      <c r="EO51" s="132" t="str">
        <f t="shared" ca="1" si="42"/>
        <v/>
      </c>
      <c r="EP51" s="132" t="str">
        <f t="shared" ca="1" si="43"/>
        <v/>
      </c>
      <c r="EQ51" s="132" t="str">
        <f t="shared" ca="1" si="44"/>
        <v/>
      </c>
      <c r="ER51" s="132" t="str">
        <f t="shared" ca="1" si="45"/>
        <v/>
      </c>
    </row>
    <row r="52" spans="1:148" ht="12.75">
      <c r="A52" s="131" t="str">
        <f>'Transcript table'!C52</f>
        <v>FALEC</v>
      </c>
      <c r="B52" s="35" t="s">
        <v>27</v>
      </c>
      <c r="C52" s="132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132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132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132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132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132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132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132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132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132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132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132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132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132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132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132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132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132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132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132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40" t="str">
        <f>'Control Sample Data'!A52</f>
        <v>FALEC</v>
      </c>
      <c r="X52" s="141" t="s">
        <v>27</v>
      </c>
      <c r="Y52" s="132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132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132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132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132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132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132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132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132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132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132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132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132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132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132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132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132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132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132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132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135" t="str">
        <f>'Control Sample Data'!A52</f>
        <v>FALEC</v>
      </c>
      <c r="AT52" s="35" t="s">
        <v>27</v>
      </c>
      <c r="AU52" s="132" t="str">
        <f ca="1">IF(ISNUMBER(C52-'Choose Housekeeping Genes'!D$17),C52-'Choose Housekeeping Genes'!D$17,"")</f>
        <v/>
      </c>
      <c r="AV52" s="132" t="str">
        <f ca="1">IF(ISNUMBER(D52-'Choose Housekeeping Genes'!E$17),D52-'Choose Housekeeping Genes'!E$17,"")</f>
        <v/>
      </c>
      <c r="AW52" s="132" t="str">
        <f ca="1">IF(ISNUMBER(E52-'Choose Housekeeping Genes'!F$17),E52-'Choose Housekeeping Genes'!F$17,"")</f>
        <v/>
      </c>
      <c r="AX52" s="132" t="str">
        <f ca="1">IF(ISNUMBER(F52-'Choose Housekeeping Genes'!G$17),F52-'Choose Housekeeping Genes'!G$17,"")</f>
        <v/>
      </c>
      <c r="AY52" s="132" t="str">
        <f ca="1">IF(ISNUMBER(G52-'Choose Housekeeping Genes'!H$17),G52-'Choose Housekeeping Genes'!H$17,"")</f>
        <v/>
      </c>
      <c r="AZ52" s="132" t="str">
        <f ca="1">IF(ISNUMBER(H52-'Choose Housekeeping Genes'!I$17),H52-'Choose Housekeeping Genes'!I$17,"")</f>
        <v/>
      </c>
      <c r="BA52" s="132" t="str">
        <f ca="1">IF(ISNUMBER(I52-'Choose Housekeeping Genes'!J$17),I52-'Choose Housekeeping Genes'!J$17,"")</f>
        <v/>
      </c>
      <c r="BB52" s="132" t="str">
        <f ca="1">IF(ISNUMBER(J52-'Choose Housekeeping Genes'!K$17),J52-'Choose Housekeeping Genes'!K$17,"")</f>
        <v/>
      </c>
      <c r="BC52" s="132" t="str">
        <f ca="1">IF(ISNUMBER(K52-'Choose Housekeeping Genes'!L$17),K52-'Choose Housekeeping Genes'!L$17,"")</f>
        <v/>
      </c>
      <c r="BD52" s="132" t="str">
        <f ca="1">IF(ISNUMBER(L52-'Choose Housekeeping Genes'!M$17),L52-'Choose Housekeeping Genes'!M$17,"")</f>
        <v/>
      </c>
      <c r="BE52" s="132" t="str">
        <f ca="1">IF(ISNUMBER(M52-'Choose Housekeeping Genes'!N$17),M52-'Choose Housekeeping Genes'!N$17,"")</f>
        <v/>
      </c>
      <c r="BF52" s="132" t="str">
        <f ca="1">IF(ISNUMBER(N52-'Choose Housekeeping Genes'!O$17),N52-'Choose Housekeeping Genes'!O$17,"")</f>
        <v/>
      </c>
      <c r="BG52" s="132" t="str">
        <f ca="1">IF(ISNUMBER(O52-'Choose Housekeeping Genes'!P$17),O52-'Choose Housekeeping Genes'!P$17,"")</f>
        <v/>
      </c>
      <c r="BH52" s="132" t="str">
        <f ca="1">IF(ISNUMBER(P52-'Choose Housekeeping Genes'!Q$17),P52-'Choose Housekeeping Genes'!Q$17,"")</f>
        <v/>
      </c>
      <c r="BI52" s="132" t="str">
        <f ca="1">IF(ISNUMBER(Q52-'Choose Housekeeping Genes'!R$17),Q52-'Choose Housekeeping Genes'!R$17,"")</f>
        <v/>
      </c>
      <c r="BJ52" s="132" t="str">
        <f ca="1">IF(ISNUMBER(R52-'Choose Housekeeping Genes'!S$17),R52-'Choose Housekeeping Genes'!S$17,"")</f>
        <v/>
      </c>
      <c r="BK52" s="132" t="str">
        <f ca="1">IF(ISNUMBER(S52-'Choose Housekeeping Genes'!T$17),S52-'Choose Housekeeping Genes'!T$17,"")</f>
        <v/>
      </c>
      <c r="BL52" s="132" t="str">
        <f ca="1">IF(ISNUMBER(T52-'Choose Housekeeping Genes'!U$17),T52-'Choose Housekeeping Genes'!U$17,"")</f>
        <v/>
      </c>
      <c r="BM52" s="132" t="str">
        <f ca="1">IF(ISNUMBER(U52-'Choose Housekeeping Genes'!V$17),U52-'Choose Housekeeping Genes'!V$17,"")</f>
        <v/>
      </c>
      <c r="BN52" s="132" t="str">
        <f ca="1">IF(ISNUMBER(V52-'Choose Housekeeping Genes'!W$17),V52-'Choose Housekeeping Genes'!W$17,"")</f>
        <v/>
      </c>
      <c r="BO52" s="142" t="str">
        <f t="shared" si="46"/>
        <v>FALEC</v>
      </c>
      <c r="BP52" s="141" t="s">
        <v>27</v>
      </c>
      <c r="BQ52" s="132" t="str">
        <f ca="1">IF(ISNUMBER(Y52-'Choose Housekeeping Genes'!AA$17),Y52-'Choose Housekeeping Genes'!AA$17,"")</f>
        <v/>
      </c>
      <c r="BR52" s="132" t="str">
        <f ca="1">IF(ISNUMBER(Z52-'Choose Housekeeping Genes'!AB$17),Z52-'Choose Housekeeping Genes'!AB$17,"")</f>
        <v/>
      </c>
      <c r="BS52" s="132" t="str">
        <f ca="1">IF(ISNUMBER(AA52-'Choose Housekeeping Genes'!AC$17),AA52-'Choose Housekeeping Genes'!AC$17,"")</f>
        <v/>
      </c>
      <c r="BT52" s="132" t="str">
        <f ca="1">IF(ISNUMBER(AB52-'Choose Housekeeping Genes'!AD$17),AB52-'Choose Housekeeping Genes'!AD$17,"")</f>
        <v/>
      </c>
      <c r="BU52" s="132" t="str">
        <f ca="1">IF(ISNUMBER(AC52-'Choose Housekeeping Genes'!AE$17),AC52-'Choose Housekeeping Genes'!AE$17,"")</f>
        <v/>
      </c>
      <c r="BV52" s="132" t="str">
        <f ca="1">IF(ISNUMBER(AD52-'Choose Housekeeping Genes'!AF$17),AD52-'Choose Housekeeping Genes'!AF$17,"")</f>
        <v/>
      </c>
      <c r="BW52" s="132" t="str">
        <f ca="1">IF(ISNUMBER(AE52-'Choose Housekeeping Genes'!AG$17),AE52-'Choose Housekeeping Genes'!AG$17,"")</f>
        <v/>
      </c>
      <c r="BX52" s="132" t="str">
        <f ca="1">IF(ISNUMBER(AF52-'Choose Housekeeping Genes'!AH$17),AF52-'Choose Housekeeping Genes'!AH$17,"")</f>
        <v/>
      </c>
      <c r="BY52" s="132" t="str">
        <f ca="1">IF(ISNUMBER(AG52-'Choose Housekeeping Genes'!AI$17),AG52-'Choose Housekeeping Genes'!AI$17,"")</f>
        <v/>
      </c>
      <c r="BZ52" s="132" t="str">
        <f ca="1">IF(ISNUMBER(AH52-'Choose Housekeeping Genes'!AJ$17),AH52-'Choose Housekeeping Genes'!AJ$17,"")</f>
        <v/>
      </c>
      <c r="CA52" s="132" t="str">
        <f ca="1">IF(ISNUMBER(AI52-'Choose Housekeeping Genes'!AK$17),AI52-'Choose Housekeeping Genes'!AK$17,"")</f>
        <v/>
      </c>
      <c r="CB52" s="132" t="str">
        <f ca="1">IF(ISNUMBER(AJ52-'Choose Housekeeping Genes'!AL$17),AJ52-'Choose Housekeeping Genes'!AL$17,"")</f>
        <v/>
      </c>
      <c r="CC52" s="132" t="str">
        <f ca="1">IF(ISNUMBER(AK52-'Choose Housekeeping Genes'!AM$17),AK52-'Choose Housekeeping Genes'!AM$17,"")</f>
        <v/>
      </c>
      <c r="CD52" s="132" t="str">
        <f ca="1">IF(ISNUMBER(AL52-'Choose Housekeeping Genes'!AN$17),AL52-'Choose Housekeeping Genes'!AN$17,"")</f>
        <v/>
      </c>
      <c r="CE52" s="132" t="str">
        <f ca="1">IF(ISNUMBER(AM52-'Choose Housekeeping Genes'!AO$17),AM52-'Choose Housekeeping Genes'!AO$17,"")</f>
        <v/>
      </c>
      <c r="CF52" s="132" t="str">
        <f ca="1">IF(ISNUMBER(AN52-'Choose Housekeeping Genes'!AP$17),AN52-'Choose Housekeeping Genes'!AP$17,"")</f>
        <v/>
      </c>
      <c r="CG52" s="132" t="str">
        <f ca="1">IF(ISNUMBER(AO52-'Choose Housekeeping Genes'!AQ$17),AO52-'Choose Housekeeping Genes'!AQ$17,"")</f>
        <v/>
      </c>
      <c r="CH52" s="132" t="str">
        <f ca="1">IF(ISNUMBER(AP52-'Choose Housekeeping Genes'!AR$17),AP52-'Choose Housekeeping Genes'!AR$17,"")</f>
        <v/>
      </c>
      <c r="CI52" s="132" t="str">
        <f ca="1">IF(ISNUMBER(AQ52-'Choose Housekeeping Genes'!AS$17),AQ52-'Choose Housekeeping Genes'!AS$17,"")</f>
        <v/>
      </c>
      <c r="CJ52" s="132" t="str">
        <f ca="1">IF(ISNUMBER(AR52-'Choose Housekeeping Genes'!AT$17),AR52-'Choose Housekeeping Genes'!AT$17,"")</f>
        <v/>
      </c>
      <c r="CK52" s="137" t="e">
        <f t="shared" ca="1" si="4"/>
        <v>#DIV/0!</v>
      </c>
      <c r="CL52" s="138" t="e">
        <f t="shared" ca="1" si="5"/>
        <v>#DIV/0!</v>
      </c>
      <c r="DA52" s="135" t="str">
        <f>'Transcript table'!C52</f>
        <v>FALEC</v>
      </c>
      <c r="DB52" s="35" t="s">
        <v>27</v>
      </c>
      <c r="DC52" s="132" t="str">
        <f t="shared" ca="1" si="6"/>
        <v/>
      </c>
      <c r="DD52" s="132" t="str">
        <f t="shared" ca="1" si="7"/>
        <v/>
      </c>
      <c r="DE52" s="132" t="str">
        <f t="shared" ca="1" si="8"/>
        <v/>
      </c>
      <c r="DF52" s="132" t="str">
        <f t="shared" ca="1" si="9"/>
        <v/>
      </c>
      <c r="DG52" s="132" t="str">
        <f t="shared" ca="1" si="10"/>
        <v/>
      </c>
      <c r="DH52" s="132" t="str">
        <f t="shared" ca="1" si="11"/>
        <v/>
      </c>
      <c r="DI52" s="132" t="str">
        <f t="shared" ca="1" si="12"/>
        <v/>
      </c>
      <c r="DJ52" s="132" t="str">
        <f t="shared" ca="1" si="13"/>
        <v/>
      </c>
      <c r="DK52" s="132" t="str">
        <f t="shared" ca="1" si="14"/>
        <v/>
      </c>
      <c r="DL52" s="132" t="str">
        <f t="shared" ca="1" si="15"/>
        <v/>
      </c>
      <c r="DM52" s="132" t="str">
        <f t="shared" ca="1" si="16"/>
        <v/>
      </c>
      <c r="DN52" s="132" t="str">
        <f t="shared" ca="1" si="17"/>
        <v/>
      </c>
      <c r="DO52" s="132" t="str">
        <f t="shared" ca="1" si="18"/>
        <v/>
      </c>
      <c r="DP52" s="132" t="str">
        <f t="shared" ca="1" si="19"/>
        <v/>
      </c>
      <c r="DQ52" s="132" t="str">
        <f t="shared" ca="1" si="20"/>
        <v/>
      </c>
      <c r="DR52" s="132" t="str">
        <f t="shared" ca="1" si="21"/>
        <v/>
      </c>
      <c r="DS52" s="132" t="str">
        <f t="shared" ca="1" si="22"/>
        <v/>
      </c>
      <c r="DT52" s="132" t="str">
        <f t="shared" ca="1" si="23"/>
        <v/>
      </c>
      <c r="DU52" s="132" t="str">
        <f t="shared" ca="1" si="24"/>
        <v/>
      </c>
      <c r="DV52" s="132" t="str">
        <f t="shared" ca="1" si="25"/>
        <v/>
      </c>
      <c r="DW52" s="136" t="str">
        <f>'Transcript table'!C52</f>
        <v>FALEC</v>
      </c>
      <c r="DX52" s="141" t="s">
        <v>27</v>
      </c>
      <c r="DY52" s="132" t="str">
        <f t="shared" ca="1" si="26"/>
        <v/>
      </c>
      <c r="DZ52" s="132" t="str">
        <f t="shared" ca="1" si="27"/>
        <v/>
      </c>
      <c r="EA52" s="132" t="str">
        <f t="shared" ca="1" si="28"/>
        <v/>
      </c>
      <c r="EB52" s="132" t="str">
        <f t="shared" ca="1" si="29"/>
        <v/>
      </c>
      <c r="EC52" s="132" t="str">
        <f t="shared" ca="1" si="30"/>
        <v/>
      </c>
      <c r="ED52" s="132" t="str">
        <f t="shared" ca="1" si="31"/>
        <v/>
      </c>
      <c r="EE52" s="132" t="str">
        <f t="shared" ca="1" si="32"/>
        <v/>
      </c>
      <c r="EF52" s="132" t="str">
        <f t="shared" ca="1" si="33"/>
        <v/>
      </c>
      <c r="EG52" s="132" t="str">
        <f t="shared" ca="1" si="34"/>
        <v/>
      </c>
      <c r="EH52" s="132" t="str">
        <f t="shared" ca="1" si="35"/>
        <v/>
      </c>
      <c r="EI52" s="132" t="str">
        <f t="shared" ca="1" si="36"/>
        <v/>
      </c>
      <c r="EJ52" s="132" t="str">
        <f t="shared" ca="1" si="37"/>
        <v/>
      </c>
      <c r="EK52" s="132" t="str">
        <f t="shared" ca="1" si="38"/>
        <v/>
      </c>
      <c r="EL52" s="132" t="str">
        <f t="shared" ca="1" si="39"/>
        <v/>
      </c>
      <c r="EM52" s="132" t="str">
        <f t="shared" ca="1" si="40"/>
        <v/>
      </c>
      <c r="EN52" s="132" t="str">
        <f t="shared" ca="1" si="41"/>
        <v/>
      </c>
      <c r="EO52" s="132" t="str">
        <f t="shared" ca="1" si="42"/>
        <v/>
      </c>
      <c r="EP52" s="132" t="str">
        <f t="shared" ca="1" si="43"/>
        <v/>
      </c>
      <c r="EQ52" s="132" t="str">
        <f t="shared" ca="1" si="44"/>
        <v/>
      </c>
      <c r="ER52" s="132" t="str">
        <f t="shared" ca="1" si="45"/>
        <v/>
      </c>
    </row>
    <row r="53" spans="1:148" ht="12.75">
      <c r="A53" s="131" t="str">
        <f>'Transcript table'!C53</f>
        <v>EWSAT1</v>
      </c>
      <c r="B53" s="35" t="s">
        <v>28</v>
      </c>
      <c r="C53" s="132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132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132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132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132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132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132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132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132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132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132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132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132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132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132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132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132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132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132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132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40" t="str">
        <f>'Control Sample Data'!A53</f>
        <v>EWSAT1</v>
      </c>
      <c r="X53" s="141" t="s">
        <v>28</v>
      </c>
      <c r="Y53" s="132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132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132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132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132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132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132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132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132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132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132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132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132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132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132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132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132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132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132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132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135" t="str">
        <f>'Control Sample Data'!A53</f>
        <v>EWSAT1</v>
      </c>
      <c r="AT53" s="35" t="s">
        <v>28</v>
      </c>
      <c r="AU53" s="132" t="str">
        <f ca="1">IF(ISNUMBER(C53-'Choose Housekeeping Genes'!D$17),C53-'Choose Housekeeping Genes'!D$17,"")</f>
        <v/>
      </c>
      <c r="AV53" s="132" t="str">
        <f ca="1">IF(ISNUMBER(D53-'Choose Housekeeping Genes'!E$17),D53-'Choose Housekeeping Genes'!E$17,"")</f>
        <v/>
      </c>
      <c r="AW53" s="132" t="str">
        <f ca="1">IF(ISNUMBER(E53-'Choose Housekeeping Genes'!F$17),E53-'Choose Housekeeping Genes'!F$17,"")</f>
        <v/>
      </c>
      <c r="AX53" s="132" t="str">
        <f ca="1">IF(ISNUMBER(F53-'Choose Housekeeping Genes'!G$17),F53-'Choose Housekeeping Genes'!G$17,"")</f>
        <v/>
      </c>
      <c r="AY53" s="132" t="str">
        <f ca="1">IF(ISNUMBER(G53-'Choose Housekeeping Genes'!H$17),G53-'Choose Housekeeping Genes'!H$17,"")</f>
        <v/>
      </c>
      <c r="AZ53" s="132" t="str">
        <f ca="1">IF(ISNUMBER(H53-'Choose Housekeeping Genes'!I$17),H53-'Choose Housekeeping Genes'!I$17,"")</f>
        <v/>
      </c>
      <c r="BA53" s="132" t="str">
        <f ca="1">IF(ISNUMBER(I53-'Choose Housekeeping Genes'!J$17),I53-'Choose Housekeeping Genes'!J$17,"")</f>
        <v/>
      </c>
      <c r="BB53" s="132" t="str">
        <f ca="1">IF(ISNUMBER(J53-'Choose Housekeeping Genes'!K$17),J53-'Choose Housekeeping Genes'!K$17,"")</f>
        <v/>
      </c>
      <c r="BC53" s="132" t="str">
        <f ca="1">IF(ISNUMBER(K53-'Choose Housekeeping Genes'!L$17),K53-'Choose Housekeeping Genes'!L$17,"")</f>
        <v/>
      </c>
      <c r="BD53" s="132" t="str">
        <f ca="1">IF(ISNUMBER(L53-'Choose Housekeeping Genes'!M$17),L53-'Choose Housekeeping Genes'!M$17,"")</f>
        <v/>
      </c>
      <c r="BE53" s="132" t="str">
        <f ca="1">IF(ISNUMBER(M53-'Choose Housekeeping Genes'!N$17),M53-'Choose Housekeeping Genes'!N$17,"")</f>
        <v/>
      </c>
      <c r="BF53" s="132" t="str">
        <f ca="1">IF(ISNUMBER(N53-'Choose Housekeeping Genes'!O$17),N53-'Choose Housekeeping Genes'!O$17,"")</f>
        <v/>
      </c>
      <c r="BG53" s="132" t="str">
        <f ca="1">IF(ISNUMBER(O53-'Choose Housekeeping Genes'!P$17),O53-'Choose Housekeeping Genes'!P$17,"")</f>
        <v/>
      </c>
      <c r="BH53" s="132" t="str">
        <f ca="1">IF(ISNUMBER(P53-'Choose Housekeeping Genes'!Q$17),P53-'Choose Housekeeping Genes'!Q$17,"")</f>
        <v/>
      </c>
      <c r="BI53" s="132" t="str">
        <f ca="1">IF(ISNUMBER(Q53-'Choose Housekeeping Genes'!R$17),Q53-'Choose Housekeeping Genes'!R$17,"")</f>
        <v/>
      </c>
      <c r="BJ53" s="132" t="str">
        <f ca="1">IF(ISNUMBER(R53-'Choose Housekeeping Genes'!S$17),R53-'Choose Housekeeping Genes'!S$17,"")</f>
        <v/>
      </c>
      <c r="BK53" s="132" t="str">
        <f ca="1">IF(ISNUMBER(S53-'Choose Housekeeping Genes'!T$17),S53-'Choose Housekeeping Genes'!T$17,"")</f>
        <v/>
      </c>
      <c r="BL53" s="132" t="str">
        <f ca="1">IF(ISNUMBER(T53-'Choose Housekeeping Genes'!U$17),T53-'Choose Housekeeping Genes'!U$17,"")</f>
        <v/>
      </c>
      <c r="BM53" s="132" t="str">
        <f ca="1">IF(ISNUMBER(U53-'Choose Housekeeping Genes'!V$17),U53-'Choose Housekeeping Genes'!V$17,"")</f>
        <v/>
      </c>
      <c r="BN53" s="132" t="str">
        <f ca="1">IF(ISNUMBER(V53-'Choose Housekeeping Genes'!W$17),V53-'Choose Housekeeping Genes'!W$17,"")</f>
        <v/>
      </c>
      <c r="BO53" s="142" t="str">
        <f t="shared" si="46"/>
        <v>EWSAT1</v>
      </c>
      <c r="BP53" s="141" t="s">
        <v>28</v>
      </c>
      <c r="BQ53" s="132" t="str">
        <f ca="1">IF(ISNUMBER(Y53-'Choose Housekeeping Genes'!AA$17),Y53-'Choose Housekeeping Genes'!AA$17,"")</f>
        <v/>
      </c>
      <c r="BR53" s="132" t="str">
        <f ca="1">IF(ISNUMBER(Z53-'Choose Housekeeping Genes'!AB$17),Z53-'Choose Housekeeping Genes'!AB$17,"")</f>
        <v/>
      </c>
      <c r="BS53" s="132" t="str">
        <f ca="1">IF(ISNUMBER(AA53-'Choose Housekeeping Genes'!AC$17),AA53-'Choose Housekeeping Genes'!AC$17,"")</f>
        <v/>
      </c>
      <c r="BT53" s="132" t="str">
        <f ca="1">IF(ISNUMBER(AB53-'Choose Housekeeping Genes'!AD$17),AB53-'Choose Housekeeping Genes'!AD$17,"")</f>
        <v/>
      </c>
      <c r="BU53" s="132" t="str">
        <f ca="1">IF(ISNUMBER(AC53-'Choose Housekeeping Genes'!AE$17),AC53-'Choose Housekeeping Genes'!AE$17,"")</f>
        <v/>
      </c>
      <c r="BV53" s="132" t="str">
        <f ca="1">IF(ISNUMBER(AD53-'Choose Housekeeping Genes'!AF$17),AD53-'Choose Housekeeping Genes'!AF$17,"")</f>
        <v/>
      </c>
      <c r="BW53" s="132" t="str">
        <f ca="1">IF(ISNUMBER(AE53-'Choose Housekeeping Genes'!AG$17),AE53-'Choose Housekeeping Genes'!AG$17,"")</f>
        <v/>
      </c>
      <c r="BX53" s="132" t="str">
        <f ca="1">IF(ISNUMBER(AF53-'Choose Housekeeping Genes'!AH$17),AF53-'Choose Housekeeping Genes'!AH$17,"")</f>
        <v/>
      </c>
      <c r="BY53" s="132" t="str">
        <f ca="1">IF(ISNUMBER(AG53-'Choose Housekeeping Genes'!AI$17),AG53-'Choose Housekeeping Genes'!AI$17,"")</f>
        <v/>
      </c>
      <c r="BZ53" s="132" t="str">
        <f ca="1">IF(ISNUMBER(AH53-'Choose Housekeeping Genes'!AJ$17),AH53-'Choose Housekeeping Genes'!AJ$17,"")</f>
        <v/>
      </c>
      <c r="CA53" s="132" t="str">
        <f ca="1">IF(ISNUMBER(AI53-'Choose Housekeeping Genes'!AK$17),AI53-'Choose Housekeeping Genes'!AK$17,"")</f>
        <v/>
      </c>
      <c r="CB53" s="132" t="str">
        <f ca="1">IF(ISNUMBER(AJ53-'Choose Housekeeping Genes'!AL$17),AJ53-'Choose Housekeeping Genes'!AL$17,"")</f>
        <v/>
      </c>
      <c r="CC53" s="132" t="str">
        <f ca="1">IF(ISNUMBER(AK53-'Choose Housekeeping Genes'!AM$17),AK53-'Choose Housekeeping Genes'!AM$17,"")</f>
        <v/>
      </c>
      <c r="CD53" s="132" t="str">
        <f ca="1">IF(ISNUMBER(AL53-'Choose Housekeeping Genes'!AN$17),AL53-'Choose Housekeeping Genes'!AN$17,"")</f>
        <v/>
      </c>
      <c r="CE53" s="132" t="str">
        <f ca="1">IF(ISNUMBER(AM53-'Choose Housekeeping Genes'!AO$17),AM53-'Choose Housekeeping Genes'!AO$17,"")</f>
        <v/>
      </c>
      <c r="CF53" s="132" t="str">
        <f ca="1">IF(ISNUMBER(AN53-'Choose Housekeeping Genes'!AP$17),AN53-'Choose Housekeeping Genes'!AP$17,"")</f>
        <v/>
      </c>
      <c r="CG53" s="132" t="str">
        <f ca="1">IF(ISNUMBER(AO53-'Choose Housekeeping Genes'!AQ$17),AO53-'Choose Housekeeping Genes'!AQ$17,"")</f>
        <v/>
      </c>
      <c r="CH53" s="132" t="str">
        <f ca="1">IF(ISNUMBER(AP53-'Choose Housekeeping Genes'!AR$17),AP53-'Choose Housekeeping Genes'!AR$17,"")</f>
        <v/>
      </c>
      <c r="CI53" s="132" t="str">
        <f ca="1">IF(ISNUMBER(AQ53-'Choose Housekeeping Genes'!AS$17),AQ53-'Choose Housekeeping Genes'!AS$17,"")</f>
        <v/>
      </c>
      <c r="CJ53" s="132" t="str">
        <f ca="1">IF(ISNUMBER(AR53-'Choose Housekeeping Genes'!AT$17),AR53-'Choose Housekeeping Genes'!AT$17,"")</f>
        <v/>
      </c>
      <c r="CK53" s="137" t="e">
        <f t="shared" ca="1" si="4"/>
        <v>#DIV/0!</v>
      </c>
      <c r="CL53" s="138" t="e">
        <f t="shared" ca="1" si="5"/>
        <v>#DIV/0!</v>
      </c>
      <c r="DA53" s="135" t="str">
        <f>'Transcript table'!C53</f>
        <v>EWSAT1</v>
      </c>
      <c r="DB53" s="35" t="s">
        <v>28</v>
      </c>
      <c r="DC53" s="132" t="str">
        <f t="shared" ca="1" si="6"/>
        <v/>
      </c>
      <c r="DD53" s="132" t="str">
        <f t="shared" ca="1" si="7"/>
        <v/>
      </c>
      <c r="DE53" s="132" t="str">
        <f t="shared" ca="1" si="8"/>
        <v/>
      </c>
      <c r="DF53" s="132" t="str">
        <f t="shared" ca="1" si="9"/>
        <v/>
      </c>
      <c r="DG53" s="132" t="str">
        <f t="shared" ca="1" si="10"/>
        <v/>
      </c>
      <c r="DH53" s="132" t="str">
        <f t="shared" ca="1" si="11"/>
        <v/>
      </c>
      <c r="DI53" s="132" t="str">
        <f t="shared" ca="1" si="12"/>
        <v/>
      </c>
      <c r="DJ53" s="132" t="str">
        <f t="shared" ca="1" si="13"/>
        <v/>
      </c>
      <c r="DK53" s="132" t="str">
        <f t="shared" ca="1" si="14"/>
        <v/>
      </c>
      <c r="DL53" s="132" t="str">
        <f t="shared" ca="1" si="15"/>
        <v/>
      </c>
      <c r="DM53" s="132" t="str">
        <f t="shared" ca="1" si="16"/>
        <v/>
      </c>
      <c r="DN53" s="132" t="str">
        <f t="shared" ca="1" si="17"/>
        <v/>
      </c>
      <c r="DO53" s="132" t="str">
        <f t="shared" ca="1" si="18"/>
        <v/>
      </c>
      <c r="DP53" s="132" t="str">
        <f t="shared" ca="1" si="19"/>
        <v/>
      </c>
      <c r="DQ53" s="132" t="str">
        <f t="shared" ca="1" si="20"/>
        <v/>
      </c>
      <c r="DR53" s="132" t="str">
        <f t="shared" ca="1" si="21"/>
        <v/>
      </c>
      <c r="DS53" s="132" t="str">
        <f t="shared" ca="1" si="22"/>
        <v/>
      </c>
      <c r="DT53" s="132" t="str">
        <f t="shared" ca="1" si="23"/>
        <v/>
      </c>
      <c r="DU53" s="132" t="str">
        <f t="shared" ca="1" si="24"/>
        <v/>
      </c>
      <c r="DV53" s="132" t="str">
        <f t="shared" ca="1" si="25"/>
        <v/>
      </c>
      <c r="DW53" s="136" t="str">
        <f>'Transcript table'!C53</f>
        <v>EWSAT1</v>
      </c>
      <c r="DX53" s="141" t="s">
        <v>28</v>
      </c>
      <c r="DY53" s="132" t="str">
        <f t="shared" ca="1" si="26"/>
        <v/>
      </c>
      <c r="DZ53" s="132" t="str">
        <f t="shared" ca="1" si="27"/>
        <v/>
      </c>
      <c r="EA53" s="132" t="str">
        <f t="shared" ca="1" si="28"/>
        <v/>
      </c>
      <c r="EB53" s="132" t="str">
        <f t="shared" ca="1" si="29"/>
        <v/>
      </c>
      <c r="EC53" s="132" t="str">
        <f t="shared" ca="1" si="30"/>
        <v/>
      </c>
      <c r="ED53" s="132" t="str">
        <f t="shared" ca="1" si="31"/>
        <v/>
      </c>
      <c r="EE53" s="132" t="str">
        <f t="shared" ca="1" si="32"/>
        <v/>
      </c>
      <c r="EF53" s="132" t="str">
        <f t="shared" ca="1" si="33"/>
        <v/>
      </c>
      <c r="EG53" s="132" t="str">
        <f t="shared" ca="1" si="34"/>
        <v/>
      </c>
      <c r="EH53" s="132" t="str">
        <f t="shared" ca="1" si="35"/>
        <v/>
      </c>
      <c r="EI53" s="132" t="str">
        <f t="shared" ca="1" si="36"/>
        <v/>
      </c>
      <c r="EJ53" s="132" t="str">
        <f t="shared" ca="1" si="37"/>
        <v/>
      </c>
      <c r="EK53" s="132" t="str">
        <f t="shared" ca="1" si="38"/>
        <v/>
      </c>
      <c r="EL53" s="132" t="str">
        <f t="shared" ca="1" si="39"/>
        <v/>
      </c>
      <c r="EM53" s="132" t="str">
        <f t="shared" ca="1" si="40"/>
        <v/>
      </c>
      <c r="EN53" s="132" t="str">
        <f t="shared" ca="1" si="41"/>
        <v/>
      </c>
      <c r="EO53" s="132" t="str">
        <f t="shared" ca="1" si="42"/>
        <v/>
      </c>
      <c r="EP53" s="132" t="str">
        <f t="shared" ca="1" si="43"/>
        <v/>
      </c>
      <c r="EQ53" s="132" t="str">
        <f t="shared" ca="1" si="44"/>
        <v/>
      </c>
      <c r="ER53" s="132" t="str">
        <f t="shared" ca="1" si="45"/>
        <v/>
      </c>
    </row>
    <row r="54" spans="1:148" ht="12.75">
      <c r="A54" s="131" t="str">
        <f>'Transcript table'!C54</f>
        <v>FENDRR</v>
      </c>
      <c r="B54" s="35" t="s">
        <v>29</v>
      </c>
      <c r="C54" s="132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132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132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132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132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132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132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132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132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132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132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132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132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132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132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132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132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132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132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132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40" t="str">
        <f>'Control Sample Data'!A54</f>
        <v>FENDRR</v>
      </c>
      <c r="X54" s="141" t="s">
        <v>29</v>
      </c>
      <c r="Y54" s="132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132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132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132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132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132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132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132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132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132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132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132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132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132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132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132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132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132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132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132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135" t="str">
        <f>'Control Sample Data'!A54</f>
        <v>FENDRR</v>
      </c>
      <c r="AT54" s="35" t="s">
        <v>29</v>
      </c>
      <c r="AU54" s="132" t="str">
        <f ca="1">IF(ISNUMBER(C54-'Choose Housekeeping Genes'!D$17),C54-'Choose Housekeeping Genes'!D$17,"")</f>
        <v/>
      </c>
      <c r="AV54" s="132" t="str">
        <f ca="1">IF(ISNUMBER(D54-'Choose Housekeeping Genes'!E$17),D54-'Choose Housekeeping Genes'!E$17,"")</f>
        <v/>
      </c>
      <c r="AW54" s="132" t="str">
        <f ca="1">IF(ISNUMBER(E54-'Choose Housekeeping Genes'!F$17),E54-'Choose Housekeeping Genes'!F$17,"")</f>
        <v/>
      </c>
      <c r="AX54" s="132" t="str">
        <f ca="1">IF(ISNUMBER(F54-'Choose Housekeeping Genes'!G$17),F54-'Choose Housekeeping Genes'!G$17,"")</f>
        <v/>
      </c>
      <c r="AY54" s="132" t="str">
        <f ca="1">IF(ISNUMBER(G54-'Choose Housekeeping Genes'!H$17),G54-'Choose Housekeeping Genes'!H$17,"")</f>
        <v/>
      </c>
      <c r="AZ54" s="132" t="str">
        <f ca="1">IF(ISNUMBER(H54-'Choose Housekeeping Genes'!I$17),H54-'Choose Housekeeping Genes'!I$17,"")</f>
        <v/>
      </c>
      <c r="BA54" s="132" t="str">
        <f ca="1">IF(ISNUMBER(I54-'Choose Housekeeping Genes'!J$17),I54-'Choose Housekeeping Genes'!J$17,"")</f>
        <v/>
      </c>
      <c r="BB54" s="132" t="str">
        <f ca="1">IF(ISNUMBER(J54-'Choose Housekeeping Genes'!K$17),J54-'Choose Housekeeping Genes'!K$17,"")</f>
        <v/>
      </c>
      <c r="BC54" s="132" t="str">
        <f ca="1">IF(ISNUMBER(K54-'Choose Housekeeping Genes'!L$17),K54-'Choose Housekeeping Genes'!L$17,"")</f>
        <v/>
      </c>
      <c r="BD54" s="132" t="str">
        <f ca="1">IF(ISNUMBER(L54-'Choose Housekeeping Genes'!M$17),L54-'Choose Housekeeping Genes'!M$17,"")</f>
        <v/>
      </c>
      <c r="BE54" s="132" t="str">
        <f ca="1">IF(ISNUMBER(M54-'Choose Housekeeping Genes'!N$17),M54-'Choose Housekeeping Genes'!N$17,"")</f>
        <v/>
      </c>
      <c r="BF54" s="132" t="str">
        <f ca="1">IF(ISNUMBER(N54-'Choose Housekeeping Genes'!O$17),N54-'Choose Housekeeping Genes'!O$17,"")</f>
        <v/>
      </c>
      <c r="BG54" s="132" t="str">
        <f ca="1">IF(ISNUMBER(O54-'Choose Housekeeping Genes'!P$17),O54-'Choose Housekeeping Genes'!P$17,"")</f>
        <v/>
      </c>
      <c r="BH54" s="132" t="str">
        <f ca="1">IF(ISNUMBER(P54-'Choose Housekeeping Genes'!Q$17),P54-'Choose Housekeeping Genes'!Q$17,"")</f>
        <v/>
      </c>
      <c r="BI54" s="132" t="str">
        <f ca="1">IF(ISNUMBER(Q54-'Choose Housekeeping Genes'!R$17),Q54-'Choose Housekeeping Genes'!R$17,"")</f>
        <v/>
      </c>
      <c r="BJ54" s="132" t="str">
        <f ca="1">IF(ISNUMBER(R54-'Choose Housekeeping Genes'!S$17),R54-'Choose Housekeeping Genes'!S$17,"")</f>
        <v/>
      </c>
      <c r="BK54" s="132" t="str">
        <f ca="1">IF(ISNUMBER(S54-'Choose Housekeeping Genes'!T$17),S54-'Choose Housekeeping Genes'!T$17,"")</f>
        <v/>
      </c>
      <c r="BL54" s="132" t="str">
        <f ca="1">IF(ISNUMBER(T54-'Choose Housekeeping Genes'!U$17),T54-'Choose Housekeeping Genes'!U$17,"")</f>
        <v/>
      </c>
      <c r="BM54" s="132" t="str">
        <f ca="1">IF(ISNUMBER(U54-'Choose Housekeeping Genes'!V$17),U54-'Choose Housekeeping Genes'!V$17,"")</f>
        <v/>
      </c>
      <c r="BN54" s="132" t="str">
        <f ca="1">IF(ISNUMBER(V54-'Choose Housekeeping Genes'!W$17),V54-'Choose Housekeeping Genes'!W$17,"")</f>
        <v/>
      </c>
      <c r="BO54" s="142" t="str">
        <f t="shared" si="46"/>
        <v>FENDRR</v>
      </c>
      <c r="BP54" s="141" t="s">
        <v>29</v>
      </c>
      <c r="BQ54" s="132" t="str">
        <f ca="1">IF(ISNUMBER(Y54-'Choose Housekeeping Genes'!AA$17),Y54-'Choose Housekeeping Genes'!AA$17,"")</f>
        <v/>
      </c>
      <c r="BR54" s="132" t="str">
        <f ca="1">IF(ISNUMBER(Z54-'Choose Housekeeping Genes'!AB$17),Z54-'Choose Housekeeping Genes'!AB$17,"")</f>
        <v/>
      </c>
      <c r="BS54" s="132" t="str">
        <f ca="1">IF(ISNUMBER(AA54-'Choose Housekeeping Genes'!AC$17),AA54-'Choose Housekeeping Genes'!AC$17,"")</f>
        <v/>
      </c>
      <c r="BT54" s="132" t="str">
        <f ca="1">IF(ISNUMBER(AB54-'Choose Housekeeping Genes'!AD$17),AB54-'Choose Housekeeping Genes'!AD$17,"")</f>
        <v/>
      </c>
      <c r="BU54" s="132" t="str">
        <f ca="1">IF(ISNUMBER(AC54-'Choose Housekeeping Genes'!AE$17),AC54-'Choose Housekeeping Genes'!AE$17,"")</f>
        <v/>
      </c>
      <c r="BV54" s="132" t="str">
        <f ca="1">IF(ISNUMBER(AD54-'Choose Housekeeping Genes'!AF$17),AD54-'Choose Housekeeping Genes'!AF$17,"")</f>
        <v/>
      </c>
      <c r="BW54" s="132" t="str">
        <f ca="1">IF(ISNUMBER(AE54-'Choose Housekeeping Genes'!AG$17),AE54-'Choose Housekeeping Genes'!AG$17,"")</f>
        <v/>
      </c>
      <c r="BX54" s="132" t="str">
        <f ca="1">IF(ISNUMBER(AF54-'Choose Housekeeping Genes'!AH$17),AF54-'Choose Housekeeping Genes'!AH$17,"")</f>
        <v/>
      </c>
      <c r="BY54" s="132" t="str">
        <f ca="1">IF(ISNUMBER(AG54-'Choose Housekeeping Genes'!AI$17),AG54-'Choose Housekeeping Genes'!AI$17,"")</f>
        <v/>
      </c>
      <c r="BZ54" s="132" t="str">
        <f ca="1">IF(ISNUMBER(AH54-'Choose Housekeeping Genes'!AJ$17),AH54-'Choose Housekeeping Genes'!AJ$17,"")</f>
        <v/>
      </c>
      <c r="CA54" s="132" t="str">
        <f ca="1">IF(ISNUMBER(AI54-'Choose Housekeeping Genes'!AK$17),AI54-'Choose Housekeeping Genes'!AK$17,"")</f>
        <v/>
      </c>
      <c r="CB54" s="132" t="str">
        <f ca="1">IF(ISNUMBER(AJ54-'Choose Housekeeping Genes'!AL$17),AJ54-'Choose Housekeeping Genes'!AL$17,"")</f>
        <v/>
      </c>
      <c r="CC54" s="132" t="str">
        <f ca="1">IF(ISNUMBER(AK54-'Choose Housekeeping Genes'!AM$17),AK54-'Choose Housekeeping Genes'!AM$17,"")</f>
        <v/>
      </c>
      <c r="CD54" s="132" t="str">
        <f ca="1">IF(ISNUMBER(AL54-'Choose Housekeeping Genes'!AN$17),AL54-'Choose Housekeeping Genes'!AN$17,"")</f>
        <v/>
      </c>
      <c r="CE54" s="132" t="str">
        <f ca="1">IF(ISNUMBER(AM54-'Choose Housekeeping Genes'!AO$17),AM54-'Choose Housekeeping Genes'!AO$17,"")</f>
        <v/>
      </c>
      <c r="CF54" s="132" t="str">
        <f ca="1">IF(ISNUMBER(AN54-'Choose Housekeeping Genes'!AP$17),AN54-'Choose Housekeeping Genes'!AP$17,"")</f>
        <v/>
      </c>
      <c r="CG54" s="132" t="str">
        <f ca="1">IF(ISNUMBER(AO54-'Choose Housekeeping Genes'!AQ$17),AO54-'Choose Housekeeping Genes'!AQ$17,"")</f>
        <v/>
      </c>
      <c r="CH54" s="132" t="str">
        <f ca="1">IF(ISNUMBER(AP54-'Choose Housekeeping Genes'!AR$17),AP54-'Choose Housekeeping Genes'!AR$17,"")</f>
        <v/>
      </c>
      <c r="CI54" s="132" t="str">
        <f ca="1">IF(ISNUMBER(AQ54-'Choose Housekeeping Genes'!AS$17),AQ54-'Choose Housekeeping Genes'!AS$17,"")</f>
        <v/>
      </c>
      <c r="CJ54" s="132" t="str">
        <f ca="1">IF(ISNUMBER(AR54-'Choose Housekeeping Genes'!AT$17),AR54-'Choose Housekeeping Genes'!AT$17,"")</f>
        <v/>
      </c>
      <c r="CK54" s="137" t="e">
        <f t="shared" ca="1" si="4"/>
        <v>#DIV/0!</v>
      </c>
      <c r="CL54" s="138" t="e">
        <f t="shared" ca="1" si="5"/>
        <v>#DIV/0!</v>
      </c>
      <c r="DA54" s="135" t="str">
        <f>'Transcript table'!C54</f>
        <v>FENDRR</v>
      </c>
      <c r="DB54" s="35" t="s">
        <v>29</v>
      </c>
      <c r="DC54" s="132" t="str">
        <f t="shared" ca="1" si="6"/>
        <v/>
      </c>
      <c r="DD54" s="132" t="str">
        <f t="shared" ca="1" si="7"/>
        <v/>
      </c>
      <c r="DE54" s="132" t="str">
        <f t="shared" ca="1" si="8"/>
        <v/>
      </c>
      <c r="DF54" s="132" t="str">
        <f t="shared" ca="1" si="9"/>
        <v/>
      </c>
      <c r="DG54" s="132" t="str">
        <f t="shared" ca="1" si="10"/>
        <v/>
      </c>
      <c r="DH54" s="132" t="str">
        <f t="shared" ca="1" si="11"/>
        <v/>
      </c>
      <c r="DI54" s="132" t="str">
        <f t="shared" ca="1" si="12"/>
        <v/>
      </c>
      <c r="DJ54" s="132" t="str">
        <f t="shared" ca="1" si="13"/>
        <v/>
      </c>
      <c r="DK54" s="132" t="str">
        <f t="shared" ca="1" si="14"/>
        <v/>
      </c>
      <c r="DL54" s="132" t="str">
        <f t="shared" ca="1" si="15"/>
        <v/>
      </c>
      <c r="DM54" s="132" t="str">
        <f t="shared" ca="1" si="16"/>
        <v/>
      </c>
      <c r="DN54" s="132" t="str">
        <f t="shared" ca="1" si="17"/>
        <v/>
      </c>
      <c r="DO54" s="132" t="str">
        <f t="shared" ca="1" si="18"/>
        <v/>
      </c>
      <c r="DP54" s="132" t="str">
        <f t="shared" ca="1" si="19"/>
        <v/>
      </c>
      <c r="DQ54" s="132" t="str">
        <f t="shared" ca="1" si="20"/>
        <v/>
      </c>
      <c r="DR54" s="132" t="str">
        <f t="shared" ca="1" si="21"/>
        <v/>
      </c>
      <c r="DS54" s="132" t="str">
        <f t="shared" ca="1" si="22"/>
        <v/>
      </c>
      <c r="DT54" s="132" t="str">
        <f t="shared" ca="1" si="23"/>
        <v/>
      </c>
      <c r="DU54" s="132" t="str">
        <f t="shared" ca="1" si="24"/>
        <v/>
      </c>
      <c r="DV54" s="132" t="str">
        <f t="shared" ca="1" si="25"/>
        <v/>
      </c>
      <c r="DW54" s="136" t="str">
        <f>'Transcript table'!C54</f>
        <v>FENDRR</v>
      </c>
      <c r="DX54" s="141" t="s">
        <v>29</v>
      </c>
      <c r="DY54" s="132" t="str">
        <f t="shared" ca="1" si="26"/>
        <v/>
      </c>
      <c r="DZ54" s="132" t="str">
        <f t="shared" ca="1" si="27"/>
        <v/>
      </c>
      <c r="EA54" s="132" t="str">
        <f t="shared" ca="1" si="28"/>
        <v/>
      </c>
      <c r="EB54" s="132" t="str">
        <f t="shared" ca="1" si="29"/>
        <v/>
      </c>
      <c r="EC54" s="132" t="str">
        <f t="shared" ca="1" si="30"/>
        <v/>
      </c>
      <c r="ED54" s="132" t="str">
        <f t="shared" ca="1" si="31"/>
        <v/>
      </c>
      <c r="EE54" s="132" t="str">
        <f t="shared" ca="1" si="32"/>
        <v/>
      </c>
      <c r="EF54" s="132" t="str">
        <f t="shared" ca="1" si="33"/>
        <v/>
      </c>
      <c r="EG54" s="132" t="str">
        <f t="shared" ca="1" si="34"/>
        <v/>
      </c>
      <c r="EH54" s="132" t="str">
        <f t="shared" ca="1" si="35"/>
        <v/>
      </c>
      <c r="EI54" s="132" t="str">
        <f t="shared" ca="1" si="36"/>
        <v/>
      </c>
      <c r="EJ54" s="132" t="str">
        <f t="shared" ca="1" si="37"/>
        <v/>
      </c>
      <c r="EK54" s="132" t="str">
        <f t="shared" ca="1" si="38"/>
        <v/>
      </c>
      <c r="EL54" s="132" t="str">
        <f t="shared" ca="1" si="39"/>
        <v/>
      </c>
      <c r="EM54" s="132" t="str">
        <f t="shared" ca="1" si="40"/>
        <v/>
      </c>
      <c r="EN54" s="132" t="str">
        <f t="shared" ca="1" si="41"/>
        <v/>
      </c>
      <c r="EO54" s="132" t="str">
        <f t="shared" ca="1" si="42"/>
        <v/>
      </c>
      <c r="EP54" s="132" t="str">
        <f t="shared" ca="1" si="43"/>
        <v/>
      </c>
      <c r="EQ54" s="132" t="str">
        <f t="shared" ca="1" si="44"/>
        <v/>
      </c>
      <c r="ER54" s="132" t="str">
        <f t="shared" ca="1" si="45"/>
        <v/>
      </c>
    </row>
    <row r="55" spans="1:148" ht="12.75">
      <c r="A55" s="131" t="str">
        <f>'Transcript table'!C55</f>
        <v>GHET1</v>
      </c>
      <c r="B55" s="35" t="s">
        <v>30</v>
      </c>
      <c r="C55" s="132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132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132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132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132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132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132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132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132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132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132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132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132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132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132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132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132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132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132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132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40" t="str">
        <f>'Control Sample Data'!A55</f>
        <v>GHET1</v>
      </c>
      <c r="X55" s="141" t="s">
        <v>30</v>
      </c>
      <c r="Y55" s="132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132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132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132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132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132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132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132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132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132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132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132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132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132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132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132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132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132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132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132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135" t="str">
        <f>'Control Sample Data'!A55</f>
        <v>GHET1</v>
      </c>
      <c r="AT55" s="35" t="s">
        <v>30</v>
      </c>
      <c r="AU55" s="132" t="str">
        <f ca="1">IF(ISNUMBER(C55-'Choose Housekeeping Genes'!D$17),C55-'Choose Housekeeping Genes'!D$17,"")</f>
        <v/>
      </c>
      <c r="AV55" s="132" t="str">
        <f ca="1">IF(ISNUMBER(D55-'Choose Housekeeping Genes'!E$17),D55-'Choose Housekeeping Genes'!E$17,"")</f>
        <v/>
      </c>
      <c r="AW55" s="132" t="str">
        <f ca="1">IF(ISNUMBER(E55-'Choose Housekeeping Genes'!F$17),E55-'Choose Housekeeping Genes'!F$17,"")</f>
        <v/>
      </c>
      <c r="AX55" s="132" t="str">
        <f ca="1">IF(ISNUMBER(F55-'Choose Housekeeping Genes'!G$17),F55-'Choose Housekeeping Genes'!G$17,"")</f>
        <v/>
      </c>
      <c r="AY55" s="132" t="str">
        <f ca="1">IF(ISNUMBER(G55-'Choose Housekeeping Genes'!H$17),G55-'Choose Housekeeping Genes'!H$17,"")</f>
        <v/>
      </c>
      <c r="AZ55" s="132" t="str">
        <f ca="1">IF(ISNUMBER(H55-'Choose Housekeeping Genes'!I$17),H55-'Choose Housekeeping Genes'!I$17,"")</f>
        <v/>
      </c>
      <c r="BA55" s="132" t="str">
        <f ca="1">IF(ISNUMBER(I55-'Choose Housekeeping Genes'!J$17),I55-'Choose Housekeeping Genes'!J$17,"")</f>
        <v/>
      </c>
      <c r="BB55" s="132" t="str">
        <f ca="1">IF(ISNUMBER(J55-'Choose Housekeeping Genes'!K$17),J55-'Choose Housekeeping Genes'!K$17,"")</f>
        <v/>
      </c>
      <c r="BC55" s="132" t="str">
        <f ca="1">IF(ISNUMBER(K55-'Choose Housekeeping Genes'!L$17),K55-'Choose Housekeeping Genes'!L$17,"")</f>
        <v/>
      </c>
      <c r="BD55" s="132" t="str">
        <f ca="1">IF(ISNUMBER(L55-'Choose Housekeeping Genes'!M$17),L55-'Choose Housekeeping Genes'!M$17,"")</f>
        <v/>
      </c>
      <c r="BE55" s="132" t="str">
        <f ca="1">IF(ISNUMBER(M55-'Choose Housekeeping Genes'!N$17),M55-'Choose Housekeeping Genes'!N$17,"")</f>
        <v/>
      </c>
      <c r="BF55" s="132" t="str">
        <f ca="1">IF(ISNUMBER(N55-'Choose Housekeeping Genes'!O$17),N55-'Choose Housekeeping Genes'!O$17,"")</f>
        <v/>
      </c>
      <c r="BG55" s="132" t="str">
        <f ca="1">IF(ISNUMBER(O55-'Choose Housekeeping Genes'!P$17),O55-'Choose Housekeeping Genes'!P$17,"")</f>
        <v/>
      </c>
      <c r="BH55" s="132" t="str">
        <f ca="1">IF(ISNUMBER(P55-'Choose Housekeeping Genes'!Q$17),P55-'Choose Housekeeping Genes'!Q$17,"")</f>
        <v/>
      </c>
      <c r="BI55" s="132" t="str">
        <f ca="1">IF(ISNUMBER(Q55-'Choose Housekeeping Genes'!R$17),Q55-'Choose Housekeeping Genes'!R$17,"")</f>
        <v/>
      </c>
      <c r="BJ55" s="132" t="str">
        <f ca="1">IF(ISNUMBER(R55-'Choose Housekeeping Genes'!S$17),R55-'Choose Housekeeping Genes'!S$17,"")</f>
        <v/>
      </c>
      <c r="BK55" s="132" t="str">
        <f ca="1">IF(ISNUMBER(S55-'Choose Housekeeping Genes'!T$17),S55-'Choose Housekeeping Genes'!T$17,"")</f>
        <v/>
      </c>
      <c r="BL55" s="132" t="str">
        <f ca="1">IF(ISNUMBER(T55-'Choose Housekeeping Genes'!U$17),T55-'Choose Housekeeping Genes'!U$17,"")</f>
        <v/>
      </c>
      <c r="BM55" s="132" t="str">
        <f ca="1">IF(ISNUMBER(U55-'Choose Housekeeping Genes'!V$17),U55-'Choose Housekeeping Genes'!V$17,"")</f>
        <v/>
      </c>
      <c r="BN55" s="132" t="str">
        <f ca="1">IF(ISNUMBER(V55-'Choose Housekeeping Genes'!W$17),V55-'Choose Housekeeping Genes'!W$17,"")</f>
        <v/>
      </c>
      <c r="BO55" s="142" t="str">
        <f t="shared" si="46"/>
        <v>GHET1</v>
      </c>
      <c r="BP55" s="141" t="s">
        <v>30</v>
      </c>
      <c r="BQ55" s="132" t="str">
        <f ca="1">IF(ISNUMBER(Y55-'Choose Housekeeping Genes'!AA$17),Y55-'Choose Housekeeping Genes'!AA$17,"")</f>
        <v/>
      </c>
      <c r="BR55" s="132" t="str">
        <f ca="1">IF(ISNUMBER(Z55-'Choose Housekeeping Genes'!AB$17),Z55-'Choose Housekeeping Genes'!AB$17,"")</f>
        <v/>
      </c>
      <c r="BS55" s="132" t="str">
        <f ca="1">IF(ISNUMBER(AA55-'Choose Housekeeping Genes'!AC$17),AA55-'Choose Housekeeping Genes'!AC$17,"")</f>
        <v/>
      </c>
      <c r="BT55" s="132" t="str">
        <f ca="1">IF(ISNUMBER(AB55-'Choose Housekeeping Genes'!AD$17),AB55-'Choose Housekeeping Genes'!AD$17,"")</f>
        <v/>
      </c>
      <c r="BU55" s="132" t="str">
        <f ca="1">IF(ISNUMBER(AC55-'Choose Housekeeping Genes'!AE$17),AC55-'Choose Housekeeping Genes'!AE$17,"")</f>
        <v/>
      </c>
      <c r="BV55" s="132" t="str">
        <f ca="1">IF(ISNUMBER(AD55-'Choose Housekeeping Genes'!AF$17),AD55-'Choose Housekeeping Genes'!AF$17,"")</f>
        <v/>
      </c>
      <c r="BW55" s="132" t="str">
        <f ca="1">IF(ISNUMBER(AE55-'Choose Housekeeping Genes'!AG$17),AE55-'Choose Housekeeping Genes'!AG$17,"")</f>
        <v/>
      </c>
      <c r="BX55" s="132" t="str">
        <f ca="1">IF(ISNUMBER(AF55-'Choose Housekeeping Genes'!AH$17),AF55-'Choose Housekeeping Genes'!AH$17,"")</f>
        <v/>
      </c>
      <c r="BY55" s="132" t="str">
        <f ca="1">IF(ISNUMBER(AG55-'Choose Housekeeping Genes'!AI$17),AG55-'Choose Housekeeping Genes'!AI$17,"")</f>
        <v/>
      </c>
      <c r="BZ55" s="132" t="str">
        <f ca="1">IF(ISNUMBER(AH55-'Choose Housekeeping Genes'!AJ$17),AH55-'Choose Housekeeping Genes'!AJ$17,"")</f>
        <v/>
      </c>
      <c r="CA55" s="132" t="str">
        <f ca="1">IF(ISNUMBER(AI55-'Choose Housekeeping Genes'!AK$17),AI55-'Choose Housekeeping Genes'!AK$17,"")</f>
        <v/>
      </c>
      <c r="CB55" s="132" t="str">
        <f ca="1">IF(ISNUMBER(AJ55-'Choose Housekeeping Genes'!AL$17),AJ55-'Choose Housekeeping Genes'!AL$17,"")</f>
        <v/>
      </c>
      <c r="CC55" s="132" t="str">
        <f ca="1">IF(ISNUMBER(AK55-'Choose Housekeeping Genes'!AM$17),AK55-'Choose Housekeeping Genes'!AM$17,"")</f>
        <v/>
      </c>
      <c r="CD55" s="132" t="str">
        <f ca="1">IF(ISNUMBER(AL55-'Choose Housekeeping Genes'!AN$17),AL55-'Choose Housekeeping Genes'!AN$17,"")</f>
        <v/>
      </c>
      <c r="CE55" s="132" t="str">
        <f ca="1">IF(ISNUMBER(AM55-'Choose Housekeeping Genes'!AO$17),AM55-'Choose Housekeeping Genes'!AO$17,"")</f>
        <v/>
      </c>
      <c r="CF55" s="132" t="str">
        <f ca="1">IF(ISNUMBER(AN55-'Choose Housekeeping Genes'!AP$17),AN55-'Choose Housekeeping Genes'!AP$17,"")</f>
        <v/>
      </c>
      <c r="CG55" s="132" t="str">
        <f ca="1">IF(ISNUMBER(AO55-'Choose Housekeeping Genes'!AQ$17),AO55-'Choose Housekeeping Genes'!AQ$17,"")</f>
        <v/>
      </c>
      <c r="CH55" s="132" t="str">
        <f ca="1">IF(ISNUMBER(AP55-'Choose Housekeeping Genes'!AR$17),AP55-'Choose Housekeeping Genes'!AR$17,"")</f>
        <v/>
      </c>
      <c r="CI55" s="132" t="str">
        <f ca="1">IF(ISNUMBER(AQ55-'Choose Housekeeping Genes'!AS$17),AQ55-'Choose Housekeeping Genes'!AS$17,"")</f>
        <v/>
      </c>
      <c r="CJ55" s="132" t="str">
        <f ca="1">IF(ISNUMBER(AR55-'Choose Housekeeping Genes'!AT$17),AR55-'Choose Housekeeping Genes'!AT$17,"")</f>
        <v/>
      </c>
      <c r="CK55" s="137" t="e">
        <f t="shared" ca="1" si="4"/>
        <v>#DIV/0!</v>
      </c>
      <c r="CL55" s="138" t="e">
        <f t="shared" ca="1" si="5"/>
        <v>#DIV/0!</v>
      </c>
      <c r="DA55" s="135" t="str">
        <f>'Transcript table'!C55</f>
        <v>GHET1</v>
      </c>
      <c r="DB55" s="35" t="s">
        <v>30</v>
      </c>
      <c r="DC55" s="132" t="str">
        <f t="shared" ca="1" si="6"/>
        <v/>
      </c>
      <c r="DD55" s="132" t="str">
        <f t="shared" ca="1" si="7"/>
        <v/>
      </c>
      <c r="DE55" s="132" t="str">
        <f t="shared" ca="1" si="8"/>
        <v/>
      </c>
      <c r="DF55" s="132" t="str">
        <f t="shared" ca="1" si="9"/>
        <v/>
      </c>
      <c r="DG55" s="132" t="str">
        <f t="shared" ca="1" si="10"/>
        <v/>
      </c>
      <c r="DH55" s="132" t="str">
        <f t="shared" ca="1" si="11"/>
        <v/>
      </c>
      <c r="DI55" s="132" t="str">
        <f t="shared" ca="1" si="12"/>
        <v/>
      </c>
      <c r="DJ55" s="132" t="str">
        <f t="shared" ca="1" si="13"/>
        <v/>
      </c>
      <c r="DK55" s="132" t="str">
        <f t="shared" ca="1" si="14"/>
        <v/>
      </c>
      <c r="DL55" s="132" t="str">
        <f t="shared" ca="1" si="15"/>
        <v/>
      </c>
      <c r="DM55" s="132" t="str">
        <f t="shared" ca="1" si="16"/>
        <v/>
      </c>
      <c r="DN55" s="132" t="str">
        <f t="shared" ca="1" si="17"/>
        <v/>
      </c>
      <c r="DO55" s="132" t="str">
        <f t="shared" ca="1" si="18"/>
        <v/>
      </c>
      <c r="DP55" s="132" t="str">
        <f t="shared" ca="1" si="19"/>
        <v/>
      </c>
      <c r="DQ55" s="132" t="str">
        <f t="shared" ca="1" si="20"/>
        <v/>
      </c>
      <c r="DR55" s="132" t="str">
        <f t="shared" ca="1" si="21"/>
        <v/>
      </c>
      <c r="DS55" s="132" t="str">
        <f t="shared" ca="1" si="22"/>
        <v/>
      </c>
      <c r="DT55" s="132" t="str">
        <f t="shared" ca="1" si="23"/>
        <v/>
      </c>
      <c r="DU55" s="132" t="str">
        <f t="shared" ca="1" si="24"/>
        <v/>
      </c>
      <c r="DV55" s="132" t="str">
        <f t="shared" ca="1" si="25"/>
        <v/>
      </c>
      <c r="DW55" s="136" t="str">
        <f>'Transcript table'!C55</f>
        <v>GHET1</v>
      </c>
      <c r="DX55" s="141" t="s">
        <v>30</v>
      </c>
      <c r="DY55" s="132" t="str">
        <f t="shared" ca="1" si="26"/>
        <v/>
      </c>
      <c r="DZ55" s="132" t="str">
        <f t="shared" ca="1" si="27"/>
        <v/>
      </c>
      <c r="EA55" s="132" t="str">
        <f t="shared" ca="1" si="28"/>
        <v/>
      </c>
      <c r="EB55" s="132" t="str">
        <f t="shared" ca="1" si="29"/>
        <v/>
      </c>
      <c r="EC55" s="132" t="str">
        <f t="shared" ca="1" si="30"/>
        <v/>
      </c>
      <c r="ED55" s="132" t="str">
        <f t="shared" ca="1" si="31"/>
        <v/>
      </c>
      <c r="EE55" s="132" t="str">
        <f t="shared" ca="1" si="32"/>
        <v/>
      </c>
      <c r="EF55" s="132" t="str">
        <f t="shared" ca="1" si="33"/>
        <v/>
      </c>
      <c r="EG55" s="132" t="str">
        <f t="shared" ca="1" si="34"/>
        <v/>
      </c>
      <c r="EH55" s="132" t="str">
        <f t="shared" ca="1" si="35"/>
        <v/>
      </c>
      <c r="EI55" s="132" t="str">
        <f t="shared" ca="1" si="36"/>
        <v/>
      </c>
      <c r="EJ55" s="132" t="str">
        <f t="shared" ca="1" si="37"/>
        <v/>
      </c>
      <c r="EK55" s="132" t="str">
        <f t="shared" ca="1" si="38"/>
        <v/>
      </c>
      <c r="EL55" s="132" t="str">
        <f t="shared" ca="1" si="39"/>
        <v/>
      </c>
      <c r="EM55" s="132" t="str">
        <f t="shared" ca="1" si="40"/>
        <v/>
      </c>
      <c r="EN55" s="132" t="str">
        <f t="shared" ca="1" si="41"/>
        <v/>
      </c>
      <c r="EO55" s="132" t="str">
        <f t="shared" ca="1" si="42"/>
        <v/>
      </c>
      <c r="EP55" s="132" t="str">
        <f t="shared" ca="1" si="43"/>
        <v/>
      </c>
      <c r="EQ55" s="132" t="str">
        <f t="shared" ca="1" si="44"/>
        <v/>
      </c>
      <c r="ER55" s="132" t="str">
        <f t="shared" ca="1" si="45"/>
        <v/>
      </c>
    </row>
    <row r="56" spans="1:148" ht="12.75">
      <c r="A56" s="131" t="str">
        <f>'Transcript table'!C56</f>
        <v>GACAT2</v>
      </c>
      <c r="B56" s="35" t="s">
        <v>31</v>
      </c>
      <c r="C56" s="132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132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132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132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132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132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132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132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132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132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132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132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132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132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132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132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132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132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132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132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40" t="str">
        <f>'Control Sample Data'!A56</f>
        <v>GACAT2</v>
      </c>
      <c r="X56" s="141" t="s">
        <v>31</v>
      </c>
      <c r="Y56" s="132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132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132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132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132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132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132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132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132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132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132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132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132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132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132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132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132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132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132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132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135" t="str">
        <f>'Control Sample Data'!A56</f>
        <v>GACAT2</v>
      </c>
      <c r="AT56" s="35" t="s">
        <v>31</v>
      </c>
      <c r="AU56" s="132" t="str">
        <f ca="1">IF(ISNUMBER(C56-'Choose Housekeeping Genes'!D$17),C56-'Choose Housekeeping Genes'!D$17,"")</f>
        <v/>
      </c>
      <c r="AV56" s="132" t="str">
        <f ca="1">IF(ISNUMBER(D56-'Choose Housekeeping Genes'!E$17),D56-'Choose Housekeeping Genes'!E$17,"")</f>
        <v/>
      </c>
      <c r="AW56" s="132" t="str">
        <f ca="1">IF(ISNUMBER(E56-'Choose Housekeeping Genes'!F$17),E56-'Choose Housekeeping Genes'!F$17,"")</f>
        <v/>
      </c>
      <c r="AX56" s="132" t="str">
        <f ca="1">IF(ISNUMBER(F56-'Choose Housekeeping Genes'!G$17),F56-'Choose Housekeeping Genes'!G$17,"")</f>
        <v/>
      </c>
      <c r="AY56" s="132" t="str">
        <f ca="1">IF(ISNUMBER(G56-'Choose Housekeeping Genes'!H$17),G56-'Choose Housekeeping Genes'!H$17,"")</f>
        <v/>
      </c>
      <c r="AZ56" s="132" t="str">
        <f ca="1">IF(ISNUMBER(H56-'Choose Housekeeping Genes'!I$17),H56-'Choose Housekeeping Genes'!I$17,"")</f>
        <v/>
      </c>
      <c r="BA56" s="132" t="str">
        <f ca="1">IF(ISNUMBER(I56-'Choose Housekeeping Genes'!J$17),I56-'Choose Housekeeping Genes'!J$17,"")</f>
        <v/>
      </c>
      <c r="BB56" s="132" t="str">
        <f ca="1">IF(ISNUMBER(J56-'Choose Housekeeping Genes'!K$17),J56-'Choose Housekeeping Genes'!K$17,"")</f>
        <v/>
      </c>
      <c r="BC56" s="132" t="str">
        <f ca="1">IF(ISNUMBER(K56-'Choose Housekeeping Genes'!L$17),K56-'Choose Housekeeping Genes'!L$17,"")</f>
        <v/>
      </c>
      <c r="BD56" s="132" t="str">
        <f ca="1">IF(ISNUMBER(L56-'Choose Housekeeping Genes'!M$17),L56-'Choose Housekeeping Genes'!M$17,"")</f>
        <v/>
      </c>
      <c r="BE56" s="132" t="str">
        <f ca="1">IF(ISNUMBER(M56-'Choose Housekeeping Genes'!N$17),M56-'Choose Housekeeping Genes'!N$17,"")</f>
        <v/>
      </c>
      <c r="BF56" s="132" t="str">
        <f ca="1">IF(ISNUMBER(N56-'Choose Housekeeping Genes'!O$17),N56-'Choose Housekeeping Genes'!O$17,"")</f>
        <v/>
      </c>
      <c r="BG56" s="132" t="str">
        <f ca="1">IF(ISNUMBER(O56-'Choose Housekeeping Genes'!P$17),O56-'Choose Housekeeping Genes'!P$17,"")</f>
        <v/>
      </c>
      <c r="BH56" s="132" t="str">
        <f ca="1">IF(ISNUMBER(P56-'Choose Housekeeping Genes'!Q$17),P56-'Choose Housekeeping Genes'!Q$17,"")</f>
        <v/>
      </c>
      <c r="BI56" s="132" t="str">
        <f ca="1">IF(ISNUMBER(Q56-'Choose Housekeeping Genes'!R$17),Q56-'Choose Housekeeping Genes'!R$17,"")</f>
        <v/>
      </c>
      <c r="BJ56" s="132" t="str">
        <f ca="1">IF(ISNUMBER(R56-'Choose Housekeeping Genes'!S$17),R56-'Choose Housekeeping Genes'!S$17,"")</f>
        <v/>
      </c>
      <c r="BK56" s="132" t="str">
        <f ca="1">IF(ISNUMBER(S56-'Choose Housekeeping Genes'!T$17),S56-'Choose Housekeeping Genes'!T$17,"")</f>
        <v/>
      </c>
      <c r="BL56" s="132" t="str">
        <f ca="1">IF(ISNUMBER(T56-'Choose Housekeeping Genes'!U$17),T56-'Choose Housekeeping Genes'!U$17,"")</f>
        <v/>
      </c>
      <c r="BM56" s="132" t="str">
        <f ca="1">IF(ISNUMBER(U56-'Choose Housekeeping Genes'!V$17),U56-'Choose Housekeeping Genes'!V$17,"")</f>
        <v/>
      </c>
      <c r="BN56" s="132" t="str">
        <f ca="1">IF(ISNUMBER(V56-'Choose Housekeeping Genes'!W$17),V56-'Choose Housekeeping Genes'!W$17,"")</f>
        <v/>
      </c>
      <c r="BO56" s="142" t="str">
        <f t="shared" si="46"/>
        <v>GACAT2</v>
      </c>
      <c r="BP56" s="141" t="s">
        <v>31</v>
      </c>
      <c r="BQ56" s="132" t="str">
        <f ca="1">IF(ISNUMBER(Y56-'Choose Housekeeping Genes'!AA$17),Y56-'Choose Housekeeping Genes'!AA$17,"")</f>
        <v/>
      </c>
      <c r="BR56" s="132" t="str">
        <f ca="1">IF(ISNUMBER(Z56-'Choose Housekeeping Genes'!AB$17),Z56-'Choose Housekeeping Genes'!AB$17,"")</f>
        <v/>
      </c>
      <c r="BS56" s="132" t="str">
        <f ca="1">IF(ISNUMBER(AA56-'Choose Housekeeping Genes'!AC$17),AA56-'Choose Housekeeping Genes'!AC$17,"")</f>
        <v/>
      </c>
      <c r="BT56" s="132" t="str">
        <f ca="1">IF(ISNUMBER(AB56-'Choose Housekeeping Genes'!AD$17),AB56-'Choose Housekeeping Genes'!AD$17,"")</f>
        <v/>
      </c>
      <c r="BU56" s="132" t="str">
        <f ca="1">IF(ISNUMBER(AC56-'Choose Housekeeping Genes'!AE$17),AC56-'Choose Housekeeping Genes'!AE$17,"")</f>
        <v/>
      </c>
      <c r="BV56" s="132" t="str">
        <f ca="1">IF(ISNUMBER(AD56-'Choose Housekeeping Genes'!AF$17),AD56-'Choose Housekeeping Genes'!AF$17,"")</f>
        <v/>
      </c>
      <c r="BW56" s="132" t="str">
        <f ca="1">IF(ISNUMBER(AE56-'Choose Housekeeping Genes'!AG$17),AE56-'Choose Housekeeping Genes'!AG$17,"")</f>
        <v/>
      </c>
      <c r="BX56" s="132" t="str">
        <f ca="1">IF(ISNUMBER(AF56-'Choose Housekeeping Genes'!AH$17),AF56-'Choose Housekeeping Genes'!AH$17,"")</f>
        <v/>
      </c>
      <c r="BY56" s="132" t="str">
        <f ca="1">IF(ISNUMBER(AG56-'Choose Housekeeping Genes'!AI$17),AG56-'Choose Housekeeping Genes'!AI$17,"")</f>
        <v/>
      </c>
      <c r="BZ56" s="132" t="str">
        <f ca="1">IF(ISNUMBER(AH56-'Choose Housekeeping Genes'!AJ$17),AH56-'Choose Housekeeping Genes'!AJ$17,"")</f>
        <v/>
      </c>
      <c r="CA56" s="132" t="str">
        <f ca="1">IF(ISNUMBER(AI56-'Choose Housekeeping Genes'!AK$17),AI56-'Choose Housekeeping Genes'!AK$17,"")</f>
        <v/>
      </c>
      <c r="CB56" s="132" t="str">
        <f ca="1">IF(ISNUMBER(AJ56-'Choose Housekeeping Genes'!AL$17),AJ56-'Choose Housekeeping Genes'!AL$17,"")</f>
        <v/>
      </c>
      <c r="CC56" s="132" t="str">
        <f ca="1">IF(ISNUMBER(AK56-'Choose Housekeeping Genes'!AM$17),AK56-'Choose Housekeeping Genes'!AM$17,"")</f>
        <v/>
      </c>
      <c r="CD56" s="132" t="str">
        <f ca="1">IF(ISNUMBER(AL56-'Choose Housekeeping Genes'!AN$17),AL56-'Choose Housekeeping Genes'!AN$17,"")</f>
        <v/>
      </c>
      <c r="CE56" s="132" t="str">
        <f ca="1">IF(ISNUMBER(AM56-'Choose Housekeeping Genes'!AO$17),AM56-'Choose Housekeeping Genes'!AO$17,"")</f>
        <v/>
      </c>
      <c r="CF56" s="132" t="str">
        <f ca="1">IF(ISNUMBER(AN56-'Choose Housekeeping Genes'!AP$17),AN56-'Choose Housekeeping Genes'!AP$17,"")</f>
        <v/>
      </c>
      <c r="CG56" s="132" t="str">
        <f ca="1">IF(ISNUMBER(AO56-'Choose Housekeeping Genes'!AQ$17),AO56-'Choose Housekeeping Genes'!AQ$17,"")</f>
        <v/>
      </c>
      <c r="CH56" s="132" t="str">
        <f ca="1">IF(ISNUMBER(AP56-'Choose Housekeeping Genes'!AR$17),AP56-'Choose Housekeeping Genes'!AR$17,"")</f>
        <v/>
      </c>
      <c r="CI56" s="132" t="str">
        <f ca="1">IF(ISNUMBER(AQ56-'Choose Housekeeping Genes'!AS$17),AQ56-'Choose Housekeeping Genes'!AS$17,"")</f>
        <v/>
      </c>
      <c r="CJ56" s="132" t="str">
        <f ca="1">IF(ISNUMBER(AR56-'Choose Housekeeping Genes'!AT$17),AR56-'Choose Housekeeping Genes'!AT$17,"")</f>
        <v/>
      </c>
      <c r="CK56" s="137" t="e">
        <f t="shared" ca="1" si="4"/>
        <v>#DIV/0!</v>
      </c>
      <c r="CL56" s="138" t="e">
        <f t="shared" ca="1" si="5"/>
        <v>#DIV/0!</v>
      </c>
      <c r="DA56" s="135" t="str">
        <f>'Transcript table'!C56</f>
        <v>GACAT2</v>
      </c>
      <c r="DB56" s="35" t="s">
        <v>31</v>
      </c>
      <c r="DC56" s="132" t="str">
        <f t="shared" ca="1" si="6"/>
        <v/>
      </c>
      <c r="DD56" s="132" t="str">
        <f t="shared" ca="1" si="7"/>
        <v/>
      </c>
      <c r="DE56" s="132" t="str">
        <f t="shared" ca="1" si="8"/>
        <v/>
      </c>
      <c r="DF56" s="132" t="str">
        <f t="shared" ca="1" si="9"/>
        <v/>
      </c>
      <c r="DG56" s="132" t="str">
        <f t="shared" ca="1" si="10"/>
        <v/>
      </c>
      <c r="DH56" s="132" t="str">
        <f t="shared" ca="1" si="11"/>
        <v/>
      </c>
      <c r="DI56" s="132" t="str">
        <f t="shared" ca="1" si="12"/>
        <v/>
      </c>
      <c r="DJ56" s="132" t="str">
        <f t="shared" ca="1" si="13"/>
        <v/>
      </c>
      <c r="DK56" s="132" t="str">
        <f t="shared" ca="1" si="14"/>
        <v/>
      </c>
      <c r="DL56" s="132" t="str">
        <f t="shared" ca="1" si="15"/>
        <v/>
      </c>
      <c r="DM56" s="132" t="str">
        <f t="shared" ca="1" si="16"/>
        <v/>
      </c>
      <c r="DN56" s="132" t="str">
        <f t="shared" ca="1" si="17"/>
        <v/>
      </c>
      <c r="DO56" s="132" t="str">
        <f t="shared" ca="1" si="18"/>
        <v/>
      </c>
      <c r="DP56" s="132" t="str">
        <f t="shared" ca="1" si="19"/>
        <v/>
      </c>
      <c r="DQ56" s="132" t="str">
        <f t="shared" ca="1" si="20"/>
        <v/>
      </c>
      <c r="DR56" s="132" t="str">
        <f t="shared" ca="1" si="21"/>
        <v/>
      </c>
      <c r="DS56" s="132" t="str">
        <f t="shared" ca="1" si="22"/>
        <v/>
      </c>
      <c r="DT56" s="132" t="str">
        <f t="shared" ca="1" si="23"/>
        <v/>
      </c>
      <c r="DU56" s="132" t="str">
        <f t="shared" ca="1" si="24"/>
        <v/>
      </c>
      <c r="DV56" s="132" t="str">
        <f t="shared" ca="1" si="25"/>
        <v/>
      </c>
      <c r="DW56" s="136" t="str">
        <f>'Transcript table'!C56</f>
        <v>GACAT2</v>
      </c>
      <c r="DX56" s="141" t="s">
        <v>31</v>
      </c>
      <c r="DY56" s="132" t="str">
        <f t="shared" ca="1" si="26"/>
        <v/>
      </c>
      <c r="DZ56" s="132" t="str">
        <f t="shared" ca="1" si="27"/>
        <v/>
      </c>
      <c r="EA56" s="132" t="str">
        <f t="shared" ca="1" si="28"/>
        <v/>
      </c>
      <c r="EB56" s="132" t="str">
        <f t="shared" ca="1" si="29"/>
        <v/>
      </c>
      <c r="EC56" s="132" t="str">
        <f t="shared" ca="1" si="30"/>
        <v/>
      </c>
      <c r="ED56" s="132" t="str">
        <f t="shared" ca="1" si="31"/>
        <v/>
      </c>
      <c r="EE56" s="132" t="str">
        <f t="shared" ca="1" si="32"/>
        <v/>
      </c>
      <c r="EF56" s="132" t="str">
        <f t="shared" ca="1" si="33"/>
        <v/>
      </c>
      <c r="EG56" s="132" t="str">
        <f t="shared" ca="1" si="34"/>
        <v/>
      </c>
      <c r="EH56" s="132" t="str">
        <f t="shared" ca="1" si="35"/>
        <v/>
      </c>
      <c r="EI56" s="132" t="str">
        <f t="shared" ca="1" si="36"/>
        <v/>
      </c>
      <c r="EJ56" s="132" t="str">
        <f t="shared" ca="1" si="37"/>
        <v/>
      </c>
      <c r="EK56" s="132" t="str">
        <f t="shared" ca="1" si="38"/>
        <v/>
      </c>
      <c r="EL56" s="132" t="str">
        <f t="shared" ca="1" si="39"/>
        <v/>
      </c>
      <c r="EM56" s="132" t="str">
        <f t="shared" ca="1" si="40"/>
        <v/>
      </c>
      <c r="EN56" s="132" t="str">
        <f t="shared" ca="1" si="41"/>
        <v/>
      </c>
      <c r="EO56" s="132" t="str">
        <f t="shared" ca="1" si="42"/>
        <v/>
      </c>
      <c r="EP56" s="132" t="str">
        <f t="shared" ca="1" si="43"/>
        <v/>
      </c>
      <c r="EQ56" s="132" t="str">
        <f t="shared" ca="1" si="44"/>
        <v/>
      </c>
      <c r="ER56" s="132" t="str">
        <f t="shared" ca="1" si="45"/>
        <v/>
      </c>
    </row>
    <row r="57" spans="1:148" ht="12.75">
      <c r="A57" s="131" t="str">
        <f>'Transcript table'!C57</f>
        <v>GACAT3</v>
      </c>
      <c r="B57" s="35" t="s">
        <v>32</v>
      </c>
      <c r="C57" s="132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132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132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132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132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132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132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132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132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132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132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132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132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132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132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132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132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132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132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132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40" t="str">
        <f>'Control Sample Data'!A57</f>
        <v>GACAT3</v>
      </c>
      <c r="X57" s="141" t="s">
        <v>32</v>
      </c>
      <c r="Y57" s="132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132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132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132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132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132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132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132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132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132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132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132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132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132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132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132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132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132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132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132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135" t="str">
        <f>'Control Sample Data'!A57</f>
        <v>GACAT3</v>
      </c>
      <c r="AT57" s="35" t="s">
        <v>32</v>
      </c>
      <c r="AU57" s="132" t="str">
        <f ca="1">IF(ISNUMBER(C57-'Choose Housekeeping Genes'!D$17),C57-'Choose Housekeeping Genes'!D$17,"")</f>
        <v/>
      </c>
      <c r="AV57" s="132" t="str">
        <f ca="1">IF(ISNUMBER(D57-'Choose Housekeeping Genes'!E$17),D57-'Choose Housekeeping Genes'!E$17,"")</f>
        <v/>
      </c>
      <c r="AW57" s="132" t="str">
        <f ca="1">IF(ISNUMBER(E57-'Choose Housekeeping Genes'!F$17),E57-'Choose Housekeeping Genes'!F$17,"")</f>
        <v/>
      </c>
      <c r="AX57" s="132" t="str">
        <f ca="1">IF(ISNUMBER(F57-'Choose Housekeeping Genes'!G$17),F57-'Choose Housekeeping Genes'!G$17,"")</f>
        <v/>
      </c>
      <c r="AY57" s="132" t="str">
        <f ca="1">IF(ISNUMBER(G57-'Choose Housekeeping Genes'!H$17),G57-'Choose Housekeeping Genes'!H$17,"")</f>
        <v/>
      </c>
      <c r="AZ57" s="132" t="str">
        <f ca="1">IF(ISNUMBER(H57-'Choose Housekeeping Genes'!I$17),H57-'Choose Housekeeping Genes'!I$17,"")</f>
        <v/>
      </c>
      <c r="BA57" s="132" t="str">
        <f ca="1">IF(ISNUMBER(I57-'Choose Housekeeping Genes'!J$17),I57-'Choose Housekeeping Genes'!J$17,"")</f>
        <v/>
      </c>
      <c r="BB57" s="132" t="str">
        <f ca="1">IF(ISNUMBER(J57-'Choose Housekeeping Genes'!K$17),J57-'Choose Housekeeping Genes'!K$17,"")</f>
        <v/>
      </c>
      <c r="BC57" s="132" t="str">
        <f ca="1">IF(ISNUMBER(K57-'Choose Housekeeping Genes'!L$17),K57-'Choose Housekeeping Genes'!L$17,"")</f>
        <v/>
      </c>
      <c r="BD57" s="132" t="str">
        <f ca="1">IF(ISNUMBER(L57-'Choose Housekeeping Genes'!M$17),L57-'Choose Housekeeping Genes'!M$17,"")</f>
        <v/>
      </c>
      <c r="BE57" s="132" t="str">
        <f ca="1">IF(ISNUMBER(M57-'Choose Housekeeping Genes'!N$17),M57-'Choose Housekeeping Genes'!N$17,"")</f>
        <v/>
      </c>
      <c r="BF57" s="132" t="str">
        <f ca="1">IF(ISNUMBER(N57-'Choose Housekeeping Genes'!O$17),N57-'Choose Housekeeping Genes'!O$17,"")</f>
        <v/>
      </c>
      <c r="BG57" s="132" t="str">
        <f ca="1">IF(ISNUMBER(O57-'Choose Housekeeping Genes'!P$17),O57-'Choose Housekeeping Genes'!P$17,"")</f>
        <v/>
      </c>
      <c r="BH57" s="132" t="str">
        <f ca="1">IF(ISNUMBER(P57-'Choose Housekeeping Genes'!Q$17),P57-'Choose Housekeeping Genes'!Q$17,"")</f>
        <v/>
      </c>
      <c r="BI57" s="132" t="str">
        <f ca="1">IF(ISNUMBER(Q57-'Choose Housekeeping Genes'!R$17),Q57-'Choose Housekeeping Genes'!R$17,"")</f>
        <v/>
      </c>
      <c r="BJ57" s="132" t="str">
        <f ca="1">IF(ISNUMBER(R57-'Choose Housekeeping Genes'!S$17),R57-'Choose Housekeeping Genes'!S$17,"")</f>
        <v/>
      </c>
      <c r="BK57" s="132" t="str">
        <f ca="1">IF(ISNUMBER(S57-'Choose Housekeeping Genes'!T$17),S57-'Choose Housekeeping Genes'!T$17,"")</f>
        <v/>
      </c>
      <c r="BL57" s="132" t="str">
        <f ca="1">IF(ISNUMBER(T57-'Choose Housekeeping Genes'!U$17),T57-'Choose Housekeeping Genes'!U$17,"")</f>
        <v/>
      </c>
      <c r="BM57" s="132" t="str">
        <f ca="1">IF(ISNUMBER(U57-'Choose Housekeeping Genes'!V$17),U57-'Choose Housekeeping Genes'!V$17,"")</f>
        <v/>
      </c>
      <c r="BN57" s="132" t="str">
        <f ca="1">IF(ISNUMBER(V57-'Choose Housekeeping Genes'!W$17),V57-'Choose Housekeeping Genes'!W$17,"")</f>
        <v/>
      </c>
      <c r="BO57" s="142" t="str">
        <f t="shared" si="46"/>
        <v>GACAT3</v>
      </c>
      <c r="BP57" s="141" t="s">
        <v>32</v>
      </c>
      <c r="BQ57" s="132" t="str">
        <f ca="1">IF(ISNUMBER(Y57-'Choose Housekeeping Genes'!AA$17),Y57-'Choose Housekeeping Genes'!AA$17,"")</f>
        <v/>
      </c>
      <c r="BR57" s="132" t="str">
        <f ca="1">IF(ISNUMBER(Z57-'Choose Housekeeping Genes'!AB$17),Z57-'Choose Housekeeping Genes'!AB$17,"")</f>
        <v/>
      </c>
      <c r="BS57" s="132" t="str">
        <f ca="1">IF(ISNUMBER(AA57-'Choose Housekeeping Genes'!AC$17),AA57-'Choose Housekeeping Genes'!AC$17,"")</f>
        <v/>
      </c>
      <c r="BT57" s="132" t="str">
        <f ca="1">IF(ISNUMBER(AB57-'Choose Housekeeping Genes'!AD$17),AB57-'Choose Housekeeping Genes'!AD$17,"")</f>
        <v/>
      </c>
      <c r="BU57" s="132" t="str">
        <f ca="1">IF(ISNUMBER(AC57-'Choose Housekeeping Genes'!AE$17),AC57-'Choose Housekeeping Genes'!AE$17,"")</f>
        <v/>
      </c>
      <c r="BV57" s="132" t="str">
        <f ca="1">IF(ISNUMBER(AD57-'Choose Housekeeping Genes'!AF$17),AD57-'Choose Housekeeping Genes'!AF$17,"")</f>
        <v/>
      </c>
      <c r="BW57" s="132" t="str">
        <f ca="1">IF(ISNUMBER(AE57-'Choose Housekeeping Genes'!AG$17),AE57-'Choose Housekeeping Genes'!AG$17,"")</f>
        <v/>
      </c>
      <c r="BX57" s="132" t="str">
        <f ca="1">IF(ISNUMBER(AF57-'Choose Housekeeping Genes'!AH$17),AF57-'Choose Housekeeping Genes'!AH$17,"")</f>
        <v/>
      </c>
      <c r="BY57" s="132" t="str">
        <f ca="1">IF(ISNUMBER(AG57-'Choose Housekeeping Genes'!AI$17),AG57-'Choose Housekeeping Genes'!AI$17,"")</f>
        <v/>
      </c>
      <c r="BZ57" s="132" t="str">
        <f ca="1">IF(ISNUMBER(AH57-'Choose Housekeeping Genes'!AJ$17),AH57-'Choose Housekeeping Genes'!AJ$17,"")</f>
        <v/>
      </c>
      <c r="CA57" s="132" t="str">
        <f ca="1">IF(ISNUMBER(AI57-'Choose Housekeeping Genes'!AK$17),AI57-'Choose Housekeeping Genes'!AK$17,"")</f>
        <v/>
      </c>
      <c r="CB57" s="132" t="str">
        <f ca="1">IF(ISNUMBER(AJ57-'Choose Housekeeping Genes'!AL$17),AJ57-'Choose Housekeeping Genes'!AL$17,"")</f>
        <v/>
      </c>
      <c r="CC57" s="132" t="str">
        <f ca="1">IF(ISNUMBER(AK57-'Choose Housekeeping Genes'!AM$17),AK57-'Choose Housekeeping Genes'!AM$17,"")</f>
        <v/>
      </c>
      <c r="CD57" s="132" t="str">
        <f ca="1">IF(ISNUMBER(AL57-'Choose Housekeeping Genes'!AN$17),AL57-'Choose Housekeeping Genes'!AN$17,"")</f>
        <v/>
      </c>
      <c r="CE57" s="132" t="str">
        <f ca="1">IF(ISNUMBER(AM57-'Choose Housekeeping Genes'!AO$17),AM57-'Choose Housekeeping Genes'!AO$17,"")</f>
        <v/>
      </c>
      <c r="CF57" s="132" t="str">
        <f ca="1">IF(ISNUMBER(AN57-'Choose Housekeeping Genes'!AP$17),AN57-'Choose Housekeeping Genes'!AP$17,"")</f>
        <v/>
      </c>
      <c r="CG57" s="132" t="str">
        <f ca="1">IF(ISNUMBER(AO57-'Choose Housekeeping Genes'!AQ$17),AO57-'Choose Housekeeping Genes'!AQ$17,"")</f>
        <v/>
      </c>
      <c r="CH57" s="132" t="str">
        <f ca="1">IF(ISNUMBER(AP57-'Choose Housekeeping Genes'!AR$17),AP57-'Choose Housekeeping Genes'!AR$17,"")</f>
        <v/>
      </c>
      <c r="CI57" s="132" t="str">
        <f ca="1">IF(ISNUMBER(AQ57-'Choose Housekeeping Genes'!AS$17),AQ57-'Choose Housekeeping Genes'!AS$17,"")</f>
        <v/>
      </c>
      <c r="CJ57" s="132" t="str">
        <f ca="1">IF(ISNUMBER(AR57-'Choose Housekeeping Genes'!AT$17),AR57-'Choose Housekeeping Genes'!AT$17,"")</f>
        <v/>
      </c>
      <c r="CK57" s="137" t="e">
        <f t="shared" ca="1" si="4"/>
        <v>#DIV/0!</v>
      </c>
      <c r="CL57" s="138" t="e">
        <f t="shared" ca="1" si="5"/>
        <v>#DIV/0!</v>
      </c>
      <c r="DA57" s="135" t="str">
        <f>'Transcript table'!C57</f>
        <v>GACAT3</v>
      </c>
      <c r="DB57" s="35" t="s">
        <v>32</v>
      </c>
      <c r="DC57" s="132" t="str">
        <f t="shared" ca="1" si="6"/>
        <v/>
      </c>
      <c r="DD57" s="132" t="str">
        <f t="shared" ca="1" si="7"/>
        <v/>
      </c>
      <c r="DE57" s="132" t="str">
        <f t="shared" ca="1" si="8"/>
        <v/>
      </c>
      <c r="DF57" s="132" t="str">
        <f t="shared" ca="1" si="9"/>
        <v/>
      </c>
      <c r="DG57" s="132" t="str">
        <f t="shared" ca="1" si="10"/>
        <v/>
      </c>
      <c r="DH57" s="132" t="str">
        <f t="shared" ca="1" si="11"/>
        <v/>
      </c>
      <c r="DI57" s="132" t="str">
        <f t="shared" ca="1" si="12"/>
        <v/>
      </c>
      <c r="DJ57" s="132" t="str">
        <f t="shared" ca="1" si="13"/>
        <v/>
      </c>
      <c r="DK57" s="132" t="str">
        <f t="shared" ca="1" si="14"/>
        <v/>
      </c>
      <c r="DL57" s="132" t="str">
        <f t="shared" ca="1" si="15"/>
        <v/>
      </c>
      <c r="DM57" s="132" t="str">
        <f t="shared" ca="1" si="16"/>
        <v/>
      </c>
      <c r="DN57" s="132" t="str">
        <f t="shared" ca="1" si="17"/>
        <v/>
      </c>
      <c r="DO57" s="132" t="str">
        <f t="shared" ca="1" si="18"/>
        <v/>
      </c>
      <c r="DP57" s="132" t="str">
        <f t="shared" ca="1" si="19"/>
        <v/>
      </c>
      <c r="DQ57" s="132" t="str">
        <f t="shared" ca="1" si="20"/>
        <v/>
      </c>
      <c r="DR57" s="132" t="str">
        <f t="shared" ca="1" si="21"/>
        <v/>
      </c>
      <c r="DS57" s="132" t="str">
        <f t="shared" ca="1" si="22"/>
        <v/>
      </c>
      <c r="DT57" s="132" t="str">
        <f t="shared" ca="1" si="23"/>
        <v/>
      </c>
      <c r="DU57" s="132" t="str">
        <f t="shared" ca="1" si="24"/>
        <v/>
      </c>
      <c r="DV57" s="132" t="str">
        <f t="shared" ca="1" si="25"/>
        <v/>
      </c>
      <c r="DW57" s="136" t="str">
        <f>'Transcript table'!C57</f>
        <v>GACAT3</v>
      </c>
      <c r="DX57" s="141" t="s">
        <v>32</v>
      </c>
      <c r="DY57" s="132" t="str">
        <f t="shared" ca="1" si="26"/>
        <v/>
      </c>
      <c r="DZ57" s="132" t="str">
        <f t="shared" ca="1" si="27"/>
        <v/>
      </c>
      <c r="EA57" s="132" t="str">
        <f t="shared" ca="1" si="28"/>
        <v/>
      </c>
      <c r="EB57" s="132" t="str">
        <f t="shared" ca="1" si="29"/>
        <v/>
      </c>
      <c r="EC57" s="132" t="str">
        <f t="shared" ca="1" si="30"/>
        <v/>
      </c>
      <c r="ED57" s="132" t="str">
        <f t="shared" ca="1" si="31"/>
        <v/>
      </c>
      <c r="EE57" s="132" t="str">
        <f t="shared" ca="1" si="32"/>
        <v/>
      </c>
      <c r="EF57" s="132" t="str">
        <f t="shared" ca="1" si="33"/>
        <v/>
      </c>
      <c r="EG57" s="132" t="str">
        <f t="shared" ca="1" si="34"/>
        <v/>
      </c>
      <c r="EH57" s="132" t="str">
        <f t="shared" ca="1" si="35"/>
        <v/>
      </c>
      <c r="EI57" s="132" t="str">
        <f t="shared" ca="1" si="36"/>
        <v/>
      </c>
      <c r="EJ57" s="132" t="str">
        <f t="shared" ca="1" si="37"/>
        <v/>
      </c>
      <c r="EK57" s="132" t="str">
        <f t="shared" ca="1" si="38"/>
        <v/>
      </c>
      <c r="EL57" s="132" t="str">
        <f t="shared" ca="1" si="39"/>
        <v/>
      </c>
      <c r="EM57" s="132" t="str">
        <f t="shared" ca="1" si="40"/>
        <v/>
      </c>
      <c r="EN57" s="132" t="str">
        <f t="shared" ca="1" si="41"/>
        <v/>
      </c>
      <c r="EO57" s="132" t="str">
        <f t="shared" ca="1" si="42"/>
        <v/>
      </c>
      <c r="EP57" s="132" t="str">
        <f t="shared" ca="1" si="43"/>
        <v/>
      </c>
      <c r="EQ57" s="132" t="str">
        <f t="shared" ca="1" si="44"/>
        <v/>
      </c>
      <c r="ER57" s="132" t="str">
        <f t="shared" ca="1" si="45"/>
        <v/>
      </c>
    </row>
    <row r="58" spans="1:148" ht="12.75">
      <c r="A58" s="131" t="str">
        <f>'Transcript table'!C58</f>
        <v>BACE1‑AS</v>
      </c>
      <c r="B58" s="35" t="s">
        <v>33</v>
      </c>
      <c r="C58" s="132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132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132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132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132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132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132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132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132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132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132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132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132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132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132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132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132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132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132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132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40" t="str">
        <f>'Control Sample Data'!A58</f>
        <v>BACE1‑AS</v>
      </c>
      <c r="X58" s="141" t="s">
        <v>33</v>
      </c>
      <c r="Y58" s="132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132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132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132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132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132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132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132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132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132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132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132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132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132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132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132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132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132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132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132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135" t="str">
        <f>'Control Sample Data'!A58</f>
        <v>BACE1‑AS</v>
      </c>
      <c r="AT58" s="35" t="s">
        <v>33</v>
      </c>
      <c r="AU58" s="132" t="str">
        <f ca="1">IF(ISNUMBER(C58-'Choose Housekeeping Genes'!D$17),C58-'Choose Housekeeping Genes'!D$17,"")</f>
        <v/>
      </c>
      <c r="AV58" s="132" t="str">
        <f ca="1">IF(ISNUMBER(D58-'Choose Housekeeping Genes'!E$17),D58-'Choose Housekeeping Genes'!E$17,"")</f>
        <v/>
      </c>
      <c r="AW58" s="132" t="str">
        <f ca="1">IF(ISNUMBER(E58-'Choose Housekeeping Genes'!F$17),E58-'Choose Housekeeping Genes'!F$17,"")</f>
        <v/>
      </c>
      <c r="AX58" s="132" t="str">
        <f ca="1">IF(ISNUMBER(F58-'Choose Housekeeping Genes'!G$17),F58-'Choose Housekeeping Genes'!G$17,"")</f>
        <v/>
      </c>
      <c r="AY58" s="132" t="str">
        <f ca="1">IF(ISNUMBER(G58-'Choose Housekeeping Genes'!H$17),G58-'Choose Housekeeping Genes'!H$17,"")</f>
        <v/>
      </c>
      <c r="AZ58" s="132" t="str">
        <f ca="1">IF(ISNUMBER(H58-'Choose Housekeeping Genes'!I$17),H58-'Choose Housekeeping Genes'!I$17,"")</f>
        <v/>
      </c>
      <c r="BA58" s="132" t="str">
        <f ca="1">IF(ISNUMBER(I58-'Choose Housekeeping Genes'!J$17),I58-'Choose Housekeeping Genes'!J$17,"")</f>
        <v/>
      </c>
      <c r="BB58" s="132" t="str">
        <f ca="1">IF(ISNUMBER(J58-'Choose Housekeeping Genes'!K$17),J58-'Choose Housekeeping Genes'!K$17,"")</f>
        <v/>
      </c>
      <c r="BC58" s="132" t="str">
        <f ca="1">IF(ISNUMBER(K58-'Choose Housekeeping Genes'!L$17),K58-'Choose Housekeeping Genes'!L$17,"")</f>
        <v/>
      </c>
      <c r="BD58" s="132" t="str">
        <f ca="1">IF(ISNUMBER(L58-'Choose Housekeeping Genes'!M$17),L58-'Choose Housekeeping Genes'!M$17,"")</f>
        <v/>
      </c>
      <c r="BE58" s="132" t="str">
        <f ca="1">IF(ISNUMBER(M58-'Choose Housekeeping Genes'!N$17),M58-'Choose Housekeeping Genes'!N$17,"")</f>
        <v/>
      </c>
      <c r="BF58" s="132" t="str">
        <f ca="1">IF(ISNUMBER(N58-'Choose Housekeeping Genes'!O$17),N58-'Choose Housekeeping Genes'!O$17,"")</f>
        <v/>
      </c>
      <c r="BG58" s="132" t="str">
        <f ca="1">IF(ISNUMBER(O58-'Choose Housekeeping Genes'!P$17),O58-'Choose Housekeeping Genes'!P$17,"")</f>
        <v/>
      </c>
      <c r="BH58" s="132" t="str">
        <f ca="1">IF(ISNUMBER(P58-'Choose Housekeeping Genes'!Q$17),P58-'Choose Housekeeping Genes'!Q$17,"")</f>
        <v/>
      </c>
      <c r="BI58" s="132" t="str">
        <f ca="1">IF(ISNUMBER(Q58-'Choose Housekeeping Genes'!R$17),Q58-'Choose Housekeeping Genes'!R$17,"")</f>
        <v/>
      </c>
      <c r="BJ58" s="132" t="str">
        <f ca="1">IF(ISNUMBER(R58-'Choose Housekeeping Genes'!S$17),R58-'Choose Housekeeping Genes'!S$17,"")</f>
        <v/>
      </c>
      <c r="BK58" s="132" t="str">
        <f ca="1">IF(ISNUMBER(S58-'Choose Housekeeping Genes'!T$17),S58-'Choose Housekeeping Genes'!T$17,"")</f>
        <v/>
      </c>
      <c r="BL58" s="132" t="str">
        <f ca="1">IF(ISNUMBER(T58-'Choose Housekeeping Genes'!U$17),T58-'Choose Housekeeping Genes'!U$17,"")</f>
        <v/>
      </c>
      <c r="BM58" s="132" t="str">
        <f ca="1">IF(ISNUMBER(U58-'Choose Housekeeping Genes'!V$17),U58-'Choose Housekeeping Genes'!V$17,"")</f>
        <v/>
      </c>
      <c r="BN58" s="132" t="str">
        <f ca="1">IF(ISNUMBER(V58-'Choose Housekeeping Genes'!W$17),V58-'Choose Housekeeping Genes'!W$17,"")</f>
        <v/>
      </c>
      <c r="BO58" s="142" t="str">
        <f t="shared" si="46"/>
        <v>BACE1‑AS</v>
      </c>
      <c r="BP58" s="141" t="s">
        <v>33</v>
      </c>
      <c r="BQ58" s="132" t="str">
        <f ca="1">IF(ISNUMBER(Y58-'Choose Housekeeping Genes'!AA$17),Y58-'Choose Housekeeping Genes'!AA$17,"")</f>
        <v/>
      </c>
      <c r="BR58" s="132" t="str">
        <f ca="1">IF(ISNUMBER(Z58-'Choose Housekeeping Genes'!AB$17),Z58-'Choose Housekeeping Genes'!AB$17,"")</f>
        <v/>
      </c>
      <c r="BS58" s="132" t="str">
        <f ca="1">IF(ISNUMBER(AA58-'Choose Housekeeping Genes'!AC$17),AA58-'Choose Housekeeping Genes'!AC$17,"")</f>
        <v/>
      </c>
      <c r="BT58" s="132" t="str">
        <f ca="1">IF(ISNUMBER(AB58-'Choose Housekeeping Genes'!AD$17),AB58-'Choose Housekeeping Genes'!AD$17,"")</f>
        <v/>
      </c>
      <c r="BU58" s="132" t="str">
        <f ca="1">IF(ISNUMBER(AC58-'Choose Housekeeping Genes'!AE$17),AC58-'Choose Housekeeping Genes'!AE$17,"")</f>
        <v/>
      </c>
      <c r="BV58" s="132" t="str">
        <f ca="1">IF(ISNUMBER(AD58-'Choose Housekeeping Genes'!AF$17),AD58-'Choose Housekeeping Genes'!AF$17,"")</f>
        <v/>
      </c>
      <c r="BW58" s="132" t="str">
        <f ca="1">IF(ISNUMBER(AE58-'Choose Housekeeping Genes'!AG$17),AE58-'Choose Housekeeping Genes'!AG$17,"")</f>
        <v/>
      </c>
      <c r="BX58" s="132" t="str">
        <f ca="1">IF(ISNUMBER(AF58-'Choose Housekeeping Genes'!AH$17),AF58-'Choose Housekeeping Genes'!AH$17,"")</f>
        <v/>
      </c>
      <c r="BY58" s="132" t="str">
        <f ca="1">IF(ISNUMBER(AG58-'Choose Housekeeping Genes'!AI$17),AG58-'Choose Housekeeping Genes'!AI$17,"")</f>
        <v/>
      </c>
      <c r="BZ58" s="132" t="str">
        <f ca="1">IF(ISNUMBER(AH58-'Choose Housekeeping Genes'!AJ$17),AH58-'Choose Housekeeping Genes'!AJ$17,"")</f>
        <v/>
      </c>
      <c r="CA58" s="132" t="str">
        <f ca="1">IF(ISNUMBER(AI58-'Choose Housekeeping Genes'!AK$17),AI58-'Choose Housekeeping Genes'!AK$17,"")</f>
        <v/>
      </c>
      <c r="CB58" s="132" t="str">
        <f ca="1">IF(ISNUMBER(AJ58-'Choose Housekeeping Genes'!AL$17),AJ58-'Choose Housekeeping Genes'!AL$17,"")</f>
        <v/>
      </c>
      <c r="CC58" s="132" t="str">
        <f ca="1">IF(ISNUMBER(AK58-'Choose Housekeeping Genes'!AM$17),AK58-'Choose Housekeeping Genes'!AM$17,"")</f>
        <v/>
      </c>
      <c r="CD58" s="132" t="str">
        <f ca="1">IF(ISNUMBER(AL58-'Choose Housekeeping Genes'!AN$17),AL58-'Choose Housekeeping Genes'!AN$17,"")</f>
        <v/>
      </c>
      <c r="CE58" s="132" t="str">
        <f ca="1">IF(ISNUMBER(AM58-'Choose Housekeeping Genes'!AO$17),AM58-'Choose Housekeeping Genes'!AO$17,"")</f>
        <v/>
      </c>
      <c r="CF58" s="132" t="str">
        <f ca="1">IF(ISNUMBER(AN58-'Choose Housekeeping Genes'!AP$17),AN58-'Choose Housekeeping Genes'!AP$17,"")</f>
        <v/>
      </c>
      <c r="CG58" s="132" t="str">
        <f ca="1">IF(ISNUMBER(AO58-'Choose Housekeeping Genes'!AQ$17),AO58-'Choose Housekeeping Genes'!AQ$17,"")</f>
        <v/>
      </c>
      <c r="CH58" s="132" t="str">
        <f ca="1">IF(ISNUMBER(AP58-'Choose Housekeeping Genes'!AR$17),AP58-'Choose Housekeeping Genes'!AR$17,"")</f>
        <v/>
      </c>
      <c r="CI58" s="132" t="str">
        <f ca="1">IF(ISNUMBER(AQ58-'Choose Housekeeping Genes'!AS$17),AQ58-'Choose Housekeeping Genes'!AS$17,"")</f>
        <v/>
      </c>
      <c r="CJ58" s="132" t="str">
        <f ca="1">IF(ISNUMBER(AR58-'Choose Housekeeping Genes'!AT$17),AR58-'Choose Housekeeping Genes'!AT$17,"")</f>
        <v/>
      </c>
      <c r="CK58" s="137" t="e">
        <f t="shared" ca="1" si="4"/>
        <v>#DIV/0!</v>
      </c>
      <c r="CL58" s="138" t="e">
        <f t="shared" ca="1" si="5"/>
        <v>#DIV/0!</v>
      </c>
      <c r="DA58" s="135" t="str">
        <f>'Transcript table'!C58</f>
        <v>BACE1‑AS</v>
      </c>
      <c r="DB58" s="35" t="s">
        <v>33</v>
      </c>
      <c r="DC58" s="132" t="str">
        <f t="shared" ca="1" si="6"/>
        <v/>
      </c>
      <c r="DD58" s="132" t="str">
        <f t="shared" ca="1" si="7"/>
        <v/>
      </c>
      <c r="DE58" s="132" t="str">
        <f t="shared" ca="1" si="8"/>
        <v/>
      </c>
      <c r="DF58" s="132" t="str">
        <f t="shared" ca="1" si="9"/>
        <v/>
      </c>
      <c r="DG58" s="132" t="str">
        <f t="shared" ca="1" si="10"/>
        <v/>
      </c>
      <c r="DH58" s="132" t="str">
        <f t="shared" ca="1" si="11"/>
        <v/>
      </c>
      <c r="DI58" s="132" t="str">
        <f t="shared" ca="1" si="12"/>
        <v/>
      </c>
      <c r="DJ58" s="132" t="str">
        <f t="shared" ca="1" si="13"/>
        <v/>
      </c>
      <c r="DK58" s="132" t="str">
        <f t="shared" ca="1" si="14"/>
        <v/>
      </c>
      <c r="DL58" s="132" t="str">
        <f t="shared" ca="1" si="15"/>
        <v/>
      </c>
      <c r="DM58" s="132" t="str">
        <f t="shared" ca="1" si="16"/>
        <v/>
      </c>
      <c r="DN58" s="132" t="str">
        <f t="shared" ca="1" si="17"/>
        <v/>
      </c>
      <c r="DO58" s="132" t="str">
        <f t="shared" ca="1" si="18"/>
        <v/>
      </c>
      <c r="DP58" s="132" t="str">
        <f t="shared" ca="1" si="19"/>
        <v/>
      </c>
      <c r="DQ58" s="132" t="str">
        <f t="shared" ca="1" si="20"/>
        <v/>
      </c>
      <c r="DR58" s="132" t="str">
        <f t="shared" ca="1" si="21"/>
        <v/>
      </c>
      <c r="DS58" s="132" t="str">
        <f t="shared" ca="1" si="22"/>
        <v/>
      </c>
      <c r="DT58" s="132" t="str">
        <f t="shared" ca="1" si="23"/>
        <v/>
      </c>
      <c r="DU58" s="132" t="str">
        <f t="shared" ca="1" si="24"/>
        <v/>
      </c>
      <c r="DV58" s="132" t="str">
        <f t="shared" ca="1" si="25"/>
        <v/>
      </c>
      <c r="DW58" s="136" t="str">
        <f>'Transcript table'!C58</f>
        <v>BACE1‑AS</v>
      </c>
      <c r="DX58" s="141" t="s">
        <v>33</v>
      </c>
      <c r="DY58" s="132" t="str">
        <f t="shared" ca="1" si="26"/>
        <v/>
      </c>
      <c r="DZ58" s="132" t="str">
        <f t="shared" ca="1" si="27"/>
        <v/>
      </c>
      <c r="EA58" s="132" t="str">
        <f t="shared" ca="1" si="28"/>
        <v/>
      </c>
      <c r="EB58" s="132" t="str">
        <f t="shared" ca="1" si="29"/>
        <v/>
      </c>
      <c r="EC58" s="132" t="str">
        <f t="shared" ca="1" si="30"/>
        <v/>
      </c>
      <c r="ED58" s="132" t="str">
        <f t="shared" ca="1" si="31"/>
        <v/>
      </c>
      <c r="EE58" s="132" t="str">
        <f t="shared" ca="1" si="32"/>
        <v/>
      </c>
      <c r="EF58" s="132" t="str">
        <f t="shared" ca="1" si="33"/>
        <v/>
      </c>
      <c r="EG58" s="132" t="str">
        <f t="shared" ca="1" si="34"/>
        <v/>
      </c>
      <c r="EH58" s="132" t="str">
        <f t="shared" ca="1" si="35"/>
        <v/>
      </c>
      <c r="EI58" s="132" t="str">
        <f t="shared" ca="1" si="36"/>
        <v/>
      </c>
      <c r="EJ58" s="132" t="str">
        <f t="shared" ca="1" si="37"/>
        <v/>
      </c>
      <c r="EK58" s="132" t="str">
        <f t="shared" ca="1" si="38"/>
        <v/>
      </c>
      <c r="EL58" s="132" t="str">
        <f t="shared" ca="1" si="39"/>
        <v/>
      </c>
      <c r="EM58" s="132" t="str">
        <f t="shared" ca="1" si="40"/>
        <v/>
      </c>
      <c r="EN58" s="132" t="str">
        <f t="shared" ca="1" si="41"/>
        <v/>
      </c>
      <c r="EO58" s="132" t="str">
        <f t="shared" ca="1" si="42"/>
        <v/>
      </c>
      <c r="EP58" s="132" t="str">
        <f t="shared" ca="1" si="43"/>
        <v/>
      </c>
      <c r="EQ58" s="132" t="str">
        <f t="shared" ca="1" si="44"/>
        <v/>
      </c>
      <c r="ER58" s="132" t="str">
        <f t="shared" ca="1" si="45"/>
        <v/>
      </c>
    </row>
    <row r="59" spans="1:148" ht="25.5">
      <c r="A59" s="131" t="str">
        <f>'Transcript table'!C59</f>
        <v>lincRNA-p21</v>
      </c>
      <c r="B59" s="35" t="s">
        <v>34</v>
      </c>
      <c r="C59" s="132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132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132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132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132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132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132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132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132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132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132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132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132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132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132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132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132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132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132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132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40" t="str">
        <f>'Control Sample Data'!A59</f>
        <v>lincRNA-p21</v>
      </c>
      <c r="X59" s="141" t="s">
        <v>34</v>
      </c>
      <c r="Y59" s="132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132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132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132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132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132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132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132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132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132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132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132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132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132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132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132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132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132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132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132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135" t="str">
        <f>'Control Sample Data'!A59</f>
        <v>lincRNA-p21</v>
      </c>
      <c r="AT59" s="35" t="s">
        <v>34</v>
      </c>
      <c r="AU59" s="132" t="str">
        <f ca="1">IF(ISNUMBER(C59-'Choose Housekeeping Genes'!D$17),C59-'Choose Housekeeping Genes'!D$17,"")</f>
        <v/>
      </c>
      <c r="AV59" s="132" t="str">
        <f ca="1">IF(ISNUMBER(D59-'Choose Housekeeping Genes'!E$17),D59-'Choose Housekeeping Genes'!E$17,"")</f>
        <v/>
      </c>
      <c r="AW59" s="132" t="str">
        <f ca="1">IF(ISNUMBER(E59-'Choose Housekeeping Genes'!F$17),E59-'Choose Housekeeping Genes'!F$17,"")</f>
        <v/>
      </c>
      <c r="AX59" s="132" t="str">
        <f ca="1">IF(ISNUMBER(F59-'Choose Housekeeping Genes'!G$17),F59-'Choose Housekeeping Genes'!G$17,"")</f>
        <v/>
      </c>
      <c r="AY59" s="132" t="str">
        <f ca="1">IF(ISNUMBER(G59-'Choose Housekeeping Genes'!H$17),G59-'Choose Housekeeping Genes'!H$17,"")</f>
        <v/>
      </c>
      <c r="AZ59" s="132" t="str">
        <f ca="1">IF(ISNUMBER(H59-'Choose Housekeeping Genes'!I$17),H59-'Choose Housekeeping Genes'!I$17,"")</f>
        <v/>
      </c>
      <c r="BA59" s="132" t="str">
        <f ca="1">IF(ISNUMBER(I59-'Choose Housekeeping Genes'!J$17),I59-'Choose Housekeeping Genes'!J$17,"")</f>
        <v/>
      </c>
      <c r="BB59" s="132" t="str">
        <f ca="1">IF(ISNUMBER(J59-'Choose Housekeeping Genes'!K$17),J59-'Choose Housekeeping Genes'!K$17,"")</f>
        <v/>
      </c>
      <c r="BC59" s="132" t="str">
        <f ca="1">IF(ISNUMBER(K59-'Choose Housekeeping Genes'!L$17),K59-'Choose Housekeeping Genes'!L$17,"")</f>
        <v/>
      </c>
      <c r="BD59" s="132" t="str">
        <f ca="1">IF(ISNUMBER(L59-'Choose Housekeeping Genes'!M$17),L59-'Choose Housekeeping Genes'!M$17,"")</f>
        <v/>
      </c>
      <c r="BE59" s="132" t="str">
        <f ca="1">IF(ISNUMBER(M59-'Choose Housekeeping Genes'!N$17),M59-'Choose Housekeeping Genes'!N$17,"")</f>
        <v/>
      </c>
      <c r="BF59" s="132" t="str">
        <f ca="1">IF(ISNUMBER(N59-'Choose Housekeeping Genes'!O$17),N59-'Choose Housekeeping Genes'!O$17,"")</f>
        <v/>
      </c>
      <c r="BG59" s="132" t="str">
        <f ca="1">IF(ISNUMBER(O59-'Choose Housekeeping Genes'!P$17),O59-'Choose Housekeeping Genes'!P$17,"")</f>
        <v/>
      </c>
      <c r="BH59" s="132" t="str">
        <f ca="1">IF(ISNUMBER(P59-'Choose Housekeeping Genes'!Q$17),P59-'Choose Housekeeping Genes'!Q$17,"")</f>
        <v/>
      </c>
      <c r="BI59" s="132" t="str">
        <f ca="1">IF(ISNUMBER(Q59-'Choose Housekeeping Genes'!R$17),Q59-'Choose Housekeeping Genes'!R$17,"")</f>
        <v/>
      </c>
      <c r="BJ59" s="132" t="str">
        <f ca="1">IF(ISNUMBER(R59-'Choose Housekeeping Genes'!S$17),R59-'Choose Housekeeping Genes'!S$17,"")</f>
        <v/>
      </c>
      <c r="BK59" s="132" t="str">
        <f ca="1">IF(ISNUMBER(S59-'Choose Housekeeping Genes'!T$17),S59-'Choose Housekeeping Genes'!T$17,"")</f>
        <v/>
      </c>
      <c r="BL59" s="132" t="str">
        <f ca="1">IF(ISNUMBER(T59-'Choose Housekeeping Genes'!U$17),T59-'Choose Housekeeping Genes'!U$17,"")</f>
        <v/>
      </c>
      <c r="BM59" s="132" t="str">
        <f ca="1">IF(ISNUMBER(U59-'Choose Housekeeping Genes'!V$17),U59-'Choose Housekeeping Genes'!V$17,"")</f>
        <v/>
      </c>
      <c r="BN59" s="132" t="str">
        <f ca="1">IF(ISNUMBER(V59-'Choose Housekeeping Genes'!W$17),V59-'Choose Housekeeping Genes'!W$17,"")</f>
        <v/>
      </c>
      <c r="BO59" s="142" t="str">
        <f t="shared" si="46"/>
        <v>lincRNA-p21</v>
      </c>
      <c r="BP59" s="141" t="s">
        <v>34</v>
      </c>
      <c r="BQ59" s="132" t="str">
        <f ca="1">IF(ISNUMBER(Y59-'Choose Housekeeping Genes'!AA$17),Y59-'Choose Housekeeping Genes'!AA$17,"")</f>
        <v/>
      </c>
      <c r="BR59" s="132" t="str">
        <f ca="1">IF(ISNUMBER(Z59-'Choose Housekeeping Genes'!AB$17),Z59-'Choose Housekeeping Genes'!AB$17,"")</f>
        <v/>
      </c>
      <c r="BS59" s="132" t="str">
        <f ca="1">IF(ISNUMBER(AA59-'Choose Housekeeping Genes'!AC$17),AA59-'Choose Housekeeping Genes'!AC$17,"")</f>
        <v/>
      </c>
      <c r="BT59" s="132" t="str">
        <f ca="1">IF(ISNUMBER(AB59-'Choose Housekeeping Genes'!AD$17),AB59-'Choose Housekeeping Genes'!AD$17,"")</f>
        <v/>
      </c>
      <c r="BU59" s="132" t="str">
        <f ca="1">IF(ISNUMBER(AC59-'Choose Housekeeping Genes'!AE$17),AC59-'Choose Housekeeping Genes'!AE$17,"")</f>
        <v/>
      </c>
      <c r="BV59" s="132" t="str">
        <f ca="1">IF(ISNUMBER(AD59-'Choose Housekeeping Genes'!AF$17),AD59-'Choose Housekeeping Genes'!AF$17,"")</f>
        <v/>
      </c>
      <c r="BW59" s="132" t="str">
        <f ca="1">IF(ISNUMBER(AE59-'Choose Housekeeping Genes'!AG$17),AE59-'Choose Housekeeping Genes'!AG$17,"")</f>
        <v/>
      </c>
      <c r="BX59" s="132" t="str">
        <f ca="1">IF(ISNUMBER(AF59-'Choose Housekeeping Genes'!AH$17),AF59-'Choose Housekeeping Genes'!AH$17,"")</f>
        <v/>
      </c>
      <c r="BY59" s="132" t="str">
        <f ca="1">IF(ISNUMBER(AG59-'Choose Housekeeping Genes'!AI$17),AG59-'Choose Housekeeping Genes'!AI$17,"")</f>
        <v/>
      </c>
      <c r="BZ59" s="132" t="str">
        <f ca="1">IF(ISNUMBER(AH59-'Choose Housekeeping Genes'!AJ$17),AH59-'Choose Housekeeping Genes'!AJ$17,"")</f>
        <v/>
      </c>
      <c r="CA59" s="132" t="str">
        <f ca="1">IF(ISNUMBER(AI59-'Choose Housekeeping Genes'!AK$17),AI59-'Choose Housekeeping Genes'!AK$17,"")</f>
        <v/>
      </c>
      <c r="CB59" s="132" t="str">
        <f ca="1">IF(ISNUMBER(AJ59-'Choose Housekeeping Genes'!AL$17),AJ59-'Choose Housekeeping Genes'!AL$17,"")</f>
        <v/>
      </c>
      <c r="CC59" s="132" t="str">
        <f ca="1">IF(ISNUMBER(AK59-'Choose Housekeeping Genes'!AM$17),AK59-'Choose Housekeeping Genes'!AM$17,"")</f>
        <v/>
      </c>
      <c r="CD59" s="132" t="str">
        <f ca="1">IF(ISNUMBER(AL59-'Choose Housekeeping Genes'!AN$17),AL59-'Choose Housekeeping Genes'!AN$17,"")</f>
        <v/>
      </c>
      <c r="CE59" s="132" t="str">
        <f ca="1">IF(ISNUMBER(AM59-'Choose Housekeeping Genes'!AO$17),AM59-'Choose Housekeeping Genes'!AO$17,"")</f>
        <v/>
      </c>
      <c r="CF59" s="132" t="str">
        <f ca="1">IF(ISNUMBER(AN59-'Choose Housekeeping Genes'!AP$17),AN59-'Choose Housekeeping Genes'!AP$17,"")</f>
        <v/>
      </c>
      <c r="CG59" s="132" t="str">
        <f ca="1">IF(ISNUMBER(AO59-'Choose Housekeeping Genes'!AQ$17),AO59-'Choose Housekeeping Genes'!AQ$17,"")</f>
        <v/>
      </c>
      <c r="CH59" s="132" t="str">
        <f ca="1">IF(ISNUMBER(AP59-'Choose Housekeeping Genes'!AR$17),AP59-'Choose Housekeeping Genes'!AR$17,"")</f>
        <v/>
      </c>
      <c r="CI59" s="132" t="str">
        <f ca="1">IF(ISNUMBER(AQ59-'Choose Housekeeping Genes'!AS$17),AQ59-'Choose Housekeeping Genes'!AS$17,"")</f>
        <v/>
      </c>
      <c r="CJ59" s="132" t="str">
        <f ca="1">IF(ISNUMBER(AR59-'Choose Housekeeping Genes'!AT$17),AR59-'Choose Housekeeping Genes'!AT$17,"")</f>
        <v/>
      </c>
      <c r="CK59" s="137" t="e">
        <f t="shared" ca="1" si="4"/>
        <v>#DIV/0!</v>
      </c>
      <c r="CL59" s="138" t="e">
        <f t="shared" ca="1" si="5"/>
        <v>#DIV/0!</v>
      </c>
      <c r="DA59" s="135" t="str">
        <f>'Transcript table'!C59</f>
        <v>lincRNA-p21</v>
      </c>
      <c r="DB59" s="35" t="s">
        <v>34</v>
      </c>
      <c r="DC59" s="132" t="str">
        <f t="shared" ca="1" si="6"/>
        <v/>
      </c>
      <c r="DD59" s="132" t="str">
        <f t="shared" ca="1" si="7"/>
        <v/>
      </c>
      <c r="DE59" s="132" t="str">
        <f t="shared" ca="1" si="8"/>
        <v/>
      </c>
      <c r="DF59" s="132" t="str">
        <f t="shared" ca="1" si="9"/>
        <v/>
      </c>
      <c r="DG59" s="132" t="str">
        <f t="shared" ca="1" si="10"/>
        <v/>
      </c>
      <c r="DH59" s="132" t="str">
        <f t="shared" ca="1" si="11"/>
        <v/>
      </c>
      <c r="DI59" s="132" t="str">
        <f t="shared" ca="1" si="12"/>
        <v/>
      </c>
      <c r="DJ59" s="132" t="str">
        <f t="shared" ca="1" si="13"/>
        <v/>
      </c>
      <c r="DK59" s="132" t="str">
        <f t="shared" ca="1" si="14"/>
        <v/>
      </c>
      <c r="DL59" s="132" t="str">
        <f t="shared" ca="1" si="15"/>
        <v/>
      </c>
      <c r="DM59" s="132" t="str">
        <f t="shared" ca="1" si="16"/>
        <v/>
      </c>
      <c r="DN59" s="132" t="str">
        <f t="shared" ca="1" si="17"/>
        <v/>
      </c>
      <c r="DO59" s="132" t="str">
        <f t="shared" ca="1" si="18"/>
        <v/>
      </c>
      <c r="DP59" s="132" t="str">
        <f t="shared" ca="1" si="19"/>
        <v/>
      </c>
      <c r="DQ59" s="132" t="str">
        <f t="shared" ca="1" si="20"/>
        <v/>
      </c>
      <c r="DR59" s="132" t="str">
        <f t="shared" ca="1" si="21"/>
        <v/>
      </c>
      <c r="DS59" s="132" t="str">
        <f t="shared" ca="1" si="22"/>
        <v/>
      </c>
      <c r="DT59" s="132" t="str">
        <f t="shared" ca="1" si="23"/>
        <v/>
      </c>
      <c r="DU59" s="132" t="str">
        <f t="shared" ca="1" si="24"/>
        <v/>
      </c>
      <c r="DV59" s="132" t="str">
        <f t="shared" ca="1" si="25"/>
        <v/>
      </c>
      <c r="DW59" s="136" t="str">
        <f>'Transcript table'!C59</f>
        <v>lincRNA-p21</v>
      </c>
      <c r="DX59" s="141" t="s">
        <v>34</v>
      </c>
      <c r="DY59" s="132" t="str">
        <f t="shared" ca="1" si="26"/>
        <v/>
      </c>
      <c r="DZ59" s="132" t="str">
        <f t="shared" ca="1" si="27"/>
        <v/>
      </c>
      <c r="EA59" s="132" t="str">
        <f t="shared" ca="1" si="28"/>
        <v/>
      </c>
      <c r="EB59" s="132" t="str">
        <f t="shared" ca="1" si="29"/>
        <v/>
      </c>
      <c r="EC59" s="132" t="str">
        <f t="shared" ca="1" si="30"/>
        <v/>
      </c>
      <c r="ED59" s="132" t="str">
        <f t="shared" ca="1" si="31"/>
        <v/>
      </c>
      <c r="EE59" s="132" t="str">
        <f t="shared" ca="1" si="32"/>
        <v/>
      </c>
      <c r="EF59" s="132" t="str">
        <f t="shared" ca="1" si="33"/>
        <v/>
      </c>
      <c r="EG59" s="132" t="str">
        <f t="shared" ca="1" si="34"/>
        <v/>
      </c>
      <c r="EH59" s="132" t="str">
        <f t="shared" ca="1" si="35"/>
        <v/>
      </c>
      <c r="EI59" s="132" t="str">
        <f t="shared" ca="1" si="36"/>
        <v/>
      </c>
      <c r="EJ59" s="132" t="str">
        <f t="shared" ca="1" si="37"/>
        <v/>
      </c>
      <c r="EK59" s="132" t="str">
        <f t="shared" ca="1" si="38"/>
        <v/>
      </c>
      <c r="EL59" s="132" t="str">
        <f t="shared" ca="1" si="39"/>
        <v/>
      </c>
      <c r="EM59" s="132" t="str">
        <f t="shared" ca="1" si="40"/>
        <v/>
      </c>
      <c r="EN59" s="132" t="str">
        <f t="shared" ca="1" si="41"/>
        <v/>
      </c>
      <c r="EO59" s="132" t="str">
        <f t="shared" ca="1" si="42"/>
        <v/>
      </c>
      <c r="EP59" s="132" t="str">
        <f t="shared" ca="1" si="43"/>
        <v/>
      </c>
      <c r="EQ59" s="132" t="str">
        <f t="shared" ca="1" si="44"/>
        <v/>
      </c>
      <c r="ER59" s="132" t="str">
        <f t="shared" ca="1" si="45"/>
        <v/>
      </c>
    </row>
    <row r="60" spans="1:148" ht="51">
      <c r="A60" s="131" t="str">
        <f>'Transcript table'!C60</f>
        <v>Centromeric alpha-satellite RNA</v>
      </c>
      <c r="B60" s="35" t="s">
        <v>35</v>
      </c>
      <c r="C60" s="132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132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132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132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132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132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132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132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132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132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132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132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132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132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132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132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132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132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132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132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40" t="str">
        <f>'Control Sample Data'!A60</f>
        <v>Centromeric alpha-satellite RNA</v>
      </c>
      <c r="X60" s="141" t="s">
        <v>35</v>
      </c>
      <c r="Y60" s="132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132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132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132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132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132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132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132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132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132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132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132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132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132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132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132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132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132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132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132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135" t="str">
        <f>'Control Sample Data'!A60</f>
        <v>Centromeric alpha-satellite RNA</v>
      </c>
      <c r="AT60" s="35" t="s">
        <v>35</v>
      </c>
      <c r="AU60" s="132" t="str">
        <f ca="1">IF(ISNUMBER(C60-'Choose Housekeeping Genes'!D$17),C60-'Choose Housekeeping Genes'!D$17,"")</f>
        <v/>
      </c>
      <c r="AV60" s="132" t="str">
        <f ca="1">IF(ISNUMBER(D60-'Choose Housekeeping Genes'!E$17),D60-'Choose Housekeeping Genes'!E$17,"")</f>
        <v/>
      </c>
      <c r="AW60" s="132" t="str">
        <f ca="1">IF(ISNUMBER(E60-'Choose Housekeeping Genes'!F$17),E60-'Choose Housekeeping Genes'!F$17,"")</f>
        <v/>
      </c>
      <c r="AX60" s="132" t="str">
        <f ca="1">IF(ISNUMBER(F60-'Choose Housekeeping Genes'!G$17),F60-'Choose Housekeeping Genes'!G$17,"")</f>
        <v/>
      </c>
      <c r="AY60" s="132" t="str">
        <f ca="1">IF(ISNUMBER(G60-'Choose Housekeeping Genes'!H$17),G60-'Choose Housekeeping Genes'!H$17,"")</f>
        <v/>
      </c>
      <c r="AZ60" s="132" t="str">
        <f ca="1">IF(ISNUMBER(H60-'Choose Housekeeping Genes'!I$17),H60-'Choose Housekeeping Genes'!I$17,"")</f>
        <v/>
      </c>
      <c r="BA60" s="132" t="str">
        <f ca="1">IF(ISNUMBER(I60-'Choose Housekeeping Genes'!J$17),I60-'Choose Housekeeping Genes'!J$17,"")</f>
        <v/>
      </c>
      <c r="BB60" s="132" t="str">
        <f ca="1">IF(ISNUMBER(J60-'Choose Housekeeping Genes'!K$17),J60-'Choose Housekeeping Genes'!K$17,"")</f>
        <v/>
      </c>
      <c r="BC60" s="132" t="str">
        <f ca="1">IF(ISNUMBER(K60-'Choose Housekeeping Genes'!L$17),K60-'Choose Housekeeping Genes'!L$17,"")</f>
        <v/>
      </c>
      <c r="BD60" s="132" t="str">
        <f ca="1">IF(ISNUMBER(L60-'Choose Housekeeping Genes'!M$17),L60-'Choose Housekeeping Genes'!M$17,"")</f>
        <v/>
      </c>
      <c r="BE60" s="132" t="str">
        <f ca="1">IF(ISNUMBER(M60-'Choose Housekeeping Genes'!N$17),M60-'Choose Housekeeping Genes'!N$17,"")</f>
        <v/>
      </c>
      <c r="BF60" s="132" t="str">
        <f ca="1">IF(ISNUMBER(N60-'Choose Housekeeping Genes'!O$17),N60-'Choose Housekeeping Genes'!O$17,"")</f>
        <v/>
      </c>
      <c r="BG60" s="132" t="str">
        <f ca="1">IF(ISNUMBER(O60-'Choose Housekeeping Genes'!P$17),O60-'Choose Housekeeping Genes'!P$17,"")</f>
        <v/>
      </c>
      <c r="BH60" s="132" t="str">
        <f ca="1">IF(ISNUMBER(P60-'Choose Housekeeping Genes'!Q$17),P60-'Choose Housekeeping Genes'!Q$17,"")</f>
        <v/>
      </c>
      <c r="BI60" s="132" t="str">
        <f ca="1">IF(ISNUMBER(Q60-'Choose Housekeeping Genes'!R$17),Q60-'Choose Housekeeping Genes'!R$17,"")</f>
        <v/>
      </c>
      <c r="BJ60" s="132" t="str">
        <f ca="1">IF(ISNUMBER(R60-'Choose Housekeeping Genes'!S$17),R60-'Choose Housekeeping Genes'!S$17,"")</f>
        <v/>
      </c>
      <c r="BK60" s="132" t="str">
        <f ca="1">IF(ISNUMBER(S60-'Choose Housekeeping Genes'!T$17),S60-'Choose Housekeeping Genes'!T$17,"")</f>
        <v/>
      </c>
      <c r="BL60" s="132" t="str">
        <f ca="1">IF(ISNUMBER(T60-'Choose Housekeeping Genes'!U$17),T60-'Choose Housekeeping Genes'!U$17,"")</f>
        <v/>
      </c>
      <c r="BM60" s="132" t="str">
        <f ca="1">IF(ISNUMBER(U60-'Choose Housekeeping Genes'!V$17),U60-'Choose Housekeeping Genes'!V$17,"")</f>
        <v/>
      </c>
      <c r="BN60" s="132" t="str">
        <f ca="1">IF(ISNUMBER(V60-'Choose Housekeeping Genes'!W$17),V60-'Choose Housekeeping Genes'!W$17,"")</f>
        <v/>
      </c>
      <c r="BO60" s="142" t="str">
        <f t="shared" si="46"/>
        <v>Centromeric alpha-satellite RNA</v>
      </c>
      <c r="BP60" s="141" t="s">
        <v>35</v>
      </c>
      <c r="BQ60" s="132" t="str">
        <f ca="1">IF(ISNUMBER(Y60-'Choose Housekeeping Genes'!AA$17),Y60-'Choose Housekeeping Genes'!AA$17,"")</f>
        <v/>
      </c>
      <c r="BR60" s="132" t="str">
        <f ca="1">IF(ISNUMBER(Z60-'Choose Housekeeping Genes'!AB$17),Z60-'Choose Housekeeping Genes'!AB$17,"")</f>
        <v/>
      </c>
      <c r="BS60" s="132" t="str">
        <f ca="1">IF(ISNUMBER(AA60-'Choose Housekeeping Genes'!AC$17),AA60-'Choose Housekeeping Genes'!AC$17,"")</f>
        <v/>
      </c>
      <c r="BT60" s="132" t="str">
        <f ca="1">IF(ISNUMBER(AB60-'Choose Housekeeping Genes'!AD$17),AB60-'Choose Housekeeping Genes'!AD$17,"")</f>
        <v/>
      </c>
      <c r="BU60" s="132" t="str">
        <f ca="1">IF(ISNUMBER(AC60-'Choose Housekeeping Genes'!AE$17),AC60-'Choose Housekeeping Genes'!AE$17,"")</f>
        <v/>
      </c>
      <c r="BV60" s="132" t="str">
        <f ca="1">IF(ISNUMBER(AD60-'Choose Housekeeping Genes'!AF$17),AD60-'Choose Housekeeping Genes'!AF$17,"")</f>
        <v/>
      </c>
      <c r="BW60" s="132" t="str">
        <f ca="1">IF(ISNUMBER(AE60-'Choose Housekeeping Genes'!AG$17),AE60-'Choose Housekeeping Genes'!AG$17,"")</f>
        <v/>
      </c>
      <c r="BX60" s="132" t="str">
        <f ca="1">IF(ISNUMBER(AF60-'Choose Housekeeping Genes'!AH$17),AF60-'Choose Housekeeping Genes'!AH$17,"")</f>
        <v/>
      </c>
      <c r="BY60" s="132" t="str">
        <f ca="1">IF(ISNUMBER(AG60-'Choose Housekeeping Genes'!AI$17),AG60-'Choose Housekeeping Genes'!AI$17,"")</f>
        <v/>
      </c>
      <c r="BZ60" s="132" t="str">
        <f ca="1">IF(ISNUMBER(AH60-'Choose Housekeeping Genes'!AJ$17),AH60-'Choose Housekeeping Genes'!AJ$17,"")</f>
        <v/>
      </c>
      <c r="CA60" s="132" t="str">
        <f ca="1">IF(ISNUMBER(AI60-'Choose Housekeeping Genes'!AK$17),AI60-'Choose Housekeeping Genes'!AK$17,"")</f>
        <v/>
      </c>
      <c r="CB60" s="132" t="str">
        <f ca="1">IF(ISNUMBER(AJ60-'Choose Housekeeping Genes'!AL$17),AJ60-'Choose Housekeeping Genes'!AL$17,"")</f>
        <v/>
      </c>
      <c r="CC60" s="132" t="str">
        <f ca="1">IF(ISNUMBER(AK60-'Choose Housekeeping Genes'!AM$17),AK60-'Choose Housekeeping Genes'!AM$17,"")</f>
        <v/>
      </c>
      <c r="CD60" s="132" t="str">
        <f ca="1">IF(ISNUMBER(AL60-'Choose Housekeeping Genes'!AN$17),AL60-'Choose Housekeeping Genes'!AN$17,"")</f>
        <v/>
      </c>
      <c r="CE60" s="132" t="str">
        <f ca="1">IF(ISNUMBER(AM60-'Choose Housekeeping Genes'!AO$17),AM60-'Choose Housekeeping Genes'!AO$17,"")</f>
        <v/>
      </c>
      <c r="CF60" s="132" t="str">
        <f ca="1">IF(ISNUMBER(AN60-'Choose Housekeeping Genes'!AP$17),AN60-'Choose Housekeeping Genes'!AP$17,"")</f>
        <v/>
      </c>
      <c r="CG60" s="132" t="str">
        <f ca="1">IF(ISNUMBER(AO60-'Choose Housekeeping Genes'!AQ$17),AO60-'Choose Housekeeping Genes'!AQ$17,"")</f>
        <v/>
      </c>
      <c r="CH60" s="132" t="str">
        <f ca="1">IF(ISNUMBER(AP60-'Choose Housekeeping Genes'!AR$17),AP60-'Choose Housekeeping Genes'!AR$17,"")</f>
        <v/>
      </c>
      <c r="CI60" s="132" t="str">
        <f ca="1">IF(ISNUMBER(AQ60-'Choose Housekeeping Genes'!AS$17),AQ60-'Choose Housekeeping Genes'!AS$17,"")</f>
        <v/>
      </c>
      <c r="CJ60" s="132" t="str">
        <f ca="1">IF(ISNUMBER(AR60-'Choose Housekeeping Genes'!AT$17),AR60-'Choose Housekeeping Genes'!AT$17,"")</f>
        <v/>
      </c>
      <c r="CK60" s="137" t="e">
        <f t="shared" ca="1" si="4"/>
        <v>#DIV/0!</v>
      </c>
      <c r="CL60" s="138" t="e">
        <f t="shared" ca="1" si="5"/>
        <v>#DIV/0!</v>
      </c>
      <c r="DA60" s="135" t="str">
        <f>'Transcript table'!C60</f>
        <v>Centromeric alpha-satellite RNA</v>
      </c>
      <c r="DB60" s="35" t="s">
        <v>35</v>
      </c>
      <c r="DC60" s="132" t="str">
        <f t="shared" ca="1" si="6"/>
        <v/>
      </c>
      <c r="DD60" s="132" t="str">
        <f t="shared" ca="1" si="7"/>
        <v/>
      </c>
      <c r="DE60" s="132" t="str">
        <f t="shared" ca="1" si="8"/>
        <v/>
      </c>
      <c r="DF60" s="132" t="str">
        <f t="shared" ca="1" si="9"/>
        <v/>
      </c>
      <c r="DG60" s="132" t="str">
        <f t="shared" ca="1" si="10"/>
        <v/>
      </c>
      <c r="DH60" s="132" t="str">
        <f t="shared" ca="1" si="11"/>
        <v/>
      </c>
      <c r="DI60" s="132" t="str">
        <f t="shared" ca="1" si="12"/>
        <v/>
      </c>
      <c r="DJ60" s="132" t="str">
        <f t="shared" ca="1" si="13"/>
        <v/>
      </c>
      <c r="DK60" s="132" t="str">
        <f t="shared" ca="1" si="14"/>
        <v/>
      </c>
      <c r="DL60" s="132" t="str">
        <f t="shared" ca="1" si="15"/>
        <v/>
      </c>
      <c r="DM60" s="132" t="str">
        <f t="shared" ca="1" si="16"/>
        <v/>
      </c>
      <c r="DN60" s="132" t="str">
        <f t="shared" ca="1" si="17"/>
        <v/>
      </c>
      <c r="DO60" s="132" t="str">
        <f t="shared" ca="1" si="18"/>
        <v/>
      </c>
      <c r="DP60" s="132" t="str">
        <f t="shared" ca="1" si="19"/>
        <v/>
      </c>
      <c r="DQ60" s="132" t="str">
        <f t="shared" ca="1" si="20"/>
        <v/>
      </c>
      <c r="DR60" s="132" t="str">
        <f t="shared" ca="1" si="21"/>
        <v/>
      </c>
      <c r="DS60" s="132" t="str">
        <f t="shared" ca="1" si="22"/>
        <v/>
      </c>
      <c r="DT60" s="132" t="str">
        <f t="shared" ca="1" si="23"/>
        <v/>
      </c>
      <c r="DU60" s="132" t="str">
        <f t="shared" ca="1" si="24"/>
        <v/>
      </c>
      <c r="DV60" s="132" t="str">
        <f t="shared" ca="1" si="25"/>
        <v/>
      </c>
      <c r="DW60" s="136" t="str">
        <f>'Transcript table'!C60</f>
        <v>Centromeric alpha-satellite RNA</v>
      </c>
      <c r="DX60" s="141" t="s">
        <v>35</v>
      </c>
      <c r="DY60" s="132" t="str">
        <f t="shared" ca="1" si="26"/>
        <v/>
      </c>
      <c r="DZ60" s="132" t="str">
        <f t="shared" ca="1" si="27"/>
        <v/>
      </c>
      <c r="EA60" s="132" t="str">
        <f t="shared" ca="1" si="28"/>
        <v/>
      </c>
      <c r="EB60" s="132" t="str">
        <f t="shared" ca="1" si="29"/>
        <v/>
      </c>
      <c r="EC60" s="132" t="str">
        <f t="shared" ca="1" si="30"/>
        <v/>
      </c>
      <c r="ED60" s="132" t="str">
        <f t="shared" ca="1" si="31"/>
        <v/>
      </c>
      <c r="EE60" s="132" t="str">
        <f t="shared" ca="1" si="32"/>
        <v/>
      </c>
      <c r="EF60" s="132" t="str">
        <f t="shared" ca="1" si="33"/>
        <v/>
      </c>
      <c r="EG60" s="132" t="str">
        <f t="shared" ca="1" si="34"/>
        <v/>
      </c>
      <c r="EH60" s="132" t="str">
        <f t="shared" ca="1" si="35"/>
        <v/>
      </c>
      <c r="EI60" s="132" t="str">
        <f t="shared" ca="1" si="36"/>
        <v/>
      </c>
      <c r="EJ60" s="132" t="str">
        <f t="shared" ca="1" si="37"/>
        <v/>
      </c>
      <c r="EK60" s="132" t="str">
        <f t="shared" ca="1" si="38"/>
        <v/>
      </c>
      <c r="EL60" s="132" t="str">
        <f t="shared" ca="1" si="39"/>
        <v/>
      </c>
      <c r="EM60" s="132" t="str">
        <f t="shared" ca="1" si="40"/>
        <v/>
      </c>
      <c r="EN60" s="132" t="str">
        <f t="shared" ca="1" si="41"/>
        <v/>
      </c>
      <c r="EO60" s="132" t="str">
        <f t="shared" ca="1" si="42"/>
        <v/>
      </c>
      <c r="EP60" s="132" t="str">
        <f t="shared" ca="1" si="43"/>
        <v/>
      </c>
      <c r="EQ60" s="132" t="str">
        <f t="shared" ca="1" si="44"/>
        <v/>
      </c>
      <c r="ER60" s="132" t="str">
        <f t="shared" ca="1" si="45"/>
        <v/>
      </c>
    </row>
    <row r="61" spans="1:148" ht="12.75">
      <c r="A61" s="131" t="str">
        <f>'Transcript table'!C61</f>
        <v>AA174084</v>
      </c>
      <c r="B61" s="35" t="s">
        <v>36</v>
      </c>
      <c r="C61" s="132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132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132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132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132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132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132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132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132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132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132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132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132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132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132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132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132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132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132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132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40" t="str">
        <f>'Control Sample Data'!A61</f>
        <v>AA174084</v>
      </c>
      <c r="X61" s="141" t="s">
        <v>36</v>
      </c>
      <c r="Y61" s="132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132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132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132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132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132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132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132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132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132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132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132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132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132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132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132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132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132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132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132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135" t="str">
        <f>'Control Sample Data'!A61</f>
        <v>AA174084</v>
      </c>
      <c r="AT61" s="35" t="s">
        <v>36</v>
      </c>
      <c r="AU61" s="132" t="str">
        <f ca="1">IF(ISNUMBER(C61-'Choose Housekeeping Genes'!D$17),C61-'Choose Housekeeping Genes'!D$17,"")</f>
        <v/>
      </c>
      <c r="AV61" s="132" t="str">
        <f ca="1">IF(ISNUMBER(D61-'Choose Housekeeping Genes'!E$17),D61-'Choose Housekeeping Genes'!E$17,"")</f>
        <v/>
      </c>
      <c r="AW61" s="132" t="str">
        <f ca="1">IF(ISNUMBER(E61-'Choose Housekeeping Genes'!F$17),E61-'Choose Housekeeping Genes'!F$17,"")</f>
        <v/>
      </c>
      <c r="AX61" s="132" t="str">
        <f ca="1">IF(ISNUMBER(F61-'Choose Housekeeping Genes'!G$17),F61-'Choose Housekeeping Genes'!G$17,"")</f>
        <v/>
      </c>
      <c r="AY61" s="132" t="str">
        <f ca="1">IF(ISNUMBER(G61-'Choose Housekeeping Genes'!H$17),G61-'Choose Housekeeping Genes'!H$17,"")</f>
        <v/>
      </c>
      <c r="AZ61" s="132" t="str">
        <f ca="1">IF(ISNUMBER(H61-'Choose Housekeeping Genes'!I$17),H61-'Choose Housekeeping Genes'!I$17,"")</f>
        <v/>
      </c>
      <c r="BA61" s="132" t="str">
        <f ca="1">IF(ISNUMBER(I61-'Choose Housekeeping Genes'!J$17),I61-'Choose Housekeeping Genes'!J$17,"")</f>
        <v/>
      </c>
      <c r="BB61" s="132" t="str">
        <f ca="1">IF(ISNUMBER(J61-'Choose Housekeeping Genes'!K$17),J61-'Choose Housekeeping Genes'!K$17,"")</f>
        <v/>
      </c>
      <c r="BC61" s="132" t="str">
        <f ca="1">IF(ISNUMBER(K61-'Choose Housekeeping Genes'!L$17),K61-'Choose Housekeeping Genes'!L$17,"")</f>
        <v/>
      </c>
      <c r="BD61" s="132" t="str">
        <f ca="1">IF(ISNUMBER(L61-'Choose Housekeeping Genes'!M$17),L61-'Choose Housekeeping Genes'!M$17,"")</f>
        <v/>
      </c>
      <c r="BE61" s="132" t="str">
        <f ca="1">IF(ISNUMBER(M61-'Choose Housekeeping Genes'!N$17),M61-'Choose Housekeeping Genes'!N$17,"")</f>
        <v/>
      </c>
      <c r="BF61" s="132" t="str">
        <f ca="1">IF(ISNUMBER(N61-'Choose Housekeeping Genes'!O$17),N61-'Choose Housekeeping Genes'!O$17,"")</f>
        <v/>
      </c>
      <c r="BG61" s="132" t="str">
        <f ca="1">IF(ISNUMBER(O61-'Choose Housekeeping Genes'!P$17),O61-'Choose Housekeeping Genes'!P$17,"")</f>
        <v/>
      </c>
      <c r="BH61" s="132" t="str">
        <f ca="1">IF(ISNUMBER(P61-'Choose Housekeeping Genes'!Q$17),P61-'Choose Housekeeping Genes'!Q$17,"")</f>
        <v/>
      </c>
      <c r="BI61" s="132" t="str">
        <f ca="1">IF(ISNUMBER(Q61-'Choose Housekeeping Genes'!R$17),Q61-'Choose Housekeeping Genes'!R$17,"")</f>
        <v/>
      </c>
      <c r="BJ61" s="132" t="str">
        <f ca="1">IF(ISNUMBER(R61-'Choose Housekeeping Genes'!S$17),R61-'Choose Housekeeping Genes'!S$17,"")</f>
        <v/>
      </c>
      <c r="BK61" s="132" t="str">
        <f ca="1">IF(ISNUMBER(S61-'Choose Housekeeping Genes'!T$17),S61-'Choose Housekeeping Genes'!T$17,"")</f>
        <v/>
      </c>
      <c r="BL61" s="132" t="str">
        <f ca="1">IF(ISNUMBER(T61-'Choose Housekeeping Genes'!U$17),T61-'Choose Housekeeping Genes'!U$17,"")</f>
        <v/>
      </c>
      <c r="BM61" s="132" t="str">
        <f ca="1">IF(ISNUMBER(U61-'Choose Housekeeping Genes'!V$17),U61-'Choose Housekeeping Genes'!V$17,"")</f>
        <v/>
      </c>
      <c r="BN61" s="132" t="str">
        <f ca="1">IF(ISNUMBER(V61-'Choose Housekeeping Genes'!W$17),V61-'Choose Housekeeping Genes'!W$17,"")</f>
        <v/>
      </c>
      <c r="BO61" s="142" t="str">
        <f t="shared" si="46"/>
        <v>AA174084</v>
      </c>
      <c r="BP61" s="141" t="s">
        <v>36</v>
      </c>
      <c r="BQ61" s="132" t="str">
        <f ca="1">IF(ISNUMBER(Y61-'Choose Housekeeping Genes'!AA$17),Y61-'Choose Housekeeping Genes'!AA$17,"")</f>
        <v/>
      </c>
      <c r="BR61" s="132" t="str">
        <f ca="1">IF(ISNUMBER(Z61-'Choose Housekeeping Genes'!AB$17),Z61-'Choose Housekeeping Genes'!AB$17,"")</f>
        <v/>
      </c>
      <c r="BS61" s="132" t="str">
        <f ca="1">IF(ISNUMBER(AA61-'Choose Housekeeping Genes'!AC$17),AA61-'Choose Housekeeping Genes'!AC$17,"")</f>
        <v/>
      </c>
      <c r="BT61" s="132" t="str">
        <f ca="1">IF(ISNUMBER(AB61-'Choose Housekeeping Genes'!AD$17),AB61-'Choose Housekeeping Genes'!AD$17,"")</f>
        <v/>
      </c>
      <c r="BU61" s="132" t="str">
        <f ca="1">IF(ISNUMBER(AC61-'Choose Housekeeping Genes'!AE$17),AC61-'Choose Housekeeping Genes'!AE$17,"")</f>
        <v/>
      </c>
      <c r="BV61" s="132" t="str">
        <f ca="1">IF(ISNUMBER(AD61-'Choose Housekeeping Genes'!AF$17),AD61-'Choose Housekeeping Genes'!AF$17,"")</f>
        <v/>
      </c>
      <c r="BW61" s="132" t="str">
        <f ca="1">IF(ISNUMBER(AE61-'Choose Housekeeping Genes'!AG$17),AE61-'Choose Housekeeping Genes'!AG$17,"")</f>
        <v/>
      </c>
      <c r="BX61" s="132" t="str">
        <f ca="1">IF(ISNUMBER(AF61-'Choose Housekeeping Genes'!AH$17),AF61-'Choose Housekeeping Genes'!AH$17,"")</f>
        <v/>
      </c>
      <c r="BY61" s="132" t="str">
        <f ca="1">IF(ISNUMBER(AG61-'Choose Housekeeping Genes'!AI$17),AG61-'Choose Housekeeping Genes'!AI$17,"")</f>
        <v/>
      </c>
      <c r="BZ61" s="132" t="str">
        <f ca="1">IF(ISNUMBER(AH61-'Choose Housekeeping Genes'!AJ$17),AH61-'Choose Housekeeping Genes'!AJ$17,"")</f>
        <v/>
      </c>
      <c r="CA61" s="132" t="str">
        <f ca="1">IF(ISNUMBER(AI61-'Choose Housekeeping Genes'!AK$17),AI61-'Choose Housekeeping Genes'!AK$17,"")</f>
        <v/>
      </c>
      <c r="CB61" s="132" t="str">
        <f ca="1">IF(ISNUMBER(AJ61-'Choose Housekeeping Genes'!AL$17),AJ61-'Choose Housekeeping Genes'!AL$17,"")</f>
        <v/>
      </c>
      <c r="CC61" s="132" t="str">
        <f ca="1">IF(ISNUMBER(AK61-'Choose Housekeeping Genes'!AM$17),AK61-'Choose Housekeeping Genes'!AM$17,"")</f>
        <v/>
      </c>
      <c r="CD61" s="132" t="str">
        <f ca="1">IF(ISNUMBER(AL61-'Choose Housekeeping Genes'!AN$17),AL61-'Choose Housekeeping Genes'!AN$17,"")</f>
        <v/>
      </c>
      <c r="CE61" s="132" t="str">
        <f ca="1">IF(ISNUMBER(AM61-'Choose Housekeeping Genes'!AO$17),AM61-'Choose Housekeeping Genes'!AO$17,"")</f>
        <v/>
      </c>
      <c r="CF61" s="132" t="str">
        <f ca="1">IF(ISNUMBER(AN61-'Choose Housekeeping Genes'!AP$17),AN61-'Choose Housekeeping Genes'!AP$17,"")</f>
        <v/>
      </c>
      <c r="CG61" s="132" t="str">
        <f ca="1">IF(ISNUMBER(AO61-'Choose Housekeeping Genes'!AQ$17),AO61-'Choose Housekeeping Genes'!AQ$17,"")</f>
        <v/>
      </c>
      <c r="CH61" s="132" t="str">
        <f ca="1">IF(ISNUMBER(AP61-'Choose Housekeeping Genes'!AR$17),AP61-'Choose Housekeeping Genes'!AR$17,"")</f>
        <v/>
      </c>
      <c r="CI61" s="132" t="str">
        <f ca="1">IF(ISNUMBER(AQ61-'Choose Housekeeping Genes'!AS$17),AQ61-'Choose Housekeeping Genes'!AS$17,"")</f>
        <v/>
      </c>
      <c r="CJ61" s="132" t="str">
        <f ca="1">IF(ISNUMBER(AR61-'Choose Housekeeping Genes'!AT$17),AR61-'Choose Housekeeping Genes'!AT$17,"")</f>
        <v/>
      </c>
      <c r="CK61" s="137" t="e">
        <f t="shared" ca="1" si="4"/>
        <v>#DIV/0!</v>
      </c>
      <c r="CL61" s="138" t="e">
        <f t="shared" ca="1" si="5"/>
        <v>#DIV/0!</v>
      </c>
      <c r="DA61" s="135" t="str">
        <f>'Transcript table'!C61</f>
        <v>AA174084</v>
      </c>
      <c r="DB61" s="35" t="s">
        <v>36</v>
      </c>
      <c r="DC61" s="132" t="str">
        <f t="shared" ca="1" si="6"/>
        <v/>
      </c>
      <c r="DD61" s="132" t="str">
        <f t="shared" ca="1" si="7"/>
        <v/>
      </c>
      <c r="DE61" s="132" t="str">
        <f t="shared" ca="1" si="8"/>
        <v/>
      </c>
      <c r="DF61" s="132" t="str">
        <f t="shared" ca="1" si="9"/>
        <v/>
      </c>
      <c r="DG61" s="132" t="str">
        <f t="shared" ca="1" si="10"/>
        <v/>
      </c>
      <c r="DH61" s="132" t="str">
        <f t="shared" ca="1" si="11"/>
        <v/>
      </c>
      <c r="DI61" s="132" t="str">
        <f t="shared" ca="1" si="12"/>
        <v/>
      </c>
      <c r="DJ61" s="132" t="str">
        <f t="shared" ca="1" si="13"/>
        <v/>
      </c>
      <c r="DK61" s="132" t="str">
        <f t="shared" ca="1" si="14"/>
        <v/>
      </c>
      <c r="DL61" s="132" t="str">
        <f t="shared" ca="1" si="15"/>
        <v/>
      </c>
      <c r="DM61" s="132" t="str">
        <f t="shared" ca="1" si="16"/>
        <v/>
      </c>
      <c r="DN61" s="132" t="str">
        <f t="shared" ca="1" si="17"/>
        <v/>
      </c>
      <c r="DO61" s="132" t="str">
        <f t="shared" ca="1" si="18"/>
        <v/>
      </c>
      <c r="DP61" s="132" t="str">
        <f t="shared" ca="1" si="19"/>
        <v/>
      </c>
      <c r="DQ61" s="132" t="str">
        <f t="shared" ca="1" si="20"/>
        <v/>
      </c>
      <c r="DR61" s="132" t="str">
        <f t="shared" ca="1" si="21"/>
        <v/>
      </c>
      <c r="DS61" s="132" t="str">
        <f t="shared" ca="1" si="22"/>
        <v/>
      </c>
      <c r="DT61" s="132" t="str">
        <f t="shared" ca="1" si="23"/>
        <v/>
      </c>
      <c r="DU61" s="132" t="str">
        <f t="shared" ca="1" si="24"/>
        <v/>
      </c>
      <c r="DV61" s="132" t="str">
        <f t="shared" ca="1" si="25"/>
        <v/>
      </c>
      <c r="DW61" s="136" t="str">
        <f>'Transcript table'!C61</f>
        <v>AA174084</v>
      </c>
      <c r="DX61" s="141" t="s">
        <v>36</v>
      </c>
      <c r="DY61" s="132" t="str">
        <f t="shared" ca="1" si="26"/>
        <v/>
      </c>
      <c r="DZ61" s="132" t="str">
        <f t="shared" ca="1" si="27"/>
        <v/>
      </c>
      <c r="EA61" s="132" t="str">
        <f t="shared" ca="1" si="28"/>
        <v/>
      </c>
      <c r="EB61" s="132" t="str">
        <f t="shared" ca="1" si="29"/>
        <v/>
      </c>
      <c r="EC61" s="132" t="str">
        <f t="shared" ca="1" si="30"/>
        <v/>
      </c>
      <c r="ED61" s="132" t="str">
        <f t="shared" ca="1" si="31"/>
        <v/>
      </c>
      <c r="EE61" s="132" t="str">
        <f t="shared" ca="1" si="32"/>
        <v/>
      </c>
      <c r="EF61" s="132" t="str">
        <f t="shared" ca="1" si="33"/>
        <v/>
      </c>
      <c r="EG61" s="132" t="str">
        <f t="shared" ca="1" si="34"/>
        <v/>
      </c>
      <c r="EH61" s="132" t="str">
        <f t="shared" ca="1" si="35"/>
        <v/>
      </c>
      <c r="EI61" s="132" t="str">
        <f t="shared" ca="1" si="36"/>
        <v/>
      </c>
      <c r="EJ61" s="132" t="str">
        <f t="shared" ca="1" si="37"/>
        <v/>
      </c>
      <c r="EK61" s="132" t="str">
        <f t="shared" ca="1" si="38"/>
        <v/>
      </c>
      <c r="EL61" s="132" t="str">
        <f t="shared" ca="1" si="39"/>
        <v/>
      </c>
      <c r="EM61" s="132" t="str">
        <f t="shared" ca="1" si="40"/>
        <v/>
      </c>
      <c r="EN61" s="132" t="str">
        <f t="shared" ca="1" si="41"/>
        <v/>
      </c>
      <c r="EO61" s="132" t="str">
        <f t="shared" ca="1" si="42"/>
        <v/>
      </c>
      <c r="EP61" s="132" t="str">
        <f t="shared" ca="1" si="43"/>
        <v/>
      </c>
      <c r="EQ61" s="132" t="str">
        <f t="shared" ca="1" si="44"/>
        <v/>
      </c>
      <c r="ER61" s="132" t="str">
        <f t="shared" ca="1" si="45"/>
        <v/>
      </c>
    </row>
    <row r="62" spans="1:148" ht="38.25">
      <c r="A62" s="131" t="str">
        <f>'Transcript table'!C62</f>
        <v>DRAIC (LOC145837)</v>
      </c>
      <c r="B62" s="35" t="s">
        <v>37</v>
      </c>
      <c r="C62" s="132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132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132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132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132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132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132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132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132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132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132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132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132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132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132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132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132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132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132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132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40" t="str">
        <f>'Control Sample Data'!A62</f>
        <v>DRAIC (LOC145837)</v>
      </c>
      <c r="X62" s="141" t="s">
        <v>37</v>
      </c>
      <c r="Y62" s="132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132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132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132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132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132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132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132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132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132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132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132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132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132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132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132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132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132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132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132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135" t="str">
        <f>'Control Sample Data'!A62</f>
        <v>DRAIC (LOC145837)</v>
      </c>
      <c r="AT62" s="35" t="s">
        <v>37</v>
      </c>
      <c r="AU62" s="132" t="str">
        <f ca="1">IF(ISNUMBER(C62-'Choose Housekeeping Genes'!D$17),C62-'Choose Housekeeping Genes'!D$17,"")</f>
        <v/>
      </c>
      <c r="AV62" s="132" t="str">
        <f ca="1">IF(ISNUMBER(D62-'Choose Housekeeping Genes'!E$17),D62-'Choose Housekeeping Genes'!E$17,"")</f>
        <v/>
      </c>
      <c r="AW62" s="132" t="str">
        <f ca="1">IF(ISNUMBER(E62-'Choose Housekeeping Genes'!F$17),E62-'Choose Housekeeping Genes'!F$17,"")</f>
        <v/>
      </c>
      <c r="AX62" s="132" t="str">
        <f ca="1">IF(ISNUMBER(F62-'Choose Housekeeping Genes'!G$17),F62-'Choose Housekeeping Genes'!G$17,"")</f>
        <v/>
      </c>
      <c r="AY62" s="132" t="str">
        <f ca="1">IF(ISNUMBER(G62-'Choose Housekeeping Genes'!H$17),G62-'Choose Housekeeping Genes'!H$17,"")</f>
        <v/>
      </c>
      <c r="AZ62" s="132" t="str">
        <f ca="1">IF(ISNUMBER(H62-'Choose Housekeeping Genes'!I$17),H62-'Choose Housekeeping Genes'!I$17,"")</f>
        <v/>
      </c>
      <c r="BA62" s="132" t="str">
        <f ca="1">IF(ISNUMBER(I62-'Choose Housekeeping Genes'!J$17),I62-'Choose Housekeeping Genes'!J$17,"")</f>
        <v/>
      </c>
      <c r="BB62" s="132" t="str">
        <f ca="1">IF(ISNUMBER(J62-'Choose Housekeeping Genes'!K$17),J62-'Choose Housekeeping Genes'!K$17,"")</f>
        <v/>
      </c>
      <c r="BC62" s="132" t="str">
        <f ca="1">IF(ISNUMBER(K62-'Choose Housekeeping Genes'!L$17),K62-'Choose Housekeeping Genes'!L$17,"")</f>
        <v/>
      </c>
      <c r="BD62" s="132" t="str">
        <f ca="1">IF(ISNUMBER(L62-'Choose Housekeeping Genes'!M$17),L62-'Choose Housekeeping Genes'!M$17,"")</f>
        <v/>
      </c>
      <c r="BE62" s="132" t="str">
        <f ca="1">IF(ISNUMBER(M62-'Choose Housekeeping Genes'!N$17),M62-'Choose Housekeeping Genes'!N$17,"")</f>
        <v/>
      </c>
      <c r="BF62" s="132" t="str">
        <f ca="1">IF(ISNUMBER(N62-'Choose Housekeeping Genes'!O$17),N62-'Choose Housekeeping Genes'!O$17,"")</f>
        <v/>
      </c>
      <c r="BG62" s="132" t="str">
        <f ca="1">IF(ISNUMBER(O62-'Choose Housekeeping Genes'!P$17),O62-'Choose Housekeeping Genes'!P$17,"")</f>
        <v/>
      </c>
      <c r="BH62" s="132" t="str">
        <f ca="1">IF(ISNUMBER(P62-'Choose Housekeeping Genes'!Q$17),P62-'Choose Housekeeping Genes'!Q$17,"")</f>
        <v/>
      </c>
      <c r="BI62" s="132" t="str">
        <f ca="1">IF(ISNUMBER(Q62-'Choose Housekeeping Genes'!R$17),Q62-'Choose Housekeeping Genes'!R$17,"")</f>
        <v/>
      </c>
      <c r="BJ62" s="132" t="str">
        <f ca="1">IF(ISNUMBER(R62-'Choose Housekeeping Genes'!S$17),R62-'Choose Housekeeping Genes'!S$17,"")</f>
        <v/>
      </c>
      <c r="BK62" s="132" t="str">
        <f ca="1">IF(ISNUMBER(S62-'Choose Housekeeping Genes'!T$17),S62-'Choose Housekeeping Genes'!T$17,"")</f>
        <v/>
      </c>
      <c r="BL62" s="132" t="str">
        <f ca="1">IF(ISNUMBER(T62-'Choose Housekeeping Genes'!U$17),T62-'Choose Housekeeping Genes'!U$17,"")</f>
        <v/>
      </c>
      <c r="BM62" s="132" t="str">
        <f ca="1">IF(ISNUMBER(U62-'Choose Housekeeping Genes'!V$17),U62-'Choose Housekeeping Genes'!V$17,"")</f>
        <v/>
      </c>
      <c r="BN62" s="132" t="str">
        <f ca="1">IF(ISNUMBER(V62-'Choose Housekeeping Genes'!W$17),V62-'Choose Housekeeping Genes'!W$17,"")</f>
        <v/>
      </c>
      <c r="BO62" s="142" t="str">
        <f t="shared" si="46"/>
        <v>DRAIC (LOC145837)</v>
      </c>
      <c r="BP62" s="141" t="s">
        <v>37</v>
      </c>
      <c r="BQ62" s="132" t="str">
        <f ca="1">IF(ISNUMBER(Y62-'Choose Housekeeping Genes'!AA$17),Y62-'Choose Housekeeping Genes'!AA$17,"")</f>
        <v/>
      </c>
      <c r="BR62" s="132" t="str">
        <f ca="1">IF(ISNUMBER(Z62-'Choose Housekeeping Genes'!AB$17),Z62-'Choose Housekeeping Genes'!AB$17,"")</f>
        <v/>
      </c>
      <c r="BS62" s="132" t="str">
        <f ca="1">IF(ISNUMBER(AA62-'Choose Housekeeping Genes'!AC$17),AA62-'Choose Housekeeping Genes'!AC$17,"")</f>
        <v/>
      </c>
      <c r="BT62" s="132" t="str">
        <f ca="1">IF(ISNUMBER(AB62-'Choose Housekeeping Genes'!AD$17),AB62-'Choose Housekeeping Genes'!AD$17,"")</f>
        <v/>
      </c>
      <c r="BU62" s="132" t="str">
        <f ca="1">IF(ISNUMBER(AC62-'Choose Housekeeping Genes'!AE$17),AC62-'Choose Housekeeping Genes'!AE$17,"")</f>
        <v/>
      </c>
      <c r="BV62" s="132" t="str">
        <f ca="1">IF(ISNUMBER(AD62-'Choose Housekeeping Genes'!AF$17),AD62-'Choose Housekeeping Genes'!AF$17,"")</f>
        <v/>
      </c>
      <c r="BW62" s="132" t="str">
        <f ca="1">IF(ISNUMBER(AE62-'Choose Housekeeping Genes'!AG$17),AE62-'Choose Housekeeping Genes'!AG$17,"")</f>
        <v/>
      </c>
      <c r="BX62" s="132" t="str">
        <f ca="1">IF(ISNUMBER(AF62-'Choose Housekeeping Genes'!AH$17),AF62-'Choose Housekeeping Genes'!AH$17,"")</f>
        <v/>
      </c>
      <c r="BY62" s="132" t="str">
        <f ca="1">IF(ISNUMBER(AG62-'Choose Housekeeping Genes'!AI$17),AG62-'Choose Housekeeping Genes'!AI$17,"")</f>
        <v/>
      </c>
      <c r="BZ62" s="132" t="str">
        <f ca="1">IF(ISNUMBER(AH62-'Choose Housekeeping Genes'!AJ$17),AH62-'Choose Housekeeping Genes'!AJ$17,"")</f>
        <v/>
      </c>
      <c r="CA62" s="132" t="str">
        <f ca="1">IF(ISNUMBER(AI62-'Choose Housekeeping Genes'!AK$17),AI62-'Choose Housekeeping Genes'!AK$17,"")</f>
        <v/>
      </c>
      <c r="CB62" s="132" t="str">
        <f ca="1">IF(ISNUMBER(AJ62-'Choose Housekeeping Genes'!AL$17),AJ62-'Choose Housekeeping Genes'!AL$17,"")</f>
        <v/>
      </c>
      <c r="CC62" s="132" t="str">
        <f ca="1">IF(ISNUMBER(AK62-'Choose Housekeeping Genes'!AM$17),AK62-'Choose Housekeeping Genes'!AM$17,"")</f>
        <v/>
      </c>
      <c r="CD62" s="132" t="str">
        <f ca="1">IF(ISNUMBER(AL62-'Choose Housekeeping Genes'!AN$17),AL62-'Choose Housekeeping Genes'!AN$17,"")</f>
        <v/>
      </c>
      <c r="CE62" s="132" t="str">
        <f ca="1">IF(ISNUMBER(AM62-'Choose Housekeeping Genes'!AO$17),AM62-'Choose Housekeeping Genes'!AO$17,"")</f>
        <v/>
      </c>
      <c r="CF62" s="132" t="str">
        <f ca="1">IF(ISNUMBER(AN62-'Choose Housekeeping Genes'!AP$17),AN62-'Choose Housekeeping Genes'!AP$17,"")</f>
        <v/>
      </c>
      <c r="CG62" s="132" t="str">
        <f ca="1">IF(ISNUMBER(AO62-'Choose Housekeeping Genes'!AQ$17),AO62-'Choose Housekeeping Genes'!AQ$17,"")</f>
        <v/>
      </c>
      <c r="CH62" s="132" t="str">
        <f ca="1">IF(ISNUMBER(AP62-'Choose Housekeeping Genes'!AR$17),AP62-'Choose Housekeeping Genes'!AR$17,"")</f>
        <v/>
      </c>
      <c r="CI62" s="132" t="str">
        <f ca="1">IF(ISNUMBER(AQ62-'Choose Housekeeping Genes'!AS$17),AQ62-'Choose Housekeeping Genes'!AS$17,"")</f>
        <v/>
      </c>
      <c r="CJ62" s="132" t="str">
        <f ca="1">IF(ISNUMBER(AR62-'Choose Housekeeping Genes'!AT$17),AR62-'Choose Housekeeping Genes'!AT$17,"")</f>
        <v/>
      </c>
      <c r="CK62" s="137" t="e">
        <f t="shared" ca="1" si="4"/>
        <v>#DIV/0!</v>
      </c>
      <c r="CL62" s="138" t="e">
        <f t="shared" ca="1" si="5"/>
        <v>#DIV/0!</v>
      </c>
      <c r="DA62" s="135" t="str">
        <f>'Transcript table'!C62</f>
        <v>DRAIC (LOC145837)</v>
      </c>
      <c r="DB62" s="35" t="s">
        <v>37</v>
      </c>
      <c r="DC62" s="132" t="str">
        <f t="shared" ca="1" si="6"/>
        <v/>
      </c>
      <c r="DD62" s="132" t="str">
        <f t="shared" ca="1" si="7"/>
        <v/>
      </c>
      <c r="DE62" s="132" t="str">
        <f t="shared" ca="1" si="8"/>
        <v/>
      </c>
      <c r="DF62" s="132" t="str">
        <f t="shared" ca="1" si="9"/>
        <v/>
      </c>
      <c r="DG62" s="132" t="str">
        <f t="shared" ca="1" si="10"/>
        <v/>
      </c>
      <c r="DH62" s="132" t="str">
        <f t="shared" ca="1" si="11"/>
        <v/>
      </c>
      <c r="DI62" s="132" t="str">
        <f t="shared" ca="1" si="12"/>
        <v/>
      </c>
      <c r="DJ62" s="132" t="str">
        <f t="shared" ca="1" si="13"/>
        <v/>
      </c>
      <c r="DK62" s="132" t="str">
        <f t="shared" ca="1" si="14"/>
        <v/>
      </c>
      <c r="DL62" s="132" t="str">
        <f t="shared" ca="1" si="15"/>
        <v/>
      </c>
      <c r="DM62" s="132" t="str">
        <f t="shared" ca="1" si="16"/>
        <v/>
      </c>
      <c r="DN62" s="132" t="str">
        <f t="shared" ca="1" si="17"/>
        <v/>
      </c>
      <c r="DO62" s="132" t="str">
        <f t="shared" ca="1" si="18"/>
        <v/>
      </c>
      <c r="DP62" s="132" t="str">
        <f t="shared" ca="1" si="19"/>
        <v/>
      </c>
      <c r="DQ62" s="132" t="str">
        <f t="shared" ca="1" si="20"/>
        <v/>
      </c>
      <c r="DR62" s="132" t="str">
        <f t="shared" ca="1" si="21"/>
        <v/>
      </c>
      <c r="DS62" s="132" t="str">
        <f t="shared" ca="1" si="22"/>
        <v/>
      </c>
      <c r="DT62" s="132" t="str">
        <f t="shared" ca="1" si="23"/>
        <v/>
      </c>
      <c r="DU62" s="132" t="str">
        <f t="shared" ca="1" si="24"/>
        <v/>
      </c>
      <c r="DV62" s="132" t="str">
        <f t="shared" ca="1" si="25"/>
        <v/>
      </c>
      <c r="DW62" s="136" t="str">
        <f>'Transcript table'!C62</f>
        <v>DRAIC (LOC145837)</v>
      </c>
      <c r="DX62" s="141" t="s">
        <v>37</v>
      </c>
      <c r="DY62" s="132" t="str">
        <f t="shared" ca="1" si="26"/>
        <v/>
      </c>
      <c r="DZ62" s="132" t="str">
        <f t="shared" ca="1" si="27"/>
        <v/>
      </c>
      <c r="EA62" s="132" t="str">
        <f t="shared" ca="1" si="28"/>
        <v/>
      </c>
      <c r="EB62" s="132" t="str">
        <f t="shared" ca="1" si="29"/>
        <v/>
      </c>
      <c r="EC62" s="132" t="str">
        <f t="shared" ca="1" si="30"/>
        <v/>
      </c>
      <c r="ED62" s="132" t="str">
        <f t="shared" ca="1" si="31"/>
        <v/>
      </c>
      <c r="EE62" s="132" t="str">
        <f t="shared" ca="1" si="32"/>
        <v/>
      </c>
      <c r="EF62" s="132" t="str">
        <f t="shared" ca="1" si="33"/>
        <v/>
      </c>
      <c r="EG62" s="132" t="str">
        <f t="shared" ca="1" si="34"/>
        <v/>
      </c>
      <c r="EH62" s="132" t="str">
        <f t="shared" ca="1" si="35"/>
        <v/>
      </c>
      <c r="EI62" s="132" t="str">
        <f t="shared" ca="1" si="36"/>
        <v/>
      </c>
      <c r="EJ62" s="132" t="str">
        <f t="shared" ca="1" si="37"/>
        <v/>
      </c>
      <c r="EK62" s="132" t="str">
        <f t="shared" ca="1" si="38"/>
        <v/>
      </c>
      <c r="EL62" s="132" t="str">
        <f t="shared" ca="1" si="39"/>
        <v/>
      </c>
      <c r="EM62" s="132" t="str">
        <f t="shared" ca="1" si="40"/>
        <v/>
      </c>
      <c r="EN62" s="132" t="str">
        <f t="shared" ca="1" si="41"/>
        <v/>
      </c>
      <c r="EO62" s="132" t="str">
        <f t="shared" ca="1" si="42"/>
        <v/>
      </c>
      <c r="EP62" s="132" t="str">
        <f t="shared" ca="1" si="43"/>
        <v/>
      </c>
      <c r="EQ62" s="132" t="str">
        <f t="shared" ca="1" si="44"/>
        <v/>
      </c>
      <c r="ER62" s="132" t="str">
        <f t="shared" ca="1" si="45"/>
        <v/>
      </c>
    </row>
    <row r="63" spans="1:148" ht="12.75">
      <c r="A63" s="131" t="str">
        <f>'Transcript table'!C63</f>
        <v>FOXCUT</v>
      </c>
      <c r="B63" s="35" t="s">
        <v>524</v>
      </c>
      <c r="C63" s="132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132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132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132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132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132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132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132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132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132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132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132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132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132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132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132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132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132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132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132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40" t="str">
        <f>'Control Sample Data'!A63</f>
        <v>FOXCUT</v>
      </c>
      <c r="X63" s="141" t="s">
        <v>524</v>
      </c>
      <c r="Y63" s="132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132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132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132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132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132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132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132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132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132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132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132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132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132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132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132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132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132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132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132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135" t="str">
        <f>'Control Sample Data'!A63</f>
        <v>FOXCUT</v>
      </c>
      <c r="AT63" s="35" t="s">
        <v>524</v>
      </c>
      <c r="AU63" s="132" t="str">
        <f ca="1">IF(ISNUMBER(C63-'Choose Housekeeping Genes'!D$17),C63-'Choose Housekeeping Genes'!D$17,"")</f>
        <v/>
      </c>
      <c r="AV63" s="132" t="str">
        <f ca="1">IF(ISNUMBER(D63-'Choose Housekeeping Genes'!E$17),D63-'Choose Housekeeping Genes'!E$17,"")</f>
        <v/>
      </c>
      <c r="AW63" s="132" t="str">
        <f ca="1">IF(ISNUMBER(E63-'Choose Housekeeping Genes'!F$17),E63-'Choose Housekeeping Genes'!F$17,"")</f>
        <v/>
      </c>
      <c r="AX63" s="132" t="str">
        <f ca="1">IF(ISNUMBER(F63-'Choose Housekeeping Genes'!G$17),F63-'Choose Housekeeping Genes'!G$17,"")</f>
        <v/>
      </c>
      <c r="AY63" s="132" t="str">
        <f ca="1">IF(ISNUMBER(G63-'Choose Housekeeping Genes'!H$17),G63-'Choose Housekeeping Genes'!H$17,"")</f>
        <v/>
      </c>
      <c r="AZ63" s="132" t="str">
        <f ca="1">IF(ISNUMBER(H63-'Choose Housekeeping Genes'!I$17),H63-'Choose Housekeeping Genes'!I$17,"")</f>
        <v/>
      </c>
      <c r="BA63" s="132" t="str">
        <f ca="1">IF(ISNUMBER(I63-'Choose Housekeeping Genes'!J$17),I63-'Choose Housekeeping Genes'!J$17,"")</f>
        <v/>
      </c>
      <c r="BB63" s="132" t="str">
        <f ca="1">IF(ISNUMBER(J63-'Choose Housekeeping Genes'!K$17),J63-'Choose Housekeeping Genes'!K$17,"")</f>
        <v/>
      </c>
      <c r="BC63" s="132" t="str">
        <f ca="1">IF(ISNUMBER(K63-'Choose Housekeeping Genes'!L$17),K63-'Choose Housekeeping Genes'!L$17,"")</f>
        <v/>
      </c>
      <c r="BD63" s="132" t="str">
        <f ca="1">IF(ISNUMBER(L63-'Choose Housekeeping Genes'!M$17),L63-'Choose Housekeeping Genes'!M$17,"")</f>
        <v/>
      </c>
      <c r="BE63" s="132" t="str">
        <f ca="1">IF(ISNUMBER(M63-'Choose Housekeeping Genes'!N$17),M63-'Choose Housekeeping Genes'!N$17,"")</f>
        <v/>
      </c>
      <c r="BF63" s="132" t="str">
        <f ca="1">IF(ISNUMBER(N63-'Choose Housekeeping Genes'!O$17),N63-'Choose Housekeeping Genes'!O$17,"")</f>
        <v/>
      </c>
      <c r="BG63" s="132" t="str">
        <f ca="1">IF(ISNUMBER(O63-'Choose Housekeeping Genes'!P$17),O63-'Choose Housekeeping Genes'!P$17,"")</f>
        <v/>
      </c>
      <c r="BH63" s="132" t="str">
        <f ca="1">IF(ISNUMBER(P63-'Choose Housekeeping Genes'!Q$17),P63-'Choose Housekeeping Genes'!Q$17,"")</f>
        <v/>
      </c>
      <c r="BI63" s="132" t="str">
        <f ca="1">IF(ISNUMBER(Q63-'Choose Housekeeping Genes'!R$17),Q63-'Choose Housekeeping Genes'!R$17,"")</f>
        <v/>
      </c>
      <c r="BJ63" s="132" t="str">
        <f ca="1">IF(ISNUMBER(R63-'Choose Housekeeping Genes'!S$17),R63-'Choose Housekeeping Genes'!S$17,"")</f>
        <v/>
      </c>
      <c r="BK63" s="132" t="str">
        <f ca="1">IF(ISNUMBER(S63-'Choose Housekeeping Genes'!T$17),S63-'Choose Housekeeping Genes'!T$17,"")</f>
        <v/>
      </c>
      <c r="BL63" s="132" t="str">
        <f ca="1">IF(ISNUMBER(T63-'Choose Housekeeping Genes'!U$17),T63-'Choose Housekeeping Genes'!U$17,"")</f>
        <v/>
      </c>
      <c r="BM63" s="132" t="str">
        <f ca="1">IF(ISNUMBER(U63-'Choose Housekeeping Genes'!V$17),U63-'Choose Housekeeping Genes'!V$17,"")</f>
        <v/>
      </c>
      <c r="BN63" s="132" t="str">
        <f ca="1">IF(ISNUMBER(V63-'Choose Housekeeping Genes'!W$17),V63-'Choose Housekeeping Genes'!W$17,"")</f>
        <v/>
      </c>
      <c r="BO63" s="142" t="str">
        <f t="shared" si="46"/>
        <v>FOXCUT</v>
      </c>
      <c r="BP63" s="141" t="s">
        <v>524</v>
      </c>
      <c r="BQ63" s="132" t="str">
        <f ca="1">IF(ISNUMBER(Y63-'Choose Housekeeping Genes'!AA$17),Y63-'Choose Housekeeping Genes'!AA$17,"")</f>
        <v/>
      </c>
      <c r="BR63" s="132" t="str">
        <f ca="1">IF(ISNUMBER(Z63-'Choose Housekeeping Genes'!AB$17),Z63-'Choose Housekeeping Genes'!AB$17,"")</f>
        <v/>
      </c>
      <c r="BS63" s="132" t="str">
        <f ca="1">IF(ISNUMBER(AA63-'Choose Housekeeping Genes'!AC$17),AA63-'Choose Housekeeping Genes'!AC$17,"")</f>
        <v/>
      </c>
      <c r="BT63" s="132" t="str">
        <f ca="1">IF(ISNUMBER(AB63-'Choose Housekeeping Genes'!AD$17),AB63-'Choose Housekeeping Genes'!AD$17,"")</f>
        <v/>
      </c>
      <c r="BU63" s="132" t="str">
        <f ca="1">IF(ISNUMBER(AC63-'Choose Housekeeping Genes'!AE$17),AC63-'Choose Housekeeping Genes'!AE$17,"")</f>
        <v/>
      </c>
      <c r="BV63" s="132" t="str">
        <f ca="1">IF(ISNUMBER(AD63-'Choose Housekeeping Genes'!AF$17),AD63-'Choose Housekeeping Genes'!AF$17,"")</f>
        <v/>
      </c>
      <c r="BW63" s="132" t="str">
        <f ca="1">IF(ISNUMBER(AE63-'Choose Housekeeping Genes'!AG$17),AE63-'Choose Housekeeping Genes'!AG$17,"")</f>
        <v/>
      </c>
      <c r="BX63" s="132" t="str">
        <f ca="1">IF(ISNUMBER(AF63-'Choose Housekeeping Genes'!AH$17),AF63-'Choose Housekeeping Genes'!AH$17,"")</f>
        <v/>
      </c>
      <c r="BY63" s="132" t="str">
        <f ca="1">IF(ISNUMBER(AG63-'Choose Housekeeping Genes'!AI$17),AG63-'Choose Housekeeping Genes'!AI$17,"")</f>
        <v/>
      </c>
      <c r="BZ63" s="132" t="str">
        <f ca="1">IF(ISNUMBER(AH63-'Choose Housekeeping Genes'!AJ$17),AH63-'Choose Housekeeping Genes'!AJ$17,"")</f>
        <v/>
      </c>
      <c r="CA63" s="132" t="str">
        <f ca="1">IF(ISNUMBER(AI63-'Choose Housekeeping Genes'!AK$17),AI63-'Choose Housekeeping Genes'!AK$17,"")</f>
        <v/>
      </c>
      <c r="CB63" s="132" t="str">
        <f ca="1">IF(ISNUMBER(AJ63-'Choose Housekeeping Genes'!AL$17),AJ63-'Choose Housekeeping Genes'!AL$17,"")</f>
        <v/>
      </c>
      <c r="CC63" s="132" t="str">
        <f ca="1">IF(ISNUMBER(AK63-'Choose Housekeeping Genes'!AM$17),AK63-'Choose Housekeeping Genes'!AM$17,"")</f>
        <v/>
      </c>
      <c r="CD63" s="132" t="str">
        <f ca="1">IF(ISNUMBER(AL63-'Choose Housekeeping Genes'!AN$17),AL63-'Choose Housekeeping Genes'!AN$17,"")</f>
        <v/>
      </c>
      <c r="CE63" s="132" t="str">
        <f ca="1">IF(ISNUMBER(AM63-'Choose Housekeeping Genes'!AO$17),AM63-'Choose Housekeeping Genes'!AO$17,"")</f>
        <v/>
      </c>
      <c r="CF63" s="132" t="str">
        <f ca="1">IF(ISNUMBER(AN63-'Choose Housekeeping Genes'!AP$17),AN63-'Choose Housekeeping Genes'!AP$17,"")</f>
        <v/>
      </c>
      <c r="CG63" s="132" t="str">
        <f ca="1">IF(ISNUMBER(AO63-'Choose Housekeeping Genes'!AQ$17),AO63-'Choose Housekeeping Genes'!AQ$17,"")</f>
        <v/>
      </c>
      <c r="CH63" s="132" t="str">
        <f ca="1">IF(ISNUMBER(AP63-'Choose Housekeeping Genes'!AR$17),AP63-'Choose Housekeeping Genes'!AR$17,"")</f>
        <v/>
      </c>
      <c r="CI63" s="132" t="str">
        <f ca="1">IF(ISNUMBER(AQ63-'Choose Housekeeping Genes'!AS$17),AQ63-'Choose Housekeeping Genes'!AS$17,"")</f>
        <v/>
      </c>
      <c r="CJ63" s="132" t="str">
        <f ca="1">IF(ISNUMBER(AR63-'Choose Housekeeping Genes'!AT$17),AR63-'Choose Housekeeping Genes'!AT$17,"")</f>
        <v/>
      </c>
      <c r="CK63" s="137" t="e">
        <f t="shared" ca="1" si="4"/>
        <v>#DIV/0!</v>
      </c>
      <c r="CL63" s="138" t="e">
        <f t="shared" ca="1" si="5"/>
        <v>#DIV/0!</v>
      </c>
      <c r="DA63" s="135" t="str">
        <f>'Transcript table'!C63</f>
        <v>FOXCUT</v>
      </c>
      <c r="DB63" s="35" t="s">
        <v>524</v>
      </c>
      <c r="DC63" s="132" t="str">
        <f t="shared" ca="1" si="6"/>
        <v/>
      </c>
      <c r="DD63" s="132" t="str">
        <f t="shared" ca="1" si="7"/>
        <v/>
      </c>
      <c r="DE63" s="132" t="str">
        <f t="shared" ca="1" si="8"/>
        <v/>
      </c>
      <c r="DF63" s="132" t="str">
        <f t="shared" ca="1" si="9"/>
        <v/>
      </c>
      <c r="DG63" s="132" t="str">
        <f t="shared" ca="1" si="10"/>
        <v/>
      </c>
      <c r="DH63" s="132" t="str">
        <f t="shared" ca="1" si="11"/>
        <v/>
      </c>
      <c r="DI63" s="132" t="str">
        <f t="shared" ca="1" si="12"/>
        <v/>
      </c>
      <c r="DJ63" s="132" t="str">
        <f t="shared" ca="1" si="13"/>
        <v/>
      </c>
      <c r="DK63" s="132" t="str">
        <f t="shared" ca="1" si="14"/>
        <v/>
      </c>
      <c r="DL63" s="132" t="str">
        <f t="shared" ca="1" si="15"/>
        <v/>
      </c>
      <c r="DM63" s="132" t="str">
        <f t="shared" ca="1" si="16"/>
        <v/>
      </c>
      <c r="DN63" s="132" t="str">
        <f t="shared" ca="1" si="17"/>
        <v/>
      </c>
      <c r="DO63" s="132" t="str">
        <f t="shared" ca="1" si="18"/>
        <v/>
      </c>
      <c r="DP63" s="132" t="str">
        <f t="shared" ca="1" si="19"/>
        <v/>
      </c>
      <c r="DQ63" s="132" t="str">
        <f t="shared" ca="1" si="20"/>
        <v/>
      </c>
      <c r="DR63" s="132" t="str">
        <f t="shared" ca="1" si="21"/>
        <v/>
      </c>
      <c r="DS63" s="132" t="str">
        <f t="shared" ca="1" si="22"/>
        <v/>
      </c>
      <c r="DT63" s="132" t="str">
        <f t="shared" ca="1" si="23"/>
        <v/>
      </c>
      <c r="DU63" s="132" t="str">
        <f t="shared" ca="1" si="24"/>
        <v/>
      </c>
      <c r="DV63" s="132" t="str">
        <f t="shared" ca="1" si="25"/>
        <v/>
      </c>
      <c r="DW63" s="136" t="str">
        <f>'Transcript table'!C63</f>
        <v>FOXCUT</v>
      </c>
      <c r="DX63" s="141" t="s">
        <v>524</v>
      </c>
      <c r="DY63" s="132" t="str">
        <f t="shared" ca="1" si="26"/>
        <v/>
      </c>
      <c r="DZ63" s="132" t="str">
        <f t="shared" ca="1" si="27"/>
        <v/>
      </c>
      <c r="EA63" s="132" t="str">
        <f t="shared" ca="1" si="28"/>
        <v/>
      </c>
      <c r="EB63" s="132" t="str">
        <f t="shared" ca="1" si="29"/>
        <v/>
      </c>
      <c r="EC63" s="132" t="str">
        <f t="shared" ca="1" si="30"/>
        <v/>
      </c>
      <c r="ED63" s="132" t="str">
        <f t="shared" ca="1" si="31"/>
        <v/>
      </c>
      <c r="EE63" s="132" t="str">
        <f t="shared" ca="1" si="32"/>
        <v/>
      </c>
      <c r="EF63" s="132" t="str">
        <f t="shared" ca="1" si="33"/>
        <v/>
      </c>
      <c r="EG63" s="132" t="str">
        <f t="shared" ca="1" si="34"/>
        <v/>
      </c>
      <c r="EH63" s="132" t="str">
        <f t="shared" ca="1" si="35"/>
        <v/>
      </c>
      <c r="EI63" s="132" t="str">
        <f t="shared" ca="1" si="36"/>
        <v/>
      </c>
      <c r="EJ63" s="132" t="str">
        <f t="shared" ca="1" si="37"/>
        <v/>
      </c>
      <c r="EK63" s="132" t="str">
        <f t="shared" ca="1" si="38"/>
        <v/>
      </c>
      <c r="EL63" s="132" t="str">
        <f t="shared" ca="1" si="39"/>
        <v/>
      </c>
      <c r="EM63" s="132" t="str">
        <f t="shared" ca="1" si="40"/>
        <v/>
      </c>
      <c r="EN63" s="132" t="str">
        <f t="shared" ca="1" si="41"/>
        <v/>
      </c>
      <c r="EO63" s="132" t="str">
        <f t="shared" ca="1" si="42"/>
        <v/>
      </c>
      <c r="EP63" s="132" t="str">
        <f t="shared" ca="1" si="43"/>
        <v/>
      </c>
      <c r="EQ63" s="132" t="str">
        <f t="shared" ca="1" si="44"/>
        <v/>
      </c>
      <c r="ER63" s="132" t="str">
        <f t="shared" ca="1" si="45"/>
        <v/>
      </c>
    </row>
    <row r="64" spans="1:148" ht="25.5">
      <c r="A64" s="131" t="str">
        <f>'Transcript table'!C64</f>
        <v>ACTA2-AS1</v>
      </c>
      <c r="B64" s="35" t="s">
        <v>526</v>
      </c>
      <c r="C64" s="132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132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132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132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132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132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132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132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132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132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132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132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132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132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132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132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132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132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132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132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40" t="str">
        <f>'Control Sample Data'!A64</f>
        <v>ACTA2-AS1</v>
      </c>
      <c r="X64" s="141" t="s">
        <v>526</v>
      </c>
      <c r="Y64" s="132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132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132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132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132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132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132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132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132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132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132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132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132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132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132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132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132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132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132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132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135" t="str">
        <f>'Control Sample Data'!A64</f>
        <v>ACTA2-AS1</v>
      </c>
      <c r="AT64" s="35" t="s">
        <v>526</v>
      </c>
      <c r="AU64" s="132" t="str">
        <f ca="1">IF(ISNUMBER(C64-'Choose Housekeeping Genes'!D$17),C64-'Choose Housekeeping Genes'!D$17,"")</f>
        <v/>
      </c>
      <c r="AV64" s="132" t="str">
        <f ca="1">IF(ISNUMBER(D64-'Choose Housekeeping Genes'!E$17),D64-'Choose Housekeeping Genes'!E$17,"")</f>
        <v/>
      </c>
      <c r="AW64" s="132" t="str">
        <f ca="1">IF(ISNUMBER(E64-'Choose Housekeeping Genes'!F$17),E64-'Choose Housekeeping Genes'!F$17,"")</f>
        <v/>
      </c>
      <c r="AX64" s="132" t="str">
        <f ca="1">IF(ISNUMBER(F64-'Choose Housekeeping Genes'!G$17),F64-'Choose Housekeeping Genes'!G$17,"")</f>
        <v/>
      </c>
      <c r="AY64" s="132" t="str">
        <f ca="1">IF(ISNUMBER(G64-'Choose Housekeeping Genes'!H$17),G64-'Choose Housekeeping Genes'!H$17,"")</f>
        <v/>
      </c>
      <c r="AZ64" s="132" t="str">
        <f ca="1">IF(ISNUMBER(H64-'Choose Housekeeping Genes'!I$17),H64-'Choose Housekeeping Genes'!I$17,"")</f>
        <v/>
      </c>
      <c r="BA64" s="132" t="str">
        <f ca="1">IF(ISNUMBER(I64-'Choose Housekeeping Genes'!J$17),I64-'Choose Housekeeping Genes'!J$17,"")</f>
        <v/>
      </c>
      <c r="BB64" s="132" t="str">
        <f ca="1">IF(ISNUMBER(J64-'Choose Housekeeping Genes'!K$17),J64-'Choose Housekeeping Genes'!K$17,"")</f>
        <v/>
      </c>
      <c r="BC64" s="132" t="str">
        <f ca="1">IF(ISNUMBER(K64-'Choose Housekeeping Genes'!L$17),K64-'Choose Housekeeping Genes'!L$17,"")</f>
        <v/>
      </c>
      <c r="BD64" s="132" t="str">
        <f ca="1">IF(ISNUMBER(L64-'Choose Housekeeping Genes'!M$17),L64-'Choose Housekeeping Genes'!M$17,"")</f>
        <v/>
      </c>
      <c r="BE64" s="132" t="str">
        <f ca="1">IF(ISNUMBER(M64-'Choose Housekeeping Genes'!N$17),M64-'Choose Housekeeping Genes'!N$17,"")</f>
        <v/>
      </c>
      <c r="BF64" s="132" t="str">
        <f ca="1">IF(ISNUMBER(N64-'Choose Housekeeping Genes'!O$17),N64-'Choose Housekeeping Genes'!O$17,"")</f>
        <v/>
      </c>
      <c r="BG64" s="132" t="str">
        <f ca="1">IF(ISNUMBER(O64-'Choose Housekeeping Genes'!P$17),O64-'Choose Housekeeping Genes'!P$17,"")</f>
        <v/>
      </c>
      <c r="BH64" s="132" t="str">
        <f ca="1">IF(ISNUMBER(P64-'Choose Housekeeping Genes'!Q$17),P64-'Choose Housekeeping Genes'!Q$17,"")</f>
        <v/>
      </c>
      <c r="BI64" s="132" t="str">
        <f ca="1">IF(ISNUMBER(Q64-'Choose Housekeeping Genes'!R$17),Q64-'Choose Housekeeping Genes'!R$17,"")</f>
        <v/>
      </c>
      <c r="BJ64" s="132" t="str">
        <f ca="1">IF(ISNUMBER(R64-'Choose Housekeeping Genes'!S$17),R64-'Choose Housekeeping Genes'!S$17,"")</f>
        <v/>
      </c>
      <c r="BK64" s="132" t="str">
        <f ca="1">IF(ISNUMBER(S64-'Choose Housekeeping Genes'!T$17),S64-'Choose Housekeeping Genes'!T$17,"")</f>
        <v/>
      </c>
      <c r="BL64" s="132" t="str">
        <f ca="1">IF(ISNUMBER(T64-'Choose Housekeeping Genes'!U$17),T64-'Choose Housekeeping Genes'!U$17,"")</f>
        <v/>
      </c>
      <c r="BM64" s="132" t="str">
        <f ca="1">IF(ISNUMBER(U64-'Choose Housekeeping Genes'!V$17),U64-'Choose Housekeeping Genes'!V$17,"")</f>
        <v/>
      </c>
      <c r="BN64" s="132" t="str">
        <f ca="1">IF(ISNUMBER(V64-'Choose Housekeeping Genes'!W$17),V64-'Choose Housekeeping Genes'!W$17,"")</f>
        <v/>
      </c>
      <c r="BO64" s="142" t="str">
        <f t="shared" si="46"/>
        <v>ACTA2-AS1</v>
      </c>
      <c r="BP64" s="141" t="s">
        <v>526</v>
      </c>
      <c r="BQ64" s="132" t="str">
        <f ca="1">IF(ISNUMBER(Y64-'Choose Housekeeping Genes'!AA$17),Y64-'Choose Housekeeping Genes'!AA$17,"")</f>
        <v/>
      </c>
      <c r="BR64" s="132" t="str">
        <f ca="1">IF(ISNUMBER(Z64-'Choose Housekeeping Genes'!AB$17),Z64-'Choose Housekeeping Genes'!AB$17,"")</f>
        <v/>
      </c>
      <c r="BS64" s="132" t="str">
        <f ca="1">IF(ISNUMBER(AA64-'Choose Housekeeping Genes'!AC$17),AA64-'Choose Housekeeping Genes'!AC$17,"")</f>
        <v/>
      </c>
      <c r="BT64" s="132" t="str">
        <f ca="1">IF(ISNUMBER(AB64-'Choose Housekeeping Genes'!AD$17),AB64-'Choose Housekeeping Genes'!AD$17,"")</f>
        <v/>
      </c>
      <c r="BU64" s="132" t="str">
        <f ca="1">IF(ISNUMBER(AC64-'Choose Housekeeping Genes'!AE$17),AC64-'Choose Housekeeping Genes'!AE$17,"")</f>
        <v/>
      </c>
      <c r="BV64" s="132" t="str">
        <f ca="1">IF(ISNUMBER(AD64-'Choose Housekeeping Genes'!AF$17),AD64-'Choose Housekeeping Genes'!AF$17,"")</f>
        <v/>
      </c>
      <c r="BW64" s="132" t="str">
        <f ca="1">IF(ISNUMBER(AE64-'Choose Housekeeping Genes'!AG$17),AE64-'Choose Housekeeping Genes'!AG$17,"")</f>
        <v/>
      </c>
      <c r="BX64" s="132" t="str">
        <f ca="1">IF(ISNUMBER(AF64-'Choose Housekeeping Genes'!AH$17),AF64-'Choose Housekeeping Genes'!AH$17,"")</f>
        <v/>
      </c>
      <c r="BY64" s="132" t="str">
        <f ca="1">IF(ISNUMBER(AG64-'Choose Housekeeping Genes'!AI$17),AG64-'Choose Housekeeping Genes'!AI$17,"")</f>
        <v/>
      </c>
      <c r="BZ64" s="132" t="str">
        <f ca="1">IF(ISNUMBER(AH64-'Choose Housekeeping Genes'!AJ$17),AH64-'Choose Housekeeping Genes'!AJ$17,"")</f>
        <v/>
      </c>
      <c r="CA64" s="132" t="str">
        <f ca="1">IF(ISNUMBER(AI64-'Choose Housekeeping Genes'!AK$17),AI64-'Choose Housekeeping Genes'!AK$17,"")</f>
        <v/>
      </c>
      <c r="CB64" s="132" t="str">
        <f ca="1">IF(ISNUMBER(AJ64-'Choose Housekeeping Genes'!AL$17),AJ64-'Choose Housekeeping Genes'!AL$17,"")</f>
        <v/>
      </c>
      <c r="CC64" s="132" t="str">
        <f ca="1">IF(ISNUMBER(AK64-'Choose Housekeeping Genes'!AM$17),AK64-'Choose Housekeeping Genes'!AM$17,"")</f>
        <v/>
      </c>
      <c r="CD64" s="132" t="str">
        <f ca="1">IF(ISNUMBER(AL64-'Choose Housekeeping Genes'!AN$17),AL64-'Choose Housekeeping Genes'!AN$17,"")</f>
        <v/>
      </c>
      <c r="CE64" s="132" t="str">
        <f ca="1">IF(ISNUMBER(AM64-'Choose Housekeeping Genes'!AO$17),AM64-'Choose Housekeeping Genes'!AO$17,"")</f>
        <v/>
      </c>
      <c r="CF64" s="132" t="str">
        <f ca="1">IF(ISNUMBER(AN64-'Choose Housekeeping Genes'!AP$17),AN64-'Choose Housekeeping Genes'!AP$17,"")</f>
        <v/>
      </c>
      <c r="CG64" s="132" t="str">
        <f ca="1">IF(ISNUMBER(AO64-'Choose Housekeeping Genes'!AQ$17),AO64-'Choose Housekeeping Genes'!AQ$17,"")</f>
        <v/>
      </c>
      <c r="CH64" s="132" t="str">
        <f ca="1">IF(ISNUMBER(AP64-'Choose Housekeeping Genes'!AR$17),AP64-'Choose Housekeeping Genes'!AR$17,"")</f>
        <v/>
      </c>
      <c r="CI64" s="132" t="str">
        <f ca="1">IF(ISNUMBER(AQ64-'Choose Housekeeping Genes'!AS$17),AQ64-'Choose Housekeeping Genes'!AS$17,"")</f>
        <v/>
      </c>
      <c r="CJ64" s="132" t="str">
        <f ca="1">IF(ISNUMBER(AR64-'Choose Housekeeping Genes'!AT$17),AR64-'Choose Housekeeping Genes'!AT$17,"")</f>
        <v/>
      </c>
      <c r="CK64" s="137" t="e">
        <f t="shared" ca="1" si="4"/>
        <v>#DIV/0!</v>
      </c>
      <c r="CL64" s="138" t="e">
        <f t="shared" ca="1" si="5"/>
        <v>#DIV/0!</v>
      </c>
      <c r="DA64" s="135" t="str">
        <f>'Transcript table'!C64</f>
        <v>ACTA2-AS1</v>
      </c>
      <c r="DB64" s="35" t="s">
        <v>526</v>
      </c>
      <c r="DC64" s="132" t="str">
        <f t="shared" ca="1" si="6"/>
        <v/>
      </c>
      <c r="DD64" s="132" t="str">
        <f t="shared" ca="1" si="7"/>
        <v/>
      </c>
      <c r="DE64" s="132" t="str">
        <f t="shared" ca="1" si="8"/>
        <v/>
      </c>
      <c r="DF64" s="132" t="str">
        <f t="shared" ca="1" si="9"/>
        <v/>
      </c>
      <c r="DG64" s="132" t="str">
        <f t="shared" ca="1" si="10"/>
        <v/>
      </c>
      <c r="DH64" s="132" t="str">
        <f t="shared" ca="1" si="11"/>
        <v/>
      </c>
      <c r="DI64" s="132" t="str">
        <f t="shared" ca="1" si="12"/>
        <v/>
      </c>
      <c r="DJ64" s="132" t="str">
        <f t="shared" ca="1" si="13"/>
        <v/>
      </c>
      <c r="DK64" s="132" t="str">
        <f t="shared" ca="1" si="14"/>
        <v/>
      </c>
      <c r="DL64" s="132" t="str">
        <f t="shared" ca="1" si="15"/>
        <v/>
      </c>
      <c r="DM64" s="132" t="str">
        <f t="shared" ca="1" si="16"/>
        <v/>
      </c>
      <c r="DN64" s="132" t="str">
        <f t="shared" ca="1" si="17"/>
        <v/>
      </c>
      <c r="DO64" s="132" t="str">
        <f t="shared" ca="1" si="18"/>
        <v/>
      </c>
      <c r="DP64" s="132" t="str">
        <f t="shared" ca="1" si="19"/>
        <v/>
      </c>
      <c r="DQ64" s="132" t="str">
        <f t="shared" ca="1" si="20"/>
        <v/>
      </c>
      <c r="DR64" s="132" t="str">
        <f t="shared" ca="1" si="21"/>
        <v/>
      </c>
      <c r="DS64" s="132" t="str">
        <f t="shared" ca="1" si="22"/>
        <v/>
      </c>
      <c r="DT64" s="132" t="str">
        <f t="shared" ca="1" si="23"/>
        <v/>
      </c>
      <c r="DU64" s="132" t="str">
        <f t="shared" ca="1" si="24"/>
        <v/>
      </c>
      <c r="DV64" s="132" t="str">
        <f t="shared" ca="1" si="25"/>
        <v/>
      </c>
      <c r="DW64" s="136" t="str">
        <f>'Transcript table'!C64</f>
        <v>ACTA2-AS1</v>
      </c>
      <c r="DX64" s="141" t="s">
        <v>526</v>
      </c>
      <c r="DY64" s="132" t="str">
        <f t="shared" ca="1" si="26"/>
        <v/>
      </c>
      <c r="DZ64" s="132" t="str">
        <f t="shared" ca="1" si="27"/>
        <v/>
      </c>
      <c r="EA64" s="132" t="str">
        <f t="shared" ca="1" si="28"/>
        <v/>
      </c>
      <c r="EB64" s="132" t="str">
        <f t="shared" ca="1" si="29"/>
        <v/>
      </c>
      <c r="EC64" s="132" t="str">
        <f t="shared" ca="1" si="30"/>
        <v/>
      </c>
      <c r="ED64" s="132" t="str">
        <f t="shared" ca="1" si="31"/>
        <v/>
      </c>
      <c r="EE64" s="132" t="str">
        <f t="shared" ca="1" si="32"/>
        <v/>
      </c>
      <c r="EF64" s="132" t="str">
        <f t="shared" ca="1" si="33"/>
        <v/>
      </c>
      <c r="EG64" s="132" t="str">
        <f t="shared" ca="1" si="34"/>
        <v/>
      </c>
      <c r="EH64" s="132" t="str">
        <f t="shared" ca="1" si="35"/>
        <v/>
      </c>
      <c r="EI64" s="132" t="str">
        <f t="shared" ca="1" si="36"/>
        <v/>
      </c>
      <c r="EJ64" s="132" t="str">
        <f t="shared" ca="1" si="37"/>
        <v/>
      </c>
      <c r="EK64" s="132" t="str">
        <f t="shared" ca="1" si="38"/>
        <v/>
      </c>
      <c r="EL64" s="132" t="str">
        <f t="shared" ca="1" si="39"/>
        <v/>
      </c>
      <c r="EM64" s="132" t="str">
        <f t="shared" ca="1" si="40"/>
        <v/>
      </c>
      <c r="EN64" s="132" t="str">
        <f t="shared" ca="1" si="41"/>
        <v/>
      </c>
      <c r="EO64" s="132" t="str">
        <f t="shared" ca="1" si="42"/>
        <v/>
      </c>
      <c r="EP64" s="132" t="str">
        <f t="shared" ca="1" si="43"/>
        <v/>
      </c>
      <c r="EQ64" s="132" t="str">
        <f t="shared" ca="1" si="44"/>
        <v/>
      </c>
      <c r="ER64" s="132" t="str">
        <f t="shared" ca="1" si="45"/>
        <v/>
      </c>
    </row>
    <row r="65" spans="1:148" ht="25.5">
      <c r="A65" s="131" t="str">
        <f>'Transcript table'!C65</f>
        <v>lincRNA-RoR</v>
      </c>
      <c r="B65" s="35" t="s">
        <v>528</v>
      </c>
      <c r="C65" s="132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132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132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132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132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132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132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132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132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132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132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132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132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132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132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132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132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132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132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132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40" t="str">
        <f>'Control Sample Data'!A65</f>
        <v>lincRNA-RoR</v>
      </c>
      <c r="X65" s="141" t="s">
        <v>528</v>
      </c>
      <c r="Y65" s="132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132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132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132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132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132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132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132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132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132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132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132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132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132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132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132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132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132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132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132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135" t="str">
        <f>'Control Sample Data'!A65</f>
        <v>lincRNA-RoR</v>
      </c>
      <c r="AT65" s="35" t="s">
        <v>528</v>
      </c>
      <c r="AU65" s="132" t="str">
        <f ca="1">IF(ISNUMBER(C65-'Choose Housekeeping Genes'!D$17),C65-'Choose Housekeeping Genes'!D$17,"")</f>
        <v/>
      </c>
      <c r="AV65" s="132" t="str">
        <f ca="1">IF(ISNUMBER(D65-'Choose Housekeeping Genes'!E$17),D65-'Choose Housekeeping Genes'!E$17,"")</f>
        <v/>
      </c>
      <c r="AW65" s="132" t="str">
        <f ca="1">IF(ISNUMBER(E65-'Choose Housekeeping Genes'!F$17),E65-'Choose Housekeeping Genes'!F$17,"")</f>
        <v/>
      </c>
      <c r="AX65" s="132" t="str">
        <f ca="1">IF(ISNUMBER(F65-'Choose Housekeeping Genes'!G$17),F65-'Choose Housekeeping Genes'!G$17,"")</f>
        <v/>
      </c>
      <c r="AY65" s="132" t="str">
        <f ca="1">IF(ISNUMBER(G65-'Choose Housekeeping Genes'!H$17),G65-'Choose Housekeeping Genes'!H$17,"")</f>
        <v/>
      </c>
      <c r="AZ65" s="132" t="str">
        <f ca="1">IF(ISNUMBER(H65-'Choose Housekeeping Genes'!I$17),H65-'Choose Housekeeping Genes'!I$17,"")</f>
        <v/>
      </c>
      <c r="BA65" s="132" t="str">
        <f ca="1">IF(ISNUMBER(I65-'Choose Housekeeping Genes'!J$17),I65-'Choose Housekeeping Genes'!J$17,"")</f>
        <v/>
      </c>
      <c r="BB65" s="132" t="str">
        <f ca="1">IF(ISNUMBER(J65-'Choose Housekeeping Genes'!K$17),J65-'Choose Housekeeping Genes'!K$17,"")</f>
        <v/>
      </c>
      <c r="BC65" s="132" t="str">
        <f ca="1">IF(ISNUMBER(K65-'Choose Housekeeping Genes'!L$17),K65-'Choose Housekeeping Genes'!L$17,"")</f>
        <v/>
      </c>
      <c r="BD65" s="132" t="str">
        <f ca="1">IF(ISNUMBER(L65-'Choose Housekeeping Genes'!M$17),L65-'Choose Housekeeping Genes'!M$17,"")</f>
        <v/>
      </c>
      <c r="BE65" s="132" t="str">
        <f ca="1">IF(ISNUMBER(M65-'Choose Housekeeping Genes'!N$17),M65-'Choose Housekeeping Genes'!N$17,"")</f>
        <v/>
      </c>
      <c r="BF65" s="132" t="str">
        <f ca="1">IF(ISNUMBER(N65-'Choose Housekeeping Genes'!O$17),N65-'Choose Housekeeping Genes'!O$17,"")</f>
        <v/>
      </c>
      <c r="BG65" s="132" t="str">
        <f ca="1">IF(ISNUMBER(O65-'Choose Housekeeping Genes'!P$17),O65-'Choose Housekeeping Genes'!P$17,"")</f>
        <v/>
      </c>
      <c r="BH65" s="132" t="str">
        <f ca="1">IF(ISNUMBER(P65-'Choose Housekeeping Genes'!Q$17),P65-'Choose Housekeeping Genes'!Q$17,"")</f>
        <v/>
      </c>
      <c r="BI65" s="132" t="str">
        <f ca="1">IF(ISNUMBER(Q65-'Choose Housekeeping Genes'!R$17),Q65-'Choose Housekeeping Genes'!R$17,"")</f>
        <v/>
      </c>
      <c r="BJ65" s="132" t="str">
        <f ca="1">IF(ISNUMBER(R65-'Choose Housekeeping Genes'!S$17),R65-'Choose Housekeeping Genes'!S$17,"")</f>
        <v/>
      </c>
      <c r="BK65" s="132" t="str">
        <f ca="1">IF(ISNUMBER(S65-'Choose Housekeeping Genes'!T$17),S65-'Choose Housekeeping Genes'!T$17,"")</f>
        <v/>
      </c>
      <c r="BL65" s="132" t="str">
        <f ca="1">IF(ISNUMBER(T65-'Choose Housekeeping Genes'!U$17),T65-'Choose Housekeeping Genes'!U$17,"")</f>
        <v/>
      </c>
      <c r="BM65" s="132" t="str">
        <f ca="1">IF(ISNUMBER(U65-'Choose Housekeeping Genes'!V$17),U65-'Choose Housekeeping Genes'!V$17,"")</f>
        <v/>
      </c>
      <c r="BN65" s="132" t="str">
        <f ca="1">IF(ISNUMBER(V65-'Choose Housekeeping Genes'!W$17),V65-'Choose Housekeeping Genes'!W$17,"")</f>
        <v/>
      </c>
      <c r="BO65" s="142" t="str">
        <f t="shared" si="46"/>
        <v>lincRNA-RoR</v>
      </c>
      <c r="BP65" s="141" t="s">
        <v>528</v>
      </c>
      <c r="BQ65" s="132" t="str">
        <f ca="1">IF(ISNUMBER(Y65-'Choose Housekeeping Genes'!AA$17),Y65-'Choose Housekeeping Genes'!AA$17,"")</f>
        <v/>
      </c>
      <c r="BR65" s="132" t="str">
        <f ca="1">IF(ISNUMBER(Z65-'Choose Housekeeping Genes'!AB$17),Z65-'Choose Housekeeping Genes'!AB$17,"")</f>
        <v/>
      </c>
      <c r="BS65" s="132" t="str">
        <f ca="1">IF(ISNUMBER(AA65-'Choose Housekeeping Genes'!AC$17),AA65-'Choose Housekeeping Genes'!AC$17,"")</f>
        <v/>
      </c>
      <c r="BT65" s="132" t="str">
        <f ca="1">IF(ISNUMBER(AB65-'Choose Housekeeping Genes'!AD$17),AB65-'Choose Housekeeping Genes'!AD$17,"")</f>
        <v/>
      </c>
      <c r="BU65" s="132" t="str">
        <f ca="1">IF(ISNUMBER(AC65-'Choose Housekeeping Genes'!AE$17),AC65-'Choose Housekeeping Genes'!AE$17,"")</f>
        <v/>
      </c>
      <c r="BV65" s="132" t="str">
        <f ca="1">IF(ISNUMBER(AD65-'Choose Housekeeping Genes'!AF$17),AD65-'Choose Housekeeping Genes'!AF$17,"")</f>
        <v/>
      </c>
      <c r="BW65" s="132" t="str">
        <f ca="1">IF(ISNUMBER(AE65-'Choose Housekeeping Genes'!AG$17),AE65-'Choose Housekeeping Genes'!AG$17,"")</f>
        <v/>
      </c>
      <c r="BX65" s="132" t="str">
        <f ca="1">IF(ISNUMBER(AF65-'Choose Housekeeping Genes'!AH$17),AF65-'Choose Housekeeping Genes'!AH$17,"")</f>
        <v/>
      </c>
      <c r="BY65" s="132" t="str">
        <f ca="1">IF(ISNUMBER(AG65-'Choose Housekeeping Genes'!AI$17),AG65-'Choose Housekeeping Genes'!AI$17,"")</f>
        <v/>
      </c>
      <c r="BZ65" s="132" t="str">
        <f ca="1">IF(ISNUMBER(AH65-'Choose Housekeeping Genes'!AJ$17),AH65-'Choose Housekeeping Genes'!AJ$17,"")</f>
        <v/>
      </c>
      <c r="CA65" s="132" t="str">
        <f ca="1">IF(ISNUMBER(AI65-'Choose Housekeeping Genes'!AK$17),AI65-'Choose Housekeeping Genes'!AK$17,"")</f>
        <v/>
      </c>
      <c r="CB65" s="132" t="str">
        <f ca="1">IF(ISNUMBER(AJ65-'Choose Housekeeping Genes'!AL$17),AJ65-'Choose Housekeeping Genes'!AL$17,"")</f>
        <v/>
      </c>
      <c r="CC65" s="132" t="str">
        <f ca="1">IF(ISNUMBER(AK65-'Choose Housekeeping Genes'!AM$17),AK65-'Choose Housekeeping Genes'!AM$17,"")</f>
        <v/>
      </c>
      <c r="CD65" s="132" t="str">
        <f ca="1">IF(ISNUMBER(AL65-'Choose Housekeeping Genes'!AN$17),AL65-'Choose Housekeeping Genes'!AN$17,"")</f>
        <v/>
      </c>
      <c r="CE65" s="132" t="str">
        <f ca="1">IF(ISNUMBER(AM65-'Choose Housekeeping Genes'!AO$17),AM65-'Choose Housekeeping Genes'!AO$17,"")</f>
        <v/>
      </c>
      <c r="CF65" s="132" t="str">
        <f ca="1">IF(ISNUMBER(AN65-'Choose Housekeeping Genes'!AP$17),AN65-'Choose Housekeeping Genes'!AP$17,"")</f>
        <v/>
      </c>
      <c r="CG65" s="132" t="str">
        <f ca="1">IF(ISNUMBER(AO65-'Choose Housekeeping Genes'!AQ$17),AO65-'Choose Housekeeping Genes'!AQ$17,"")</f>
        <v/>
      </c>
      <c r="CH65" s="132" t="str">
        <f ca="1">IF(ISNUMBER(AP65-'Choose Housekeeping Genes'!AR$17),AP65-'Choose Housekeeping Genes'!AR$17,"")</f>
        <v/>
      </c>
      <c r="CI65" s="132" t="str">
        <f ca="1">IF(ISNUMBER(AQ65-'Choose Housekeeping Genes'!AS$17),AQ65-'Choose Housekeeping Genes'!AS$17,"")</f>
        <v/>
      </c>
      <c r="CJ65" s="132" t="str">
        <f ca="1">IF(ISNUMBER(AR65-'Choose Housekeeping Genes'!AT$17),AR65-'Choose Housekeeping Genes'!AT$17,"")</f>
        <v/>
      </c>
      <c r="CK65" s="137" t="e">
        <f t="shared" ca="1" si="4"/>
        <v>#DIV/0!</v>
      </c>
      <c r="CL65" s="138" t="e">
        <f t="shared" ca="1" si="5"/>
        <v>#DIV/0!</v>
      </c>
      <c r="DA65" s="135" t="str">
        <f>'Transcript table'!C65</f>
        <v>lincRNA-RoR</v>
      </c>
      <c r="DB65" s="35" t="s">
        <v>528</v>
      </c>
      <c r="DC65" s="132" t="str">
        <f t="shared" ca="1" si="6"/>
        <v/>
      </c>
      <c r="DD65" s="132" t="str">
        <f t="shared" ca="1" si="7"/>
        <v/>
      </c>
      <c r="DE65" s="132" t="str">
        <f t="shared" ca="1" si="8"/>
        <v/>
      </c>
      <c r="DF65" s="132" t="str">
        <f t="shared" ca="1" si="9"/>
        <v/>
      </c>
      <c r="DG65" s="132" t="str">
        <f t="shared" ca="1" si="10"/>
        <v/>
      </c>
      <c r="DH65" s="132" t="str">
        <f t="shared" ca="1" si="11"/>
        <v/>
      </c>
      <c r="DI65" s="132" t="str">
        <f t="shared" ca="1" si="12"/>
        <v/>
      </c>
      <c r="DJ65" s="132" t="str">
        <f t="shared" ca="1" si="13"/>
        <v/>
      </c>
      <c r="DK65" s="132" t="str">
        <f t="shared" ca="1" si="14"/>
        <v/>
      </c>
      <c r="DL65" s="132" t="str">
        <f t="shared" ca="1" si="15"/>
        <v/>
      </c>
      <c r="DM65" s="132" t="str">
        <f t="shared" ca="1" si="16"/>
        <v/>
      </c>
      <c r="DN65" s="132" t="str">
        <f t="shared" ca="1" si="17"/>
        <v/>
      </c>
      <c r="DO65" s="132" t="str">
        <f t="shared" ca="1" si="18"/>
        <v/>
      </c>
      <c r="DP65" s="132" t="str">
        <f t="shared" ca="1" si="19"/>
        <v/>
      </c>
      <c r="DQ65" s="132" t="str">
        <f t="shared" ca="1" si="20"/>
        <v/>
      </c>
      <c r="DR65" s="132" t="str">
        <f t="shared" ca="1" si="21"/>
        <v/>
      </c>
      <c r="DS65" s="132" t="str">
        <f t="shared" ca="1" si="22"/>
        <v/>
      </c>
      <c r="DT65" s="132" t="str">
        <f t="shared" ca="1" si="23"/>
        <v/>
      </c>
      <c r="DU65" s="132" t="str">
        <f t="shared" ca="1" si="24"/>
        <v/>
      </c>
      <c r="DV65" s="132" t="str">
        <f t="shared" ca="1" si="25"/>
        <v/>
      </c>
      <c r="DW65" s="136" t="str">
        <f>'Transcript table'!C65</f>
        <v>lincRNA-RoR</v>
      </c>
      <c r="DX65" s="141" t="s">
        <v>528</v>
      </c>
      <c r="DY65" s="132" t="str">
        <f t="shared" ca="1" si="26"/>
        <v/>
      </c>
      <c r="DZ65" s="132" t="str">
        <f t="shared" ca="1" si="27"/>
        <v/>
      </c>
      <c r="EA65" s="132" t="str">
        <f t="shared" ca="1" si="28"/>
        <v/>
      </c>
      <c r="EB65" s="132" t="str">
        <f t="shared" ca="1" si="29"/>
        <v/>
      </c>
      <c r="EC65" s="132" t="str">
        <f t="shared" ca="1" si="30"/>
        <v/>
      </c>
      <c r="ED65" s="132" t="str">
        <f t="shared" ca="1" si="31"/>
        <v/>
      </c>
      <c r="EE65" s="132" t="str">
        <f t="shared" ca="1" si="32"/>
        <v/>
      </c>
      <c r="EF65" s="132" t="str">
        <f t="shared" ca="1" si="33"/>
        <v/>
      </c>
      <c r="EG65" s="132" t="str">
        <f t="shared" ca="1" si="34"/>
        <v/>
      </c>
      <c r="EH65" s="132" t="str">
        <f t="shared" ca="1" si="35"/>
        <v/>
      </c>
      <c r="EI65" s="132" t="str">
        <f t="shared" ca="1" si="36"/>
        <v/>
      </c>
      <c r="EJ65" s="132" t="str">
        <f t="shared" ca="1" si="37"/>
        <v/>
      </c>
      <c r="EK65" s="132" t="str">
        <f t="shared" ca="1" si="38"/>
        <v/>
      </c>
      <c r="EL65" s="132" t="str">
        <f t="shared" ca="1" si="39"/>
        <v/>
      </c>
      <c r="EM65" s="132" t="str">
        <f t="shared" ca="1" si="40"/>
        <v/>
      </c>
      <c r="EN65" s="132" t="str">
        <f t="shared" ca="1" si="41"/>
        <v/>
      </c>
      <c r="EO65" s="132" t="str">
        <f t="shared" ca="1" si="42"/>
        <v/>
      </c>
      <c r="EP65" s="132" t="str">
        <f t="shared" ca="1" si="43"/>
        <v/>
      </c>
      <c r="EQ65" s="132" t="str">
        <f t="shared" ca="1" si="44"/>
        <v/>
      </c>
      <c r="ER65" s="132" t="str">
        <f t="shared" ca="1" si="45"/>
        <v/>
      </c>
    </row>
    <row r="66" spans="1:148" ht="12.75">
      <c r="A66" s="131" t="str">
        <f>'Transcript table'!C66</f>
        <v>HLX-AS1</v>
      </c>
      <c r="B66" s="35" t="s">
        <v>530</v>
      </c>
      <c r="C66" s="132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132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132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132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132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132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132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132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132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132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132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132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132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132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132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132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132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132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132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132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40" t="str">
        <f>'Control Sample Data'!A66</f>
        <v>HLX-AS1</v>
      </c>
      <c r="X66" s="141" t="s">
        <v>530</v>
      </c>
      <c r="Y66" s="132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132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132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132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132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132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132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132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132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132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132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132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132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132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132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132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132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132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132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132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135" t="str">
        <f>'Control Sample Data'!A66</f>
        <v>HLX-AS1</v>
      </c>
      <c r="AT66" s="35" t="s">
        <v>530</v>
      </c>
      <c r="AU66" s="132" t="str">
        <f ca="1">IF(ISNUMBER(C66-'Choose Housekeeping Genes'!D$17),C66-'Choose Housekeeping Genes'!D$17,"")</f>
        <v/>
      </c>
      <c r="AV66" s="132" t="str">
        <f ca="1">IF(ISNUMBER(D66-'Choose Housekeeping Genes'!E$17),D66-'Choose Housekeeping Genes'!E$17,"")</f>
        <v/>
      </c>
      <c r="AW66" s="132" t="str">
        <f ca="1">IF(ISNUMBER(E66-'Choose Housekeeping Genes'!F$17),E66-'Choose Housekeeping Genes'!F$17,"")</f>
        <v/>
      </c>
      <c r="AX66" s="132" t="str">
        <f ca="1">IF(ISNUMBER(F66-'Choose Housekeeping Genes'!G$17),F66-'Choose Housekeeping Genes'!G$17,"")</f>
        <v/>
      </c>
      <c r="AY66" s="132" t="str">
        <f ca="1">IF(ISNUMBER(G66-'Choose Housekeeping Genes'!H$17),G66-'Choose Housekeeping Genes'!H$17,"")</f>
        <v/>
      </c>
      <c r="AZ66" s="132" t="str">
        <f ca="1">IF(ISNUMBER(H66-'Choose Housekeeping Genes'!I$17),H66-'Choose Housekeeping Genes'!I$17,"")</f>
        <v/>
      </c>
      <c r="BA66" s="132" t="str">
        <f ca="1">IF(ISNUMBER(I66-'Choose Housekeeping Genes'!J$17),I66-'Choose Housekeeping Genes'!J$17,"")</f>
        <v/>
      </c>
      <c r="BB66" s="132" t="str">
        <f ca="1">IF(ISNUMBER(J66-'Choose Housekeeping Genes'!K$17),J66-'Choose Housekeeping Genes'!K$17,"")</f>
        <v/>
      </c>
      <c r="BC66" s="132" t="str">
        <f ca="1">IF(ISNUMBER(K66-'Choose Housekeeping Genes'!L$17),K66-'Choose Housekeeping Genes'!L$17,"")</f>
        <v/>
      </c>
      <c r="BD66" s="132" t="str">
        <f ca="1">IF(ISNUMBER(L66-'Choose Housekeeping Genes'!M$17),L66-'Choose Housekeeping Genes'!M$17,"")</f>
        <v/>
      </c>
      <c r="BE66" s="132" t="str">
        <f ca="1">IF(ISNUMBER(M66-'Choose Housekeeping Genes'!N$17),M66-'Choose Housekeeping Genes'!N$17,"")</f>
        <v/>
      </c>
      <c r="BF66" s="132" t="str">
        <f ca="1">IF(ISNUMBER(N66-'Choose Housekeeping Genes'!O$17),N66-'Choose Housekeeping Genes'!O$17,"")</f>
        <v/>
      </c>
      <c r="BG66" s="132" t="str">
        <f ca="1">IF(ISNUMBER(O66-'Choose Housekeeping Genes'!P$17),O66-'Choose Housekeeping Genes'!P$17,"")</f>
        <v/>
      </c>
      <c r="BH66" s="132" t="str">
        <f ca="1">IF(ISNUMBER(P66-'Choose Housekeeping Genes'!Q$17),P66-'Choose Housekeeping Genes'!Q$17,"")</f>
        <v/>
      </c>
      <c r="BI66" s="132" t="str">
        <f ca="1">IF(ISNUMBER(Q66-'Choose Housekeeping Genes'!R$17),Q66-'Choose Housekeeping Genes'!R$17,"")</f>
        <v/>
      </c>
      <c r="BJ66" s="132" t="str">
        <f ca="1">IF(ISNUMBER(R66-'Choose Housekeeping Genes'!S$17),R66-'Choose Housekeeping Genes'!S$17,"")</f>
        <v/>
      </c>
      <c r="BK66" s="132" t="str">
        <f ca="1">IF(ISNUMBER(S66-'Choose Housekeeping Genes'!T$17),S66-'Choose Housekeeping Genes'!T$17,"")</f>
        <v/>
      </c>
      <c r="BL66" s="132" t="str">
        <f ca="1">IF(ISNUMBER(T66-'Choose Housekeeping Genes'!U$17),T66-'Choose Housekeeping Genes'!U$17,"")</f>
        <v/>
      </c>
      <c r="BM66" s="132" t="str">
        <f ca="1">IF(ISNUMBER(U66-'Choose Housekeeping Genes'!V$17),U66-'Choose Housekeeping Genes'!V$17,"")</f>
        <v/>
      </c>
      <c r="BN66" s="132" t="str">
        <f ca="1">IF(ISNUMBER(V66-'Choose Housekeeping Genes'!W$17),V66-'Choose Housekeeping Genes'!W$17,"")</f>
        <v/>
      </c>
      <c r="BO66" s="142" t="str">
        <f t="shared" si="46"/>
        <v>HLX-AS1</v>
      </c>
      <c r="BP66" s="141" t="s">
        <v>530</v>
      </c>
      <c r="BQ66" s="132" t="str">
        <f ca="1">IF(ISNUMBER(Y66-'Choose Housekeeping Genes'!AA$17),Y66-'Choose Housekeeping Genes'!AA$17,"")</f>
        <v/>
      </c>
      <c r="BR66" s="132" t="str">
        <f ca="1">IF(ISNUMBER(Z66-'Choose Housekeeping Genes'!AB$17),Z66-'Choose Housekeeping Genes'!AB$17,"")</f>
        <v/>
      </c>
      <c r="BS66" s="132" t="str">
        <f ca="1">IF(ISNUMBER(AA66-'Choose Housekeeping Genes'!AC$17),AA66-'Choose Housekeeping Genes'!AC$17,"")</f>
        <v/>
      </c>
      <c r="BT66" s="132" t="str">
        <f ca="1">IF(ISNUMBER(AB66-'Choose Housekeeping Genes'!AD$17),AB66-'Choose Housekeeping Genes'!AD$17,"")</f>
        <v/>
      </c>
      <c r="BU66" s="132" t="str">
        <f ca="1">IF(ISNUMBER(AC66-'Choose Housekeeping Genes'!AE$17),AC66-'Choose Housekeeping Genes'!AE$17,"")</f>
        <v/>
      </c>
      <c r="BV66" s="132" t="str">
        <f ca="1">IF(ISNUMBER(AD66-'Choose Housekeeping Genes'!AF$17),AD66-'Choose Housekeeping Genes'!AF$17,"")</f>
        <v/>
      </c>
      <c r="BW66" s="132" t="str">
        <f ca="1">IF(ISNUMBER(AE66-'Choose Housekeeping Genes'!AG$17),AE66-'Choose Housekeeping Genes'!AG$17,"")</f>
        <v/>
      </c>
      <c r="BX66" s="132" t="str">
        <f ca="1">IF(ISNUMBER(AF66-'Choose Housekeeping Genes'!AH$17),AF66-'Choose Housekeeping Genes'!AH$17,"")</f>
        <v/>
      </c>
      <c r="BY66" s="132" t="str">
        <f ca="1">IF(ISNUMBER(AG66-'Choose Housekeeping Genes'!AI$17),AG66-'Choose Housekeeping Genes'!AI$17,"")</f>
        <v/>
      </c>
      <c r="BZ66" s="132" t="str">
        <f ca="1">IF(ISNUMBER(AH66-'Choose Housekeeping Genes'!AJ$17),AH66-'Choose Housekeeping Genes'!AJ$17,"")</f>
        <v/>
      </c>
      <c r="CA66" s="132" t="str">
        <f ca="1">IF(ISNUMBER(AI66-'Choose Housekeeping Genes'!AK$17),AI66-'Choose Housekeeping Genes'!AK$17,"")</f>
        <v/>
      </c>
      <c r="CB66" s="132" t="str">
        <f ca="1">IF(ISNUMBER(AJ66-'Choose Housekeeping Genes'!AL$17),AJ66-'Choose Housekeeping Genes'!AL$17,"")</f>
        <v/>
      </c>
      <c r="CC66" s="132" t="str">
        <f ca="1">IF(ISNUMBER(AK66-'Choose Housekeeping Genes'!AM$17),AK66-'Choose Housekeeping Genes'!AM$17,"")</f>
        <v/>
      </c>
      <c r="CD66" s="132" t="str">
        <f ca="1">IF(ISNUMBER(AL66-'Choose Housekeeping Genes'!AN$17),AL66-'Choose Housekeeping Genes'!AN$17,"")</f>
        <v/>
      </c>
      <c r="CE66" s="132" t="str">
        <f ca="1">IF(ISNUMBER(AM66-'Choose Housekeeping Genes'!AO$17),AM66-'Choose Housekeeping Genes'!AO$17,"")</f>
        <v/>
      </c>
      <c r="CF66" s="132" t="str">
        <f ca="1">IF(ISNUMBER(AN66-'Choose Housekeeping Genes'!AP$17),AN66-'Choose Housekeeping Genes'!AP$17,"")</f>
        <v/>
      </c>
      <c r="CG66" s="132" t="str">
        <f ca="1">IF(ISNUMBER(AO66-'Choose Housekeeping Genes'!AQ$17),AO66-'Choose Housekeeping Genes'!AQ$17,"")</f>
        <v/>
      </c>
      <c r="CH66" s="132" t="str">
        <f ca="1">IF(ISNUMBER(AP66-'Choose Housekeeping Genes'!AR$17),AP66-'Choose Housekeeping Genes'!AR$17,"")</f>
        <v/>
      </c>
      <c r="CI66" s="132" t="str">
        <f ca="1">IF(ISNUMBER(AQ66-'Choose Housekeeping Genes'!AS$17),AQ66-'Choose Housekeeping Genes'!AS$17,"")</f>
        <v/>
      </c>
      <c r="CJ66" s="132" t="str">
        <f ca="1">IF(ISNUMBER(AR66-'Choose Housekeeping Genes'!AT$17),AR66-'Choose Housekeeping Genes'!AT$17,"")</f>
        <v/>
      </c>
      <c r="CK66" s="137" t="e">
        <f t="shared" ca="1" si="4"/>
        <v>#DIV/0!</v>
      </c>
      <c r="CL66" s="138" t="e">
        <f t="shared" ca="1" si="5"/>
        <v>#DIV/0!</v>
      </c>
      <c r="DA66" s="135" t="str">
        <f>'Transcript table'!C66</f>
        <v>HLX-AS1</v>
      </c>
      <c r="DB66" s="35" t="s">
        <v>530</v>
      </c>
      <c r="DC66" s="132" t="str">
        <f t="shared" ca="1" si="6"/>
        <v/>
      </c>
      <c r="DD66" s="132" t="str">
        <f t="shared" ca="1" si="7"/>
        <v/>
      </c>
      <c r="DE66" s="132" t="str">
        <f t="shared" ca="1" si="8"/>
        <v/>
      </c>
      <c r="DF66" s="132" t="str">
        <f t="shared" ca="1" si="9"/>
        <v/>
      </c>
      <c r="DG66" s="132" t="str">
        <f t="shared" ca="1" si="10"/>
        <v/>
      </c>
      <c r="DH66" s="132" t="str">
        <f t="shared" ca="1" si="11"/>
        <v/>
      </c>
      <c r="DI66" s="132" t="str">
        <f t="shared" ca="1" si="12"/>
        <v/>
      </c>
      <c r="DJ66" s="132" t="str">
        <f t="shared" ca="1" si="13"/>
        <v/>
      </c>
      <c r="DK66" s="132" t="str">
        <f t="shared" ca="1" si="14"/>
        <v/>
      </c>
      <c r="DL66" s="132" t="str">
        <f t="shared" ca="1" si="15"/>
        <v/>
      </c>
      <c r="DM66" s="132" t="str">
        <f t="shared" ca="1" si="16"/>
        <v/>
      </c>
      <c r="DN66" s="132" t="str">
        <f t="shared" ca="1" si="17"/>
        <v/>
      </c>
      <c r="DO66" s="132" t="str">
        <f t="shared" ca="1" si="18"/>
        <v/>
      </c>
      <c r="DP66" s="132" t="str">
        <f t="shared" ca="1" si="19"/>
        <v/>
      </c>
      <c r="DQ66" s="132" t="str">
        <f t="shared" ca="1" si="20"/>
        <v/>
      </c>
      <c r="DR66" s="132" t="str">
        <f t="shared" ca="1" si="21"/>
        <v/>
      </c>
      <c r="DS66" s="132" t="str">
        <f t="shared" ca="1" si="22"/>
        <v/>
      </c>
      <c r="DT66" s="132" t="str">
        <f t="shared" ca="1" si="23"/>
        <v/>
      </c>
      <c r="DU66" s="132" t="str">
        <f t="shared" ca="1" si="24"/>
        <v/>
      </c>
      <c r="DV66" s="132" t="str">
        <f t="shared" ca="1" si="25"/>
        <v/>
      </c>
      <c r="DW66" s="136" t="str">
        <f>'Transcript table'!C66</f>
        <v>HLX-AS1</v>
      </c>
      <c r="DX66" s="141" t="s">
        <v>530</v>
      </c>
      <c r="DY66" s="132" t="str">
        <f t="shared" ca="1" si="26"/>
        <v/>
      </c>
      <c r="DZ66" s="132" t="str">
        <f t="shared" ca="1" si="27"/>
        <v/>
      </c>
      <c r="EA66" s="132" t="str">
        <f t="shared" ca="1" si="28"/>
        <v/>
      </c>
      <c r="EB66" s="132" t="str">
        <f t="shared" ca="1" si="29"/>
        <v/>
      </c>
      <c r="EC66" s="132" t="str">
        <f t="shared" ca="1" si="30"/>
        <v/>
      </c>
      <c r="ED66" s="132" t="str">
        <f t="shared" ca="1" si="31"/>
        <v/>
      </c>
      <c r="EE66" s="132" t="str">
        <f t="shared" ca="1" si="32"/>
        <v/>
      </c>
      <c r="EF66" s="132" t="str">
        <f t="shared" ca="1" si="33"/>
        <v/>
      </c>
      <c r="EG66" s="132" t="str">
        <f t="shared" ca="1" si="34"/>
        <v/>
      </c>
      <c r="EH66" s="132" t="str">
        <f t="shared" ca="1" si="35"/>
        <v/>
      </c>
      <c r="EI66" s="132" t="str">
        <f t="shared" ca="1" si="36"/>
        <v/>
      </c>
      <c r="EJ66" s="132" t="str">
        <f t="shared" ca="1" si="37"/>
        <v/>
      </c>
      <c r="EK66" s="132" t="str">
        <f t="shared" ca="1" si="38"/>
        <v/>
      </c>
      <c r="EL66" s="132" t="str">
        <f t="shared" ca="1" si="39"/>
        <v/>
      </c>
      <c r="EM66" s="132" t="str">
        <f t="shared" ca="1" si="40"/>
        <v/>
      </c>
      <c r="EN66" s="132" t="str">
        <f t="shared" ca="1" si="41"/>
        <v/>
      </c>
      <c r="EO66" s="132" t="str">
        <f t="shared" ca="1" si="42"/>
        <v/>
      </c>
      <c r="EP66" s="132" t="str">
        <f t="shared" ca="1" si="43"/>
        <v/>
      </c>
      <c r="EQ66" s="132" t="str">
        <f t="shared" ca="1" si="44"/>
        <v/>
      </c>
      <c r="ER66" s="132" t="str">
        <f t="shared" ca="1" si="45"/>
        <v/>
      </c>
    </row>
    <row r="67" spans="1:148" ht="25.5">
      <c r="A67" s="131" t="str">
        <f>'Transcript table'!C67</f>
        <v>lincRNA-EPS</v>
      </c>
      <c r="B67" s="35" t="s">
        <v>532</v>
      </c>
      <c r="C67" s="132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132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132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132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132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132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132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132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132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132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132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132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132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132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132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132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132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132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132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132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40" t="str">
        <f>'Control Sample Data'!A67</f>
        <v>lincRNA-EPS</v>
      </c>
      <c r="X67" s="141" t="s">
        <v>532</v>
      </c>
      <c r="Y67" s="132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132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132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132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132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132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132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132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132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132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132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132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132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132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132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132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132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132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132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132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135" t="str">
        <f>'Control Sample Data'!A67</f>
        <v>lincRNA-EPS</v>
      </c>
      <c r="AT67" s="35" t="s">
        <v>532</v>
      </c>
      <c r="AU67" s="132" t="str">
        <f ca="1">IF(ISNUMBER(C67-'Choose Housekeeping Genes'!D$17),C67-'Choose Housekeeping Genes'!D$17,"")</f>
        <v/>
      </c>
      <c r="AV67" s="132" t="str">
        <f ca="1">IF(ISNUMBER(D67-'Choose Housekeeping Genes'!E$17),D67-'Choose Housekeeping Genes'!E$17,"")</f>
        <v/>
      </c>
      <c r="AW67" s="132" t="str">
        <f ca="1">IF(ISNUMBER(E67-'Choose Housekeeping Genes'!F$17),E67-'Choose Housekeeping Genes'!F$17,"")</f>
        <v/>
      </c>
      <c r="AX67" s="132" t="str">
        <f ca="1">IF(ISNUMBER(F67-'Choose Housekeeping Genes'!G$17),F67-'Choose Housekeeping Genes'!G$17,"")</f>
        <v/>
      </c>
      <c r="AY67" s="132" t="str">
        <f ca="1">IF(ISNUMBER(G67-'Choose Housekeeping Genes'!H$17),G67-'Choose Housekeeping Genes'!H$17,"")</f>
        <v/>
      </c>
      <c r="AZ67" s="132" t="str">
        <f ca="1">IF(ISNUMBER(H67-'Choose Housekeeping Genes'!I$17),H67-'Choose Housekeeping Genes'!I$17,"")</f>
        <v/>
      </c>
      <c r="BA67" s="132" t="str">
        <f ca="1">IF(ISNUMBER(I67-'Choose Housekeeping Genes'!J$17),I67-'Choose Housekeeping Genes'!J$17,"")</f>
        <v/>
      </c>
      <c r="BB67" s="132" t="str">
        <f ca="1">IF(ISNUMBER(J67-'Choose Housekeeping Genes'!K$17),J67-'Choose Housekeeping Genes'!K$17,"")</f>
        <v/>
      </c>
      <c r="BC67" s="132" t="str">
        <f ca="1">IF(ISNUMBER(K67-'Choose Housekeeping Genes'!L$17),K67-'Choose Housekeeping Genes'!L$17,"")</f>
        <v/>
      </c>
      <c r="BD67" s="132" t="str">
        <f ca="1">IF(ISNUMBER(L67-'Choose Housekeeping Genes'!M$17),L67-'Choose Housekeeping Genes'!M$17,"")</f>
        <v/>
      </c>
      <c r="BE67" s="132" t="str">
        <f ca="1">IF(ISNUMBER(M67-'Choose Housekeeping Genes'!N$17),M67-'Choose Housekeeping Genes'!N$17,"")</f>
        <v/>
      </c>
      <c r="BF67" s="132" t="str">
        <f ca="1">IF(ISNUMBER(N67-'Choose Housekeeping Genes'!O$17),N67-'Choose Housekeeping Genes'!O$17,"")</f>
        <v/>
      </c>
      <c r="BG67" s="132" t="str">
        <f ca="1">IF(ISNUMBER(O67-'Choose Housekeeping Genes'!P$17),O67-'Choose Housekeeping Genes'!P$17,"")</f>
        <v/>
      </c>
      <c r="BH67" s="132" t="str">
        <f ca="1">IF(ISNUMBER(P67-'Choose Housekeeping Genes'!Q$17),P67-'Choose Housekeeping Genes'!Q$17,"")</f>
        <v/>
      </c>
      <c r="BI67" s="132" t="str">
        <f ca="1">IF(ISNUMBER(Q67-'Choose Housekeeping Genes'!R$17),Q67-'Choose Housekeeping Genes'!R$17,"")</f>
        <v/>
      </c>
      <c r="BJ67" s="132" t="str">
        <f ca="1">IF(ISNUMBER(R67-'Choose Housekeeping Genes'!S$17),R67-'Choose Housekeeping Genes'!S$17,"")</f>
        <v/>
      </c>
      <c r="BK67" s="132" t="str">
        <f ca="1">IF(ISNUMBER(S67-'Choose Housekeeping Genes'!T$17),S67-'Choose Housekeeping Genes'!T$17,"")</f>
        <v/>
      </c>
      <c r="BL67" s="132" t="str">
        <f ca="1">IF(ISNUMBER(T67-'Choose Housekeeping Genes'!U$17),T67-'Choose Housekeeping Genes'!U$17,"")</f>
        <v/>
      </c>
      <c r="BM67" s="132" t="str">
        <f ca="1">IF(ISNUMBER(U67-'Choose Housekeeping Genes'!V$17),U67-'Choose Housekeeping Genes'!V$17,"")</f>
        <v/>
      </c>
      <c r="BN67" s="132" t="str">
        <f ca="1">IF(ISNUMBER(V67-'Choose Housekeeping Genes'!W$17),V67-'Choose Housekeeping Genes'!W$17,"")</f>
        <v/>
      </c>
      <c r="BO67" s="142" t="str">
        <f t="shared" ref="BO67:BO98" si="47">W67</f>
        <v>lincRNA-EPS</v>
      </c>
      <c r="BP67" s="141" t="s">
        <v>532</v>
      </c>
      <c r="BQ67" s="132" t="str">
        <f ca="1">IF(ISNUMBER(Y67-'Choose Housekeeping Genes'!AA$17),Y67-'Choose Housekeeping Genes'!AA$17,"")</f>
        <v/>
      </c>
      <c r="BR67" s="132" t="str">
        <f ca="1">IF(ISNUMBER(Z67-'Choose Housekeeping Genes'!AB$17),Z67-'Choose Housekeeping Genes'!AB$17,"")</f>
        <v/>
      </c>
      <c r="BS67" s="132" t="str">
        <f ca="1">IF(ISNUMBER(AA67-'Choose Housekeeping Genes'!AC$17),AA67-'Choose Housekeeping Genes'!AC$17,"")</f>
        <v/>
      </c>
      <c r="BT67" s="132" t="str">
        <f ca="1">IF(ISNUMBER(AB67-'Choose Housekeeping Genes'!AD$17),AB67-'Choose Housekeeping Genes'!AD$17,"")</f>
        <v/>
      </c>
      <c r="BU67" s="132" t="str">
        <f ca="1">IF(ISNUMBER(AC67-'Choose Housekeeping Genes'!AE$17),AC67-'Choose Housekeeping Genes'!AE$17,"")</f>
        <v/>
      </c>
      <c r="BV67" s="132" t="str">
        <f ca="1">IF(ISNUMBER(AD67-'Choose Housekeeping Genes'!AF$17),AD67-'Choose Housekeeping Genes'!AF$17,"")</f>
        <v/>
      </c>
      <c r="BW67" s="132" t="str">
        <f ca="1">IF(ISNUMBER(AE67-'Choose Housekeeping Genes'!AG$17),AE67-'Choose Housekeeping Genes'!AG$17,"")</f>
        <v/>
      </c>
      <c r="BX67" s="132" t="str">
        <f ca="1">IF(ISNUMBER(AF67-'Choose Housekeeping Genes'!AH$17),AF67-'Choose Housekeeping Genes'!AH$17,"")</f>
        <v/>
      </c>
      <c r="BY67" s="132" t="str">
        <f ca="1">IF(ISNUMBER(AG67-'Choose Housekeeping Genes'!AI$17),AG67-'Choose Housekeeping Genes'!AI$17,"")</f>
        <v/>
      </c>
      <c r="BZ67" s="132" t="str">
        <f ca="1">IF(ISNUMBER(AH67-'Choose Housekeeping Genes'!AJ$17),AH67-'Choose Housekeeping Genes'!AJ$17,"")</f>
        <v/>
      </c>
      <c r="CA67" s="132" t="str">
        <f ca="1">IF(ISNUMBER(AI67-'Choose Housekeeping Genes'!AK$17),AI67-'Choose Housekeeping Genes'!AK$17,"")</f>
        <v/>
      </c>
      <c r="CB67" s="132" t="str">
        <f ca="1">IF(ISNUMBER(AJ67-'Choose Housekeeping Genes'!AL$17),AJ67-'Choose Housekeeping Genes'!AL$17,"")</f>
        <v/>
      </c>
      <c r="CC67" s="132" t="str">
        <f ca="1">IF(ISNUMBER(AK67-'Choose Housekeeping Genes'!AM$17),AK67-'Choose Housekeeping Genes'!AM$17,"")</f>
        <v/>
      </c>
      <c r="CD67" s="132" t="str">
        <f ca="1">IF(ISNUMBER(AL67-'Choose Housekeeping Genes'!AN$17),AL67-'Choose Housekeeping Genes'!AN$17,"")</f>
        <v/>
      </c>
      <c r="CE67" s="132" t="str">
        <f ca="1">IF(ISNUMBER(AM67-'Choose Housekeeping Genes'!AO$17),AM67-'Choose Housekeeping Genes'!AO$17,"")</f>
        <v/>
      </c>
      <c r="CF67" s="132" t="str">
        <f ca="1">IF(ISNUMBER(AN67-'Choose Housekeeping Genes'!AP$17),AN67-'Choose Housekeeping Genes'!AP$17,"")</f>
        <v/>
      </c>
      <c r="CG67" s="132" t="str">
        <f ca="1">IF(ISNUMBER(AO67-'Choose Housekeeping Genes'!AQ$17),AO67-'Choose Housekeeping Genes'!AQ$17,"")</f>
        <v/>
      </c>
      <c r="CH67" s="132" t="str">
        <f ca="1">IF(ISNUMBER(AP67-'Choose Housekeeping Genes'!AR$17),AP67-'Choose Housekeeping Genes'!AR$17,"")</f>
        <v/>
      </c>
      <c r="CI67" s="132" t="str">
        <f ca="1">IF(ISNUMBER(AQ67-'Choose Housekeeping Genes'!AS$17),AQ67-'Choose Housekeeping Genes'!AS$17,"")</f>
        <v/>
      </c>
      <c r="CJ67" s="132" t="str">
        <f ca="1">IF(ISNUMBER(AR67-'Choose Housekeeping Genes'!AT$17),AR67-'Choose Housekeeping Genes'!AT$17,"")</f>
        <v/>
      </c>
      <c r="CK67" s="137" t="e">
        <f t="shared" ca="1" si="4"/>
        <v>#DIV/0!</v>
      </c>
      <c r="CL67" s="138" t="e">
        <f t="shared" ca="1" si="5"/>
        <v>#DIV/0!</v>
      </c>
      <c r="DA67" s="135" t="str">
        <f>'Transcript table'!C67</f>
        <v>lincRNA-EPS</v>
      </c>
      <c r="DB67" s="35" t="s">
        <v>532</v>
      </c>
      <c r="DC67" s="132" t="str">
        <f t="shared" ca="1" si="6"/>
        <v/>
      </c>
      <c r="DD67" s="132" t="str">
        <f t="shared" ca="1" si="7"/>
        <v/>
      </c>
      <c r="DE67" s="132" t="str">
        <f t="shared" ca="1" si="8"/>
        <v/>
      </c>
      <c r="DF67" s="132" t="str">
        <f t="shared" ca="1" si="9"/>
        <v/>
      </c>
      <c r="DG67" s="132" t="str">
        <f t="shared" ca="1" si="10"/>
        <v/>
      </c>
      <c r="DH67" s="132" t="str">
        <f t="shared" ca="1" si="11"/>
        <v/>
      </c>
      <c r="DI67" s="132" t="str">
        <f t="shared" ca="1" si="12"/>
        <v/>
      </c>
      <c r="DJ67" s="132" t="str">
        <f t="shared" ca="1" si="13"/>
        <v/>
      </c>
      <c r="DK67" s="132" t="str">
        <f t="shared" ca="1" si="14"/>
        <v/>
      </c>
      <c r="DL67" s="132" t="str">
        <f t="shared" ca="1" si="15"/>
        <v/>
      </c>
      <c r="DM67" s="132" t="str">
        <f t="shared" ca="1" si="16"/>
        <v/>
      </c>
      <c r="DN67" s="132" t="str">
        <f t="shared" ca="1" si="17"/>
        <v/>
      </c>
      <c r="DO67" s="132" t="str">
        <f t="shared" ca="1" si="18"/>
        <v/>
      </c>
      <c r="DP67" s="132" t="str">
        <f t="shared" ca="1" si="19"/>
        <v/>
      </c>
      <c r="DQ67" s="132" t="str">
        <f t="shared" ca="1" si="20"/>
        <v/>
      </c>
      <c r="DR67" s="132" t="str">
        <f t="shared" ca="1" si="21"/>
        <v/>
      </c>
      <c r="DS67" s="132" t="str">
        <f t="shared" ca="1" si="22"/>
        <v/>
      </c>
      <c r="DT67" s="132" t="str">
        <f t="shared" ca="1" si="23"/>
        <v/>
      </c>
      <c r="DU67" s="132" t="str">
        <f t="shared" ca="1" si="24"/>
        <v/>
      </c>
      <c r="DV67" s="132" t="str">
        <f t="shared" ca="1" si="25"/>
        <v/>
      </c>
      <c r="DW67" s="136" t="str">
        <f>'Transcript table'!C67</f>
        <v>lincRNA-EPS</v>
      </c>
      <c r="DX67" s="141" t="s">
        <v>532</v>
      </c>
      <c r="DY67" s="132" t="str">
        <f t="shared" ca="1" si="26"/>
        <v/>
      </c>
      <c r="DZ67" s="132" t="str">
        <f t="shared" ca="1" si="27"/>
        <v/>
      </c>
      <c r="EA67" s="132" t="str">
        <f t="shared" ca="1" si="28"/>
        <v/>
      </c>
      <c r="EB67" s="132" t="str">
        <f t="shared" ca="1" si="29"/>
        <v/>
      </c>
      <c r="EC67" s="132" t="str">
        <f t="shared" ca="1" si="30"/>
        <v/>
      </c>
      <c r="ED67" s="132" t="str">
        <f t="shared" ca="1" si="31"/>
        <v/>
      </c>
      <c r="EE67" s="132" t="str">
        <f t="shared" ca="1" si="32"/>
        <v/>
      </c>
      <c r="EF67" s="132" t="str">
        <f t="shared" ca="1" si="33"/>
        <v/>
      </c>
      <c r="EG67" s="132" t="str">
        <f t="shared" ca="1" si="34"/>
        <v/>
      </c>
      <c r="EH67" s="132" t="str">
        <f t="shared" ca="1" si="35"/>
        <v/>
      </c>
      <c r="EI67" s="132" t="str">
        <f t="shared" ca="1" si="36"/>
        <v/>
      </c>
      <c r="EJ67" s="132" t="str">
        <f t="shared" ca="1" si="37"/>
        <v/>
      </c>
      <c r="EK67" s="132" t="str">
        <f t="shared" ca="1" si="38"/>
        <v/>
      </c>
      <c r="EL67" s="132" t="str">
        <f t="shared" ca="1" si="39"/>
        <v/>
      </c>
      <c r="EM67" s="132" t="str">
        <f t="shared" ca="1" si="40"/>
        <v/>
      </c>
      <c r="EN67" s="132" t="str">
        <f t="shared" ca="1" si="41"/>
        <v/>
      </c>
      <c r="EO67" s="132" t="str">
        <f t="shared" ca="1" si="42"/>
        <v/>
      </c>
      <c r="EP67" s="132" t="str">
        <f t="shared" ca="1" si="43"/>
        <v/>
      </c>
      <c r="EQ67" s="132" t="str">
        <f t="shared" ca="1" si="44"/>
        <v/>
      </c>
      <c r="ER67" s="132" t="str">
        <f t="shared" ca="1" si="45"/>
        <v/>
      </c>
    </row>
    <row r="68" spans="1:148" ht="25.5">
      <c r="A68" s="131" t="str">
        <f>'Transcript table'!C68</f>
        <v>LINC01262</v>
      </c>
      <c r="B68" s="35" t="s">
        <v>533</v>
      </c>
      <c r="C68" s="132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132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132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132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132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132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132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132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132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132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132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132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132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132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132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132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132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132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132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132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40" t="str">
        <f>'Control Sample Data'!A68</f>
        <v>LINC01262</v>
      </c>
      <c r="X68" s="141" t="s">
        <v>533</v>
      </c>
      <c r="Y68" s="132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132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132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132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132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132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132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132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132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132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132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132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132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132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132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132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132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132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132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132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135" t="str">
        <f>'Control Sample Data'!A68</f>
        <v>LINC01262</v>
      </c>
      <c r="AT68" s="35" t="s">
        <v>533</v>
      </c>
      <c r="AU68" s="132" t="str">
        <f ca="1">IF(ISNUMBER(C68-'Choose Housekeeping Genes'!D$17),C68-'Choose Housekeeping Genes'!D$17,"")</f>
        <v/>
      </c>
      <c r="AV68" s="132" t="str">
        <f ca="1">IF(ISNUMBER(D68-'Choose Housekeeping Genes'!E$17),D68-'Choose Housekeeping Genes'!E$17,"")</f>
        <v/>
      </c>
      <c r="AW68" s="132" t="str">
        <f ca="1">IF(ISNUMBER(E68-'Choose Housekeeping Genes'!F$17),E68-'Choose Housekeeping Genes'!F$17,"")</f>
        <v/>
      </c>
      <c r="AX68" s="132" t="str">
        <f ca="1">IF(ISNUMBER(F68-'Choose Housekeeping Genes'!G$17),F68-'Choose Housekeeping Genes'!G$17,"")</f>
        <v/>
      </c>
      <c r="AY68" s="132" t="str">
        <f ca="1">IF(ISNUMBER(G68-'Choose Housekeeping Genes'!H$17),G68-'Choose Housekeeping Genes'!H$17,"")</f>
        <v/>
      </c>
      <c r="AZ68" s="132" t="str">
        <f ca="1">IF(ISNUMBER(H68-'Choose Housekeeping Genes'!I$17),H68-'Choose Housekeeping Genes'!I$17,"")</f>
        <v/>
      </c>
      <c r="BA68" s="132" t="str">
        <f ca="1">IF(ISNUMBER(I68-'Choose Housekeeping Genes'!J$17),I68-'Choose Housekeeping Genes'!J$17,"")</f>
        <v/>
      </c>
      <c r="BB68" s="132" t="str">
        <f ca="1">IF(ISNUMBER(J68-'Choose Housekeeping Genes'!K$17),J68-'Choose Housekeeping Genes'!K$17,"")</f>
        <v/>
      </c>
      <c r="BC68" s="132" t="str">
        <f ca="1">IF(ISNUMBER(K68-'Choose Housekeeping Genes'!L$17),K68-'Choose Housekeeping Genes'!L$17,"")</f>
        <v/>
      </c>
      <c r="BD68" s="132" t="str">
        <f ca="1">IF(ISNUMBER(L68-'Choose Housekeeping Genes'!M$17),L68-'Choose Housekeeping Genes'!M$17,"")</f>
        <v/>
      </c>
      <c r="BE68" s="132" t="str">
        <f ca="1">IF(ISNUMBER(M68-'Choose Housekeeping Genes'!N$17),M68-'Choose Housekeeping Genes'!N$17,"")</f>
        <v/>
      </c>
      <c r="BF68" s="132" t="str">
        <f ca="1">IF(ISNUMBER(N68-'Choose Housekeeping Genes'!O$17),N68-'Choose Housekeeping Genes'!O$17,"")</f>
        <v/>
      </c>
      <c r="BG68" s="132" t="str">
        <f ca="1">IF(ISNUMBER(O68-'Choose Housekeeping Genes'!P$17),O68-'Choose Housekeeping Genes'!P$17,"")</f>
        <v/>
      </c>
      <c r="BH68" s="132" t="str">
        <f ca="1">IF(ISNUMBER(P68-'Choose Housekeeping Genes'!Q$17),P68-'Choose Housekeeping Genes'!Q$17,"")</f>
        <v/>
      </c>
      <c r="BI68" s="132" t="str">
        <f ca="1">IF(ISNUMBER(Q68-'Choose Housekeeping Genes'!R$17),Q68-'Choose Housekeeping Genes'!R$17,"")</f>
        <v/>
      </c>
      <c r="BJ68" s="132" t="str">
        <f ca="1">IF(ISNUMBER(R68-'Choose Housekeeping Genes'!S$17),R68-'Choose Housekeeping Genes'!S$17,"")</f>
        <v/>
      </c>
      <c r="BK68" s="132" t="str">
        <f ca="1">IF(ISNUMBER(S68-'Choose Housekeeping Genes'!T$17),S68-'Choose Housekeeping Genes'!T$17,"")</f>
        <v/>
      </c>
      <c r="BL68" s="132" t="str">
        <f ca="1">IF(ISNUMBER(T68-'Choose Housekeeping Genes'!U$17),T68-'Choose Housekeeping Genes'!U$17,"")</f>
        <v/>
      </c>
      <c r="BM68" s="132" t="str">
        <f ca="1">IF(ISNUMBER(U68-'Choose Housekeeping Genes'!V$17),U68-'Choose Housekeeping Genes'!V$17,"")</f>
        <v/>
      </c>
      <c r="BN68" s="132" t="str">
        <f ca="1">IF(ISNUMBER(V68-'Choose Housekeeping Genes'!W$17),V68-'Choose Housekeeping Genes'!W$17,"")</f>
        <v/>
      </c>
      <c r="BO68" s="142" t="str">
        <f t="shared" si="47"/>
        <v>LINC01262</v>
      </c>
      <c r="BP68" s="141" t="s">
        <v>533</v>
      </c>
      <c r="BQ68" s="132" t="str">
        <f ca="1">IF(ISNUMBER(Y68-'Choose Housekeeping Genes'!AA$17),Y68-'Choose Housekeeping Genes'!AA$17,"")</f>
        <v/>
      </c>
      <c r="BR68" s="132" t="str">
        <f ca="1">IF(ISNUMBER(Z68-'Choose Housekeeping Genes'!AB$17),Z68-'Choose Housekeeping Genes'!AB$17,"")</f>
        <v/>
      </c>
      <c r="BS68" s="132" t="str">
        <f ca="1">IF(ISNUMBER(AA68-'Choose Housekeeping Genes'!AC$17),AA68-'Choose Housekeeping Genes'!AC$17,"")</f>
        <v/>
      </c>
      <c r="BT68" s="132" t="str">
        <f ca="1">IF(ISNUMBER(AB68-'Choose Housekeeping Genes'!AD$17),AB68-'Choose Housekeeping Genes'!AD$17,"")</f>
        <v/>
      </c>
      <c r="BU68" s="132" t="str">
        <f ca="1">IF(ISNUMBER(AC68-'Choose Housekeeping Genes'!AE$17),AC68-'Choose Housekeeping Genes'!AE$17,"")</f>
        <v/>
      </c>
      <c r="BV68" s="132" t="str">
        <f ca="1">IF(ISNUMBER(AD68-'Choose Housekeeping Genes'!AF$17),AD68-'Choose Housekeeping Genes'!AF$17,"")</f>
        <v/>
      </c>
      <c r="BW68" s="132" t="str">
        <f ca="1">IF(ISNUMBER(AE68-'Choose Housekeeping Genes'!AG$17),AE68-'Choose Housekeeping Genes'!AG$17,"")</f>
        <v/>
      </c>
      <c r="BX68" s="132" t="str">
        <f ca="1">IF(ISNUMBER(AF68-'Choose Housekeeping Genes'!AH$17),AF68-'Choose Housekeeping Genes'!AH$17,"")</f>
        <v/>
      </c>
      <c r="BY68" s="132" t="str">
        <f ca="1">IF(ISNUMBER(AG68-'Choose Housekeeping Genes'!AI$17),AG68-'Choose Housekeeping Genes'!AI$17,"")</f>
        <v/>
      </c>
      <c r="BZ68" s="132" t="str">
        <f ca="1">IF(ISNUMBER(AH68-'Choose Housekeeping Genes'!AJ$17),AH68-'Choose Housekeeping Genes'!AJ$17,"")</f>
        <v/>
      </c>
      <c r="CA68" s="132" t="str">
        <f ca="1">IF(ISNUMBER(AI68-'Choose Housekeeping Genes'!AK$17),AI68-'Choose Housekeeping Genes'!AK$17,"")</f>
        <v/>
      </c>
      <c r="CB68" s="132" t="str">
        <f ca="1">IF(ISNUMBER(AJ68-'Choose Housekeeping Genes'!AL$17),AJ68-'Choose Housekeeping Genes'!AL$17,"")</f>
        <v/>
      </c>
      <c r="CC68" s="132" t="str">
        <f ca="1">IF(ISNUMBER(AK68-'Choose Housekeeping Genes'!AM$17),AK68-'Choose Housekeeping Genes'!AM$17,"")</f>
        <v/>
      </c>
      <c r="CD68" s="132" t="str">
        <f ca="1">IF(ISNUMBER(AL68-'Choose Housekeeping Genes'!AN$17),AL68-'Choose Housekeeping Genes'!AN$17,"")</f>
        <v/>
      </c>
      <c r="CE68" s="132" t="str">
        <f ca="1">IF(ISNUMBER(AM68-'Choose Housekeeping Genes'!AO$17),AM68-'Choose Housekeeping Genes'!AO$17,"")</f>
        <v/>
      </c>
      <c r="CF68" s="132" t="str">
        <f ca="1">IF(ISNUMBER(AN68-'Choose Housekeeping Genes'!AP$17),AN68-'Choose Housekeeping Genes'!AP$17,"")</f>
        <v/>
      </c>
      <c r="CG68" s="132" t="str">
        <f ca="1">IF(ISNUMBER(AO68-'Choose Housekeeping Genes'!AQ$17),AO68-'Choose Housekeeping Genes'!AQ$17,"")</f>
        <v/>
      </c>
      <c r="CH68" s="132" t="str">
        <f ca="1">IF(ISNUMBER(AP68-'Choose Housekeeping Genes'!AR$17),AP68-'Choose Housekeeping Genes'!AR$17,"")</f>
        <v/>
      </c>
      <c r="CI68" s="132" t="str">
        <f ca="1">IF(ISNUMBER(AQ68-'Choose Housekeeping Genes'!AS$17),AQ68-'Choose Housekeeping Genes'!AS$17,"")</f>
        <v/>
      </c>
      <c r="CJ68" s="132" t="str">
        <f ca="1">IF(ISNUMBER(AR68-'Choose Housekeeping Genes'!AT$17),AR68-'Choose Housekeeping Genes'!AT$17,"")</f>
        <v/>
      </c>
      <c r="CK68" s="137" t="e">
        <f t="shared" ref="CK68:CK131" ca="1" si="48">AVERAGE(AU68:BN68)</f>
        <v>#DIV/0!</v>
      </c>
      <c r="CL68" s="138" t="e">
        <f t="shared" ref="CL68:CL131" ca="1" si="49">AVERAGE(BQ68:CJ68)</f>
        <v>#DIV/0!</v>
      </c>
      <c r="DA68" s="135" t="str">
        <f>'Transcript table'!C68</f>
        <v>LINC01262</v>
      </c>
      <c r="DB68" s="35" t="s">
        <v>533</v>
      </c>
      <c r="DC68" s="132" t="str">
        <f t="shared" ref="DC68:DC131" ca="1" si="50">IF(ISNUMBER(2^-AU68),2^-AU68,"")</f>
        <v/>
      </c>
      <c r="DD68" s="132" t="str">
        <f t="shared" ref="DD68:DD131" ca="1" si="51">IF(ISNUMBER(2^-AV68),2^-AV68,"")</f>
        <v/>
      </c>
      <c r="DE68" s="132" t="str">
        <f t="shared" ref="DE68:DE131" ca="1" si="52">IF(ISNUMBER(2^-AW68),2^-AW68,"")</f>
        <v/>
      </c>
      <c r="DF68" s="132" t="str">
        <f t="shared" ref="DF68:DF131" ca="1" si="53">IF(ISNUMBER(2^-AX68),2^-AX68,"")</f>
        <v/>
      </c>
      <c r="DG68" s="132" t="str">
        <f t="shared" ref="DG68:DG131" ca="1" si="54">IF(ISNUMBER(2^-AY68),2^-AY68,"")</f>
        <v/>
      </c>
      <c r="DH68" s="132" t="str">
        <f t="shared" ref="DH68:DH131" ca="1" si="55">IF(ISNUMBER(2^-AZ68),2^-AZ68,"")</f>
        <v/>
      </c>
      <c r="DI68" s="132" t="str">
        <f t="shared" ref="DI68:DI131" ca="1" si="56">IF(ISNUMBER(2^-BA68),2^-BA68,"")</f>
        <v/>
      </c>
      <c r="DJ68" s="132" t="str">
        <f t="shared" ref="DJ68:DJ131" ca="1" si="57">IF(ISNUMBER(2^-BB68),2^-BB68,"")</f>
        <v/>
      </c>
      <c r="DK68" s="132" t="str">
        <f t="shared" ref="DK68:DK131" ca="1" si="58">IF(ISNUMBER(2^-BC68),2^-BC68,"")</f>
        <v/>
      </c>
      <c r="DL68" s="132" t="str">
        <f t="shared" ref="DL68:DL131" ca="1" si="59">IF(ISNUMBER(2^-BD68),2^-BD68,"")</f>
        <v/>
      </c>
      <c r="DM68" s="132" t="str">
        <f t="shared" ref="DM68:DM131" ca="1" si="60">IF(ISNUMBER(2^-BE68),2^-BE68,"")</f>
        <v/>
      </c>
      <c r="DN68" s="132" t="str">
        <f t="shared" ref="DN68:DN131" ca="1" si="61">IF(ISNUMBER(2^-BF68),2^-BF68,"")</f>
        <v/>
      </c>
      <c r="DO68" s="132" t="str">
        <f t="shared" ref="DO68:DO131" ca="1" si="62">IF(ISNUMBER(2^-BG68),2^-BG68,"")</f>
        <v/>
      </c>
      <c r="DP68" s="132" t="str">
        <f t="shared" ref="DP68:DP131" ca="1" si="63">IF(ISNUMBER(2^-BH68),2^-BH68,"")</f>
        <v/>
      </c>
      <c r="DQ68" s="132" t="str">
        <f t="shared" ref="DQ68:DQ131" ca="1" si="64">IF(ISNUMBER(2^-BI68),2^-BI68,"")</f>
        <v/>
      </c>
      <c r="DR68" s="132" t="str">
        <f t="shared" ref="DR68:DR131" ca="1" si="65">IF(ISNUMBER(2^-BJ68),2^-BJ68,"")</f>
        <v/>
      </c>
      <c r="DS68" s="132" t="str">
        <f t="shared" ref="DS68:DS131" ca="1" si="66">IF(ISNUMBER(2^-BK68),2^-BK68,"")</f>
        <v/>
      </c>
      <c r="DT68" s="132" t="str">
        <f t="shared" ref="DT68:DT131" ca="1" si="67">IF(ISNUMBER(2^-BL68),2^-BL68,"")</f>
        <v/>
      </c>
      <c r="DU68" s="132" t="str">
        <f t="shared" ref="DU68:DU131" ca="1" si="68">IF(ISNUMBER(2^-BM68),2^-BM68,"")</f>
        <v/>
      </c>
      <c r="DV68" s="132" t="str">
        <f t="shared" ref="DV68:DV131" ca="1" si="69">IF(ISNUMBER(2^-BN68),2^-BN68,"")</f>
        <v/>
      </c>
      <c r="DW68" s="136" t="str">
        <f>'Transcript table'!C68</f>
        <v>LINC01262</v>
      </c>
      <c r="DX68" s="141" t="s">
        <v>533</v>
      </c>
      <c r="DY68" s="132" t="str">
        <f t="shared" ref="DY68:DY131" ca="1" si="70">IF(ISNUMBER(2^-BQ68),2^-BQ68,"")</f>
        <v/>
      </c>
      <c r="DZ68" s="132" t="str">
        <f t="shared" ref="DZ68:DZ131" ca="1" si="71">IF(ISNUMBER(2^-BR68),2^-BR68,"")</f>
        <v/>
      </c>
      <c r="EA68" s="132" t="str">
        <f t="shared" ref="EA68:EA131" ca="1" si="72">IF(ISNUMBER(2^-BS68),2^-BS68,"")</f>
        <v/>
      </c>
      <c r="EB68" s="132" t="str">
        <f t="shared" ref="EB68:EB131" ca="1" si="73">IF(ISNUMBER(2^-BT68),2^-BT68,"")</f>
        <v/>
      </c>
      <c r="EC68" s="132" t="str">
        <f t="shared" ref="EC68:EC131" ca="1" si="74">IF(ISNUMBER(2^-BU68),2^-BU68,"")</f>
        <v/>
      </c>
      <c r="ED68" s="132" t="str">
        <f t="shared" ref="ED68:ED131" ca="1" si="75">IF(ISNUMBER(2^-BV68),2^-BV68,"")</f>
        <v/>
      </c>
      <c r="EE68" s="132" t="str">
        <f t="shared" ref="EE68:EE131" ca="1" si="76">IF(ISNUMBER(2^-BW68),2^-BW68,"")</f>
        <v/>
      </c>
      <c r="EF68" s="132" t="str">
        <f t="shared" ref="EF68:EF131" ca="1" si="77">IF(ISNUMBER(2^-BX68),2^-BX68,"")</f>
        <v/>
      </c>
      <c r="EG68" s="132" t="str">
        <f t="shared" ref="EG68:EG131" ca="1" si="78">IF(ISNUMBER(2^-BY68),2^-BY68,"")</f>
        <v/>
      </c>
      <c r="EH68" s="132" t="str">
        <f t="shared" ref="EH68:EH131" ca="1" si="79">IF(ISNUMBER(2^-BZ68),2^-BZ68,"")</f>
        <v/>
      </c>
      <c r="EI68" s="132" t="str">
        <f t="shared" ref="EI68:EI131" ca="1" si="80">IF(ISNUMBER(2^-CA68),2^-CA68,"")</f>
        <v/>
      </c>
      <c r="EJ68" s="132" t="str">
        <f t="shared" ref="EJ68:EJ131" ca="1" si="81">IF(ISNUMBER(2^-CB68),2^-CB68,"")</f>
        <v/>
      </c>
      <c r="EK68" s="132" t="str">
        <f t="shared" ref="EK68:EK131" ca="1" si="82">IF(ISNUMBER(2^-CC68),2^-CC68,"")</f>
        <v/>
      </c>
      <c r="EL68" s="132" t="str">
        <f t="shared" ref="EL68:EL131" ca="1" si="83">IF(ISNUMBER(2^-CD68),2^-CD68,"")</f>
        <v/>
      </c>
      <c r="EM68" s="132" t="str">
        <f t="shared" ref="EM68:EM131" ca="1" si="84">IF(ISNUMBER(2^-CE68),2^-CE68,"")</f>
        <v/>
      </c>
      <c r="EN68" s="132" t="str">
        <f t="shared" ref="EN68:EN131" ca="1" si="85">IF(ISNUMBER(2^-CF68),2^-CF68,"")</f>
        <v/>
      </c>
      <c r="EO68" s="132" t="str">
        <f t="shared" ref="EO68:EO131" ca="1" si="86">IF(ISNUMBER(2^-CG68),2^-CG68,"")</f>
        <v/>
      </c>
      <c r="EP68" s="132" t="str">
        <f t="shared" ref="EP68:EP131" ca="1" si="87">IF(ISNUMBER(2^-CH68),2^-CH68,"")</f>
        <v/>
      </c>
      <c r="EQ68" s="132" t="str">
        <f t="shared" ref="EQ68:EQ131" ca="1" si="88">IF(ISNUMBER(2^-CI68),2^-CI68,"")</f>
        <v/>
      </c>
      <c r="ER68" s="132" t="str">
        <f t="shared" ref="ER68:ER131" ca="1" si="89">IF(ISNUMBER(2^-CJ68),2^-CJ68,"")</f>
        <v/>
      </c>
    </row>
    <row r="69" spans="1:148" ht="12.75">
      <c r="A69" s="131" t="str">
        <f>'Transcript table'!C69</f>
        <v>BGLT3</v>
      </c>
      <c r="B69" s="35" t="s">
        <v>535</v>
      </c>
      <c r="C69" s="132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132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132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132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132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132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132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132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132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132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132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132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132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132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132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132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132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132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132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132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40" t="str">
        <f>'Control Sample Data'!A69</f>
        <v>BGLT3</v>
      </c>
      <c r="X69" s="141" t="s">
        <v>535</v>
      </c>
      <c r="Y69" s="132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132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132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132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132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132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132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132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132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132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132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132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132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132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132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132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132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132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132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132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135" t="str">
        <f>'Control Sample Data'!A69</f>
        <v>BGLT3</v>
      </c>
      <c r="AT69" s="35" t="s">
        <v>535</v>
      </c>
      <c r="AU69" s="132" t="str">
        <f ca="1">IF(ISNUMBER(C69-'Choose Housekeeping Genes'!D$17),C69-'Choose Housekeeping Genes'!D$17,"")</f>
        <v/>
      </c>
      <c r="AV69" s="132" t="str">
        <f ca="1">IF(ISNUMBER(D69-'Choose Housekeeping Genes'!E$17),D69-'Choose Housekeeping Genes'!E$17,"")</f>
        <v/>
      </c>
      <c r="AW69" s="132" t="str">
        <f ca="1">IF(ISNUMBER(E69-'Choose Housekeeping Genes'!F$17),E69-'Choose Housekeeping Genes'!F$17,"")</f>
        <v/>
      </c>
      <c r="AX69" s="132" t="str">
        <f ca="1">IF(ISNUMBER(F69-'Choose Housekeeping Genes'!G$17),F69-'Choose Housekeeping Genes'!G$17,"")</f>
        <v/>
      </c>
      <c r="AY69" s="132" t="str">
        <f ca="1">IF(ISNUMBER(G69-'Choose Housekeeping Genes'!H$17),G69-'Choose Housekeeping Genes'!H$17,"")</f>
        <v/>
      </c>
      <c r="AZ69" s="132" t="str">
        <f ca="1">IF(ISNUMBER(H69-'Choose Housekeeping Genes'!I$17),H69-'Choose Housekeeping Genes'!I$17,"")</f>
        <v/>
      </c>
      <c r="BA69" s="132" t="str">
        <f ca="1">IF(ISNUMBER(I69-'Choose Housekeeping Genes'!J$17),I69-'Choose Housekeeping Genes'!J$17,"")</f>
        <v/>
      </c>
      <c r="BB69" s="132" t="str">
        <f ca="1">IF(ISNUMBER(J69-'Choose Housekeeping Genes'!K$17),J69-'Choose Housekeeping Genes'!K$17,"")</f>
        <v/>
      </c>
      <c r="BC69" s="132" t="str">
        <f ca="1">IF(ISNUMBER(K69-'Choose Housekeeping Genes'!L$17),K69-'Choose Housekeeping Genes'!L$17,"")</f>
        <v/>
      </c>
      <c r="BD69" s="132" t="str">
        <f ca="1">IF(ISNUMBER(L69-'Choose Housekeeping Genes'!M$17),L69-'Choose Housekeeping Genes'!M$17,"")</f>
        <v/>
      </c>
      <c r="BE69" s="132" t="str">
        <f ca="1">IF(ISNUMBER(M69-'Choose Housekeeping Genes'!N$17),M69-'Choose Housekeeping Genes'!N$17,"")</f>
        <v/>
      </c>
      <c r="BF69" s="132" t="str">
        <f ca="1">IF(ISNUMBER(N69-'Choose Housekeeping Genes'!O$17),N69-'Choose Housekeeping Genes'!O$17,"")</f>
        <v/>
      </c>
      <c r="BG69" s="132" t="str">
        <f ca="1">IF(ISNUMBER(O69-'Choose Housekeeping Genes'!P$17),O69-'Choose Housekeeping Genes'!P$17,"")</f>
        <v/>
      </c>
      <c r="BH69" s="132" t="str">
        <f ca="1">IF(ISNUMBER(P69-'Choose Housekeeping Genes'!Q$17),P69-'Choose Housekeeping Genes'!Q$17,"")</f>
        <v/>
      </c>
      <c r="BI69" s="132" t="str">
        <f ca="1">IF(ISNUMBER(Q69-'Choose Housekeeping Genes'!R$17),Q69-'Choose Housekeeping Genes'!R$17,"")</f>
        <v/>
      </c>
      <c r="BJ69" s="132" t="str">
        <f ca="1">IF(ISNUMBER(R69-'Choose Housekeeping Genes'!S$17),R69-'Choose Housekeeping Genes'!S$17,"")</f>
        <v/>
      </c>
      <c r="BK69" s="132" t="str">
        <f ca="1">IF(ISNUMBER(S69-'Choose Housekeeping Genes'!T$17),S69-'Choose Housekeeping Genes'!T$17,"")</f>
        <v/>
      </c>
      <c r="BL69" s="132" t="str">
        <f ca="1">IF(ISNUMBER(T69-'Choose Housekeeping Genes'!U$17),T69-'Choose Housekeeping Genes'!U$17,"")</f>
        <v/>
      </c>
      <c r="BM69" s="132" t="str">
        <f ca="1">IF(ISNUMBER(U69-'Choose Housekeeping Genes'!V$17),U69-'Choose Housekeeping Genes'!V$17,"")</f>
        <v/>
      </c>
      <c r="BN69" s="132" t="str">
        <f ca="1">IF(ISNUMBER(V69-'Choose Housekeeping Genes'!W$17),V69-'Choose Housekeeping Genes'!W$17,"")</f>
        <v/>
      </c>
      <c r="BO69" s="142" t="str">
        <f t="shared" si="47"/>
        <v>BGLT3</v>
      </c>
      <c r="BP69" s="141" t="s">
        <v>535</v>
      </c>
      <c r="BQ69" s="132" t="str">
        <f ca="1">IF(ISNUMBER(Y69-'Choose Housekeeping Genes'!AA$17),Y69-'Choose Housekeeping Genes'!AA$17,"")</f>
        <v/>
      </c>
      <c r="BR69" s="132" t="str">
        <f ca="1">IF(ISNUMBER(Z69-'Choose Housekeeping Genes'!AB$17),Z69-'Choose Housekeeping Genes'!AB$17,"")</f>
        <v/>
      </c>
      <c r="BS69" s="132" t="str">
        <f ca="1">IF(ISNUMBER(AA69-'Choose Housekeeping Genes'!AC$17),AA69-'Choose Housekeeping Genes'!AC$17,"")</f>
        <v/>
      </c>
      <c r="BT69" s="132" t="str">
        <f ca="1">IF(ISNUMBER(AB69-'Choose Housekeeping Genes'!AD$17),AB69-'Choose Housekeeping Genes'!AD$17,"")</f>
        <v/>
      </c>
      <c r="BU69" s="132" t="str">
        <f ca="1">IF(ISNUMBER(AC69-'Choose Housekeeping Genes'!AE$17),AC69-'Choose Housekeeping Genes'!AE$17,"")</f>
        <v/>
      </c>
      <c r="BV69" s="132" t="str">
        <f ca="1">IF(ISNUMBER(AD69-'Choose Housekeeping Genes'!AF$17),AD69-'Choose Housekeeping Genes'!AF$17,"")</f>
        <v/>
      </c>
      <c r="BW69" s="132" t="str">
        <f ca="1">IF(ISNUMBER(AE69-'Choose Housekeeping Genes'!AG$17),AE69-'Choose Housekeeping Genes'!AG$17,"")</f>
        <v/>
      </c>
      <c r="BX69" s="132" t="str">
        <f ca="1">IF(ISNUMBER(AF69-'Choose Housekeeping Genes'!AH$17),AF69-'Choose Housekeeping Genes'!AH$17,"")</f>
        <v/>
      </c>
      <c r="BY69" s="132" t="str">
        <f ca="1">IF(ISNUMBER(AG69-'Choose Housekeeping Genes'!AI$17),AG69-'Choose Housekeeping Genes'!AI$17,"")</f>
        <v/>
      </c>
      <c r="BZ69" s="132" t="str">
        <f ca="1">IF(ISNUMBER(AH69-'Choose Housekeeping Genes'!AJ$17),AH69-'Choose Housekeeping Genes'!AJ$17,"")</f>
        <v/>
      </c>
      <c r="CA69" s="132" t="str">
        <f ca="1">IF(ISNUMBER(AI69-'Choose Housekeeping Genes'!AK$17),AI69-'Choose Housekeeping Genes'!AK$17,"")</f>
        <v/>
      </c>
      <c r="CB69" s="132" t="str">
        <f ca="1">IF(ISNUMBER(AJ69-'Choose Housekeeping Genes'!AL$17),AJ69-'Choose Housekeeping Genes'!AL$17,"")</f>
        <v/>
      </c>
      <c r="CC69" s="132" t="str">
        <f ca="1">IF(ISNUMBER(AK69-'Choose Housekeeping Genes'!AM$17),AK69-'Choose Housekeeping Genes'!AM$17,"")</f>
        <v/>
      </c>
      <c r="CD69" s="132" t="str">
        <f ca="1">IF(ISNUMBER(AL69-'Choose Housekeeping Genes'!AN$17),AL69-'Choose Housekeeping Genes'!AN$17,"")</f>
        <v/>
      </c>
      <c r="CE69" s="132" t="str">
        <f ca="1">IF(ISNUMBER(AM69-'Choose Housekeeping Genes'!AO$17),AM69-'Choose Housekeeping Genes'!AO$17,"")</f>
        <v/>
      </c>
      <c r="CF69" s="132" t="str">
        <f ca="1">IF(ISNUMBER(AN69-'Choose Housekeeping Genes'!AP$17),AN69-'Choose Housekeeping Genes'!AP$17,"")</f>
        <v/>
      </c>
      <c r="CG69" s="132" t="str">
        <f ca="1">IF(ISNUMBER(AO69-'Choose Housekeeping Genes'!AQ$17),AO69-'Choose Housekeeping Genes'!AQ$17,"")</f>
        <v/>
      </c>
      <c r="CH69" s="132" t="str">
        <f ca="1">IF(ISNUMBER(AP69-'Choose Housekeeping Genes'!AR$17),AP69-'Choose Housekeeping Genes'!AR$17,"")</f>
        <v/>
      </c>
      <c r="CI69" s="132" t="str">
        <f ca="1">IF(ISNUMBER(AQ69-'Choose Housekeeping Genes'!AS$17),AQ69-'Choose Housekeeping Genes'!AS$17,"")</f>
        <v/>
      </c>
      <c r="CJ69" s="132" t="str">
        <f ca="1">IF(ISNUMBER(AR69-'Choose Housekeeping Genes'!AT$17),AR69-'Choose Housekeeping Genes'!AT$17,"")</f>
        <v/>
      </c>
      <c r="CK69" s="137" t="e">
        <f t="shared" ca="1" si="48"/>
        <v>#DIV/0!</v>
      </c>
      <c r="CL69" s="138" t="e">
        <f t="shared" ca="1" si="49"/>
        <v>#DIV/0!</v>
      </c>
      <c r="DA69" s="135" t="str">
        <f>'Transcript table'!C69</f>
        <v>BGLT3</v>
      </c>
      <c r="DB69" s="35" t="s">
        <v>535</v>
      </c>
      <c r="DC69" s="132" t="str">
        <f t="shared" ca="1" si="50"/>
        <v/>
      </c>
      <c r="DD69" s="132" t="str">
        <f t="shared" ca="1" si="51"/>
        <v/>
      </c>
      <c r="DE69" s="132" t="str">
        <f t="shared" ca="1" si="52"/>
        <v/>
      </c>
      <c r="DF69" s="132" t="str">
        <f t="shared" ca="1" si="53"/>
        <v/>
      </c>
      <c r="DG69" s="132" t="str">
        <f t="shared" ca="1" si="54"/>
        <v/>
      </c>
      <c r="DH69" s="132" t="str">
        <f t="shared" ca="1" si="55"/>
        <v/>
      </c>
      <c r="DI69" s="132" t="str">
        <f t="shared" ca="1" si="56"/>
        <v/>
      </c>
      <c r="DJ69" s="132" t="str">
        <f t="shared" ca="1" si="57"/>
        <v/>
      </c>
      <c r="DK69" s="132" t="str">
        <f t="shared" ca="1" si="58"/>
        <v/>
      </c>
      <c r="DL69" s="132" t="str">
        <f t="shared" ca="1" si="59"/>
        <v/>
      </c>
      <c r="DM69" s="132" t="str">
        <f t="shared" ca="1" si="60"/>
        <v/>
      </c>
      <c r="DN69" s="132" t="str">
        <f t="shared" ca="1" si="61"/>
        <v/>
      </c>
      <c r="DO69" s="132" t="str">
        <f t="shared" ca="1" si="62"/>
        <v/>
      </c>
      <c r="DP69" s="132" t="str">
        <f t="shared" ca="1" si="63"/>
        <v/>
      </c>
      <c r="DQ69" s="132" t="str">
        <f t="shared" ca="1" si="64"/>
        <v/>
      </c>
      <c r="DR69" s="132" t="str">
        <f t="shared" ca="1" si="65"/>
        <v/>
      </c>
      <c r="DS69" s="132" t="str">
        <f t="shared" ca="1" si="66"/>
        <v/>
      </c>
      <c r="DT69" s="132" t="str">
        <f t="shared" ca="1" si="67"/>
        <v/>
      </c>
      <c r="DU69" s="132" t="str">
        <f t="shared" ca="1" si="68"/>
        <v/>
      </c>
      <c r="DV69" s="132" t="str">
        <f t="shared" ca="1" si="69"/>
        <v/>
      </c>
      <c r="DW69" s="136" t="str">
        <f>'Transcript table'!C69</f>
        <v>BGLT3</v>
      </c>
      <c r="DX69" s="141" t="s">
        <v>535</v>
      </c>
      <c r="DY69" s="132" t="str">
        <f t="shared" ca="1" si="70"/>
        <v/>
      </c>
      <c r="DZ69" s="132" t="str">
        <f t="shared" ca="1" si="71"/>
        <v/>
      </c>
      <c r="EA69" s="132" t="str">
        <f t="shared" ca="1" si="72"/>
        <v/>
      </c>
      <c r="EB69" s="132" t="str">
        <f t="shared" ca="1" si="73"/>
        <v/>
      </c>
      <c r="EC69" s="132" t="str">
        <f t="shared" ca="1" si="74"/>
        <v/>
      </c>
      <c r="ED69" s="132" t="str">
        <f t="shared" ca="1" si="75"/>
        <v/>
      </c>
      <c r="EE69" s="132" t="str">
        <f t="shared" ca="1" si="76"/>
        <v/>
      </c>
      <c r="EF69" s="132" t="str">
        <f t="shared" ca="1" si="77"/>
        <v/>
      </c>
      <c r="EG69" s="132" t="str">
        <f t="shared" ca="1" si="78"/>
        <v/>
      </c>
      <c r="EH69" s="132" t="str">
        <f t="shared" ca="1" si="79"/>
        <v/>
      </c>
      <c r="EI69" s="132" t="str">
        <f t="shared" ca="1" si="80"/>
        <v/>
      </c>
      <c r="EJ69" s="132" t="str">
        <f t="shared" ca="1" si="81"/>
        <v/>
      </c>
      <c r="EK69" s="132" t="str">
        <f t="shared" ca="1" si="82"/>
        <v/>
      </c>
      <c r="EL69" s="132" t="str">
        <f t="shared" ca="1" si="83"/>
        <v/>
      </c>
      <c r="EM69" s="132" t="str">
        <f t="shared" ca="1" si="84"/>
        <v/>
      </c>
      <c r="EN69" s="132" t="str">
        <f t="shared" ca="1" si="85"/>
        <v/>
      </c>
      <c r="EO69" s="132" t="str">
        <f t="shared" ca="1" si="86"/>
        <v/>
      </c>
      <c r="EP69" s="132" t="str">
        <f t="shared" ca="1" si="87"/>
        <v/>
      </c>
      <c r="EQ69" s="132" t="str">
        <f t="shared" ca="1" si="88"/>
        <v/>
      </c>
      <c r="ER69" s="132" t="str">
        <f t="shared" ca="1" si="89"/>
        <v/>
      </c>
    </row>
    <row r="70" spans="1:148" ht="25.5">
      <c r="A70" s="131" t="str">
        <f>'Transcript table'!C70</f>
        <v xml:space="preserve">LINC00901 </v>
      </c>
      <c r="B70" s="35" t="s">
        <v>537</v>
      </c>
      <c r="C70" s="132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132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132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132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132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132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132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132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132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132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132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132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132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132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132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132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132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132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132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132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40" t="str">
        <f>'Control Sample Data'!A70</f>
        <v xml:space="preserve">LINC00901 </v>
      </c>
      <c r="X70" s="141" t="s">
        <v>537</v>
      </c>
      <c r="Y70" s="132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132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132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132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132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132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132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132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132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132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132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132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132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132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132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132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132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132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132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132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135" t="str">
        <f>'Control Sample Data'!A70</f>
        <v xml:space="preserve">LINC00901 </v>
      </c>
      <c r="AT70" s="35" t="s">
        <v>537</v>
      </c>
      <c r="AU70" s="132" t="str">
        <f ca="1">IF(ISNUMBER(C70-'Choose Housekeeping Genes'!D$17),C70-'Choose Housekeeping Genes'!D$17,"")</f>
        <v/>
      </c>
      <c r="AV70" s="132" t="str">
        <f ca="1">IF(ISNUMBER(D70-'Choose Housekeeping Genes'!E$17),D70-'Choose Housekeeping Genes'!E$17,"")</f>
        <v/>
      </c>
      <c r="AW70" s="132" t="str">
        <f ca="1">IF(ISNUMBER(E70-'Choose Housekeeping Genes'!F$17),E70-'Choose Housekeeping Genes'!F$17,"")</f>
        <v/>
      </c>
      <c r="AX70" s="132" t="str">
        <f ca="1">IF(ISNUMBER(F70-'Choose Housekeeping Genes'!G$17),F70-'Choose Housekeeping Genes'!G$17,"")</f>
        <v/>
      </c>
      <c r="AY70" s="132" t="str">
        <f ca="1">IF(ISNUMBER(G70-'Choose Housekeeping Genes'!H$17),G70-'Choose Housekeeping Genes'!H$17,"")</f>
        <v/>
      </c>
      <c r="AZ70" s="132" t="str">
        <f ca="1">IF(ISNUMBER(H70-'Choose Housekeeping Genes'!I$17),H70-'Choose Housekeeping Genes'!I$17,"")</f>
        <v/>
      </c>
      <c r="BA70" s="132" t="str">
        <f ca="1">IF(ISNUMBER(I70-'Choose Housekeeping Genes'!J$17),I70-'Choose Housekeeping Genes'!J$17,"")</f>
        <v/>
      </c>
      <c r="BB70" s="132" t="str">
        <f ca="1">IF(ISNUMBER(J70-'Choose Housekeeping Genes'!K$17),J70-'Choose Housekeeping Genes'!K$17,"")</f>
        <v/>
      </c>
      <c r="BC70" s="132" t="str">
        <f ca="1">IF(ISNUMBER(K70-'Choose Housekeeping Genes'!L$17),K70-'Choose Housekeeping Genes'!L$17,"")</f>
        <v/>
      </c>
      <c r="BD70" s="132" t="str">
        <f ca="1">IF(ISNUMBER(L70-'Choose Housekeeping Genes'!M$17),L70-'Choose Housekeeping Genes'!M$17,"")</f>
        <v/>
      </c>
      <c r="BE70" s="132" t="str">
        <f ca="1">IF(ISNUMBER(M70-'Choose Housekeeping Genes'!N$17),M70-'Choose Housekeeping Genes'!N$17,"")</f>
        <v/>
      </c>
      <c r="BF70" s="132" t="str">
        <f ca="1">IF(ISNUMBER(N70-'Choose Housekeeping Genes'!O$17),N70-'Choose Housekeeping Genes'!O$17,"")</f>
        <v/>
      </c>
      <c r="BG70" s="132" t="str">
        <f ca="1">IF(ISNUMBER(O70-'Choose Housekeeping Genes'!P$17),O70-'Choose Housekeeping Genes'!P$17,"")</f>
        <v/>
      </c>
      <c r="BH70" s="132" t="str">
        <f ca="1">IF(ISNUMBER(P70-'Choose Housekeeping Genes'!Q$17),P70-'Choose Housekeeping Genes'!Q$17,"")</f>
        <v/>
      </c>
      <c r="BI70" s="132" t="str">
        <f ca="1">IF(ISNUMBER(Q70-'Choose Housekeeping Genes'!R$17),Q70-'Choose Housekeeping Genes'!R$17,"")</f>
        <v/>
      </c>
      <c r="BJ70" s="132" t="str">
        <f ca="1">IF(ISNUMBER(R70-'Choose Housekeeping Genes'!S$17),R70-'Choose Housekeeping Genes'!S$17,"")</f>
        <v/>
      </c>
      <c r="BK70" s="132" t="str">
        <f ca="1">IF(ISNUMBER(S70-'Choose Housekeeping Genes'!T$17),S70-'Choose Housekeeping Genes'!T$17,"")</f>
        <v/>
      </c>
      <c r="BL70" s="132" t="str">
        <f ca="1">IF(ISNUMBER(T70-'Choose Housekeeping Genes'!U$17),T70-'Choose Housekeeping Genes'!U$17,"")</f>
        <v/>
      </c>
      <c r="BM70" s="132" t="str">
        <f ca="1">IF(ISNUMBER(U70-'Choose Housekeeping Genes'!V$17),U70-'Choose Housekeeping Genes'!V$17,"")</f>
        <v/>
      </c>
      <c r="BN70" s="132" t="str">
        <f ca="1">IF(ISNUMBER(V70-'Choose Housekeeping Genes'!W$17),V70-'Choose Housekeeping Genes'!W$17,"")</f>
        <v/>
      </c>
      <c r="BO70" s="142" t="str">
        <f t="shared" si="47"/>
        <v xml:space="preserve">LINC00901 </v>
      </c>
      <c r="BP70" s="141" t="s">
        <v>537</v>
      </c>
      <c r="BQ70" s="132" t="str">
        <f ca="1">IF(ISNUMBER(Y70-'Choose Housekeeping Genes'!AA$17),Y70-'Choose Housekeeping Genes'!AA$17,"")</f>
        <v/>
      </c>
      <c r="BR70" s="132" t="str">
        <f ca="1">IF(ISNUMBER(Z70-'Choose Housekeeping Genes'!AB$17),Z70-'Choose Housekeeping Genes'!AB$17,"")</f>
        <v/>
      </c>
      <c r="BS70" s="132" t="str">
        <f ca="1">IF(ISNUMBER(AA70-'Choose Housekeeping Genes'!AC$17),AA70-'Choose Housekeeping Genes'!AC$17,"")</f>
        <v/>
      </c>
      <c r="BT70" s="132" t="str">
        <f ca="1">IF(ISNUMBER(AB70-'Choose Housekeeping Genes'!AD$17),AB70-'Choose Housekeeping Genes'!AD$17,"")</f>
        <v/>
      </c>
      <c r="BU70" s="132" t="str">
        <f ca="1">IF(ISNUMBER(AC70-'Choose Housekeeping Genes'!AE$17),AC70-'Choose Housekeeping Genes'!AE$17,"")</f>
        <v/>
      </c>
      <c r="BV70" s="132" t="str">
        <f ca="1">IF(ISNUMBER(AD70-'Choose Housekeeping Genes'!AF$17),AD70-'Choose Housekeeping Genes'!AF$17,"")</f>
        <v/>
      </c>
      <c r="BW70" s="132" t="str">
        <f ca="1">IF(ISNUMBER(AE70-'Choose Housekeeping Genes'!AG$17),AE70-'Choose Housekeeping Genes'!AG$17,"")</f>
        <v/>
      </c>
      <c r="BX70" s="132" t="str">
        <f ca="1">IF(ISNUMBER(AF70-'Choose Housekeeping Genes'!AH$17),AF70-'Choose Housekeeping Genes'!AH$17,"")</f>
        <v/>
      </c>
      <c r="BY70" s="132" t="str">
        <f ca="1">IF(ISNUMBER(AG70-'Choose Housekeeping Genes'!AI$17),AG70-'Choose Housekeeping Genes'!AI$17,"")</f>
        <v/>
      </c>
      <c r="BZ70" s="132" t="str">
        <f ca="1">IF(ISNUMBER(AH70-'Choose Housekeeping Genes'!AJ$17),AH70-'Choose Housekeeping Genes'!AJ$17,"")</f>
        <v/>
      </c>
      <c r="CA70" s="132" t="str">
        <f ca="1">IF(ISNUMBER(AI70-'Choose Housekeeping Genes'!AK$17),AI70-'Choose Housekeeping Genes'!AK$17,"")</f>
        <v/>
      </c>
      <c r="CB70" s="132" t="str">
        <f ca="1">IF(ISNUMBER(AJ70-'Choose Housekeeping Genes'!AL$17),AJ70-'Choose Housekeeping Genes'!AL$17,"")</f>
        <v/>
      </c>
      <c r="CC70" s="132" t="str">
        <f ca="1">IF(ISNUMBER(AK70-'Choose Housekeeping Genes'!AM$17),AK70-'Choose Housekeeping Genes'!AM$17,"")</f>
        <v/>
      </c>
      <c r="CD70" s="132" t="str">
        <f ca="1">IF(ISNUMBER(AL70-'Choose Housekeeping Genes'!AN$17),AL70-'Choose Housekeeping Genes'!AN$17,"")</f>
        <v/>
      </c>
      <c r="CE70" s="132" t="str">
        <f ca="1">IF(ISNUMBER(AM70-'Choose Housekeeping Genes'!AO$17),AM70-'Choose Housekeeping Genes'!AO$17,"")</f>
        <v/>
      </c>
      <c r="CF70" s="132" t="str">
        <f ca="1">IF(ISNUMBER(AN70-'Choose Housekeeping Genes'!AP$17),AN70-'Choose Housekeeping Genes'!AP$17,"")</f>
        <v/>
      </c>
      <c r="CG70" s="132" t="str">
        <f ca="1">IF(ISNUMBER(AO70-'Choose Housekeeping Genes'!AQ$17),AO70-'Choose Housekeeping Genes'!AQ$17,"")</f>
        <v/>
      </c>
      <c r="CH70" s="132" t="str">
        <f ca="1">IF(ISNUMBER(AP70-'Choose Housekeeping Genes'!AR$17),AP70-'Choose Housekeeping Genes'!AR$17,"")</f>
        <v/>
      </c>
      <c r="CI70" s="132" t="str">
        <f ca="1">IF(ISNUMBER(AQ70-'Choose Housekeeping Genes'!AS$17),AQ70-'Choose Housekeeping Genes'!AS$17,"")</f>
        <v/>
      </c>
      <c r="CJ70" s="132" t="str">
        <f ca="1">IF(ISNUMBER(AR70-'Choose Housekeeping Genes'!AT$17),AR70-'Choose Housekeeping Genes'!AT$17,"")</f>
        <v/>
      </c>
      <c r="CK70" s="137" t="e">
        <f t="shared" ca="1" si="48"/>
        <v>#DIV/0!</v>
      </c>
      <c r="CL70" s="138" t="e">
        <f t="shared" ca="1" si="49"/>
        <v>#DIV/0!</v>
      </c>
      <c r="DA70" s="135" t="str">
        <f>'Transcript table'!C70</f>
        <v xml:space="preserve">LINC00901 </v>
      </c>
      <c r="DB70" s="35" t="s">
        <v>537</v>
      </c>
      <c r="DC70" s="132" t="str">
        <f t="shared" ca="1" si="50"/>
        <v/>
      </c>
      <c r="DD70" s="132" t="str">
        <f t="shared" ca="1" si="51"/>
        <v/>
      </c>
      <c r="DE70" s="132" t="str">
        <f t="shared" ca="1" si="52"/>
        <v/>
      </c>
      <c r="DF70" s="132" t="str">
        <f t="shared" ca="1" si="53"/>
        <v/>
      </c>
      <c r="DG70" s="132" t="str">
        <f t="shared" ca="1" si="54"/>
        <v/>
      </c>
      <c r="DH70" s="132" t="str">
        <f t="shared" ca="1" si="55"/>
        <v/>
      </c>
      <c r="DI70" s="132" t="str">
        <f t="shared" ca="1" si="56"/>
        <v/>
      </c>
      <c r="DJ70" s="132" t="str">
        <f t="shared" ca="1" si="57"/>
        <v/>
      </c>
      <c r="DK70" s="132" t="str">
        <f t="shared" ca="1" si="58"/>
        <v/>
      </c>
      <c r="DL70" s="132" t="str">
        <f t="shared" ca="1" si="59"/>
        <v/>
      </c>
      <c r="DM70" s="132" t="str">
        <f t="shared" ca="1" si="60"/>
        <v/>
      </c>
      <c r="DN70" s="132" t="str">
        <f t="shared" ca="1" si="61"/>
        <v/>
      </c>
      <c r="DO70" s="132" t="str">
        <f t="shared" ca="1" si="62"/>
        <v/>
      </c>
      <c r="DP70" s="132" t="str">
        <f t="shared" ca="1" si="63"/>
        <v/>
      </c>
      <c r="DQ70" s="132" t="str">
        <f t="shared" ca="1" si="64"/>
        <v/>
      </c>
      <c r="DR70" s="132" t="str">
        <f t="shared" ca="1" si="65"/>
        <v/>
      </c>
      <c r="DS70" s="132" t="str">
        <f t="shared" ca="1" si="66"/>
        <v/>
      </c>
      <c r="DT70" s="132" t="str">
        <f t="shared" ca="1" si="67"/>
        <v/>
      </c>
      <c r="DU70" s="132" t="str">
        <f t="shared" ca="1" si="68"/>
        <v/>
      </c>
      <c r="DV70" s="132" t="str">
        <f t="shared" ca="1" si="69"/>
        <v/>
      </c>
      <c r="DW70" s="136" t="str">
        <f>'Transcript table'!C70</f>
        <v xml:space="preserve">LINC00901 </v>
      </c>
      <c r="DX70" s="141" t="s">
        <v>537</v>
      </c>
      <c r="DY70" s="132" t="str">
        <f t="shared" ca="1" si="70"/>
        <v/>
      </c>
      <c r="DZ70" s="132" t="str">
        <f t="shared" ca="1" si="71"/>
        <v/>
      </c>
      <c r="EA70" s="132" t="str">
        <f t="shared" ca="1" si="72"/>
        <v/>
      </c>
      <c r="EB70" s="132" t="str">
        <f t="shared" ca="1" si="73"/>
        <v/>
      </c>
      <c r="EC70" s="132" t="str">
        <f t="shared" ca="1" si="74"/>
        <v/>
      </c>
      <c r="ED70" s="132" t="str">
        <f t="shared" ca="1" si="75"/>
        <v/>
      </c>
      <c r="EE70" s="132" t="str">
        <f t="shared" ca="1" si="76"/>
        <v/>
      </c>
      <c r="EF70" s="132" t="str">
        <f t="shared" ca="1" si="77"/>
        <v/>
      </c>
      <c r="EG70" s="132" t="str">
        <f t="shared" ca="1" si="78"/>
        <v/>
      </c>
      <c r="EH70" s="132" t="str">
        <f t="shared" ca="1" si="79"/>
        <v/>
      </c>
      <c r="EI70" s="132" t="str">
        <f t="shared" ca="1" si="80"/>
        <v/>
      </c>
      <c r="EJ70" s="132" t="str">
        <f t="shared" ca="1" si="81"/>
        <v/>
      </c>
      <c r="EK70" s="132" t="str">
        <f t="shared" ca="1" si="82"/>
        <v/>
      </c>
      <c r="EL70" s="132" t="str">
        <f t="shared" ca="1" si="83"/>
        <v/>
      </c>
      <c r="EM70" s="132" t="str">
        <f t="shared" ca="1" si="84"/>
        <v/>
      </c>
      <c r="EN70" s="132" t="str">
        <f t="shared" ca="1" si="85"/>
        <v/>
      </c>
      <c r="EO70" s="132" t="str">
        <f t="shared" ca="1" si="86"/>
        <v/>
      </c>
      <c r="EP70" s="132" t="str">
        <f t="shared" ca="1" si="87"/>
        <v/>
      </c>
      <c r="EQ70" s="132" t="str">
        <f t="shared" ca="1" si="88"/>
        <v/>
      </c>
      <c r="ER70" s="132" t="str">
        <f t="shared" ca="1" si="89"/>
        <v/>
      </c>
    </row>
    <row r="71" spans="1:148" ht="12.75">
      <c r="A71" s="131" t="str">
        <f>'Transcript table'!C71</f>
        <v>CTBP1-AS</v>
      </c>
      <c r="B71" s="35" t="s">
        <v>538</v>
      </c>
      <c r="C71" s="132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132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132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132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132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132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132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132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132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132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132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132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132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132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132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132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132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132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132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132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40" t="str">
        <f>'Control Sample Data'!A71</f>
        <v>CTBP1-AS</v>
      </c>
      <c r="X71" s="141" t="s">
        <v>538</v>
      </c>
      <c r="Y71" s="132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132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132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132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132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132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132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132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132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132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132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132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132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132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132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132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132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132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132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132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135" t="str">
        <f>'Control Sample Data'!A71</f>
        <v>CTBP1-AS</v>
      </c>
      <c r="AT71" s="35" t="s">
        <v>538</v>
      </c>
      <c r="AU71" s="132" t="str">
        <f ca="1">IF(ISNUMBER(C71-'Choose Housekeeping Genes'!D$17),C71-'Choose Housekeeping Genes'!D$17,"")</f>
        <v/>
      </c>
      <c r="AV71" s="132" t="str">
        <f ca="1">IF(ISNUMBER(D71-'Choose Housekeeping Genes'!E$17),D71-'Choose Housekeeping Genes'!E$17,"")</f>
        <v/>
      </c>
      <c r="AW71" s="132" t="str">
        <f ca="1">IF(ISNUMBER(E71-'Choose Housekeeping Genes'!F$17),E71-'Choose Housekeeping Genes'!F$17,"")</f>
        <v/>
      </c>
      <c r="AX71" s="132" t="str">
        <f ca="1">IF(ISNUMBER(F71-'Choose Housekeeping Genes'!G$17),F71-'Choose Housekeeping Genes'!G$17,"")</f>
        <v/>
      </c>
      <c r="AY71" s="132" t="str">
        <f ca="1">IF(ISNUMBER(G71-'Choose Housekeeping Genes'!H$17),G71-'Choose Housekeeping Genes'!H$17,"")</f>
        <v/>
      </c>
      <c r="AZ71" s="132" t="str">
        <f ca="1">IF(ISNUMBER(H71-'Choose Housekeeping Genes'!I$17),H71-'Choose Housekeeping Genes'!I$17,"")</f>
        <v/>
      </c>
      <c r="BA71" s="132" t="str">
        <f ca="1">IF(ISNUMBER(I71-'Choose Housekeeping Genes'!J$17),I71-'Choose Housekeeping Genes'!J$17,"")</f>
        <v/>
      </c>
      <c r="BB71" s="132" t="str">
        <f ca="1">IF(ISNUMBER(J71-'Choose Housekeeping Genes'!K$17),J71-'Choose Housekeeping Genes'!K$17,"")</f>
        <v/>
      </c>
      <c r="BC71" s="132" t="str">
        <f ca="1">IF(ISNUMBER(K71-'Choose Housekeeping Genes'!L$17),K71-'Choose Housekeeping Genes'!L$17,"")</f>
        <v/>
      </c>
      <c r="BD71" s="132" t="str">
        <f ca="1">IF(ISNUMBER(L71-'Choose Housekeeping Genes'!M$17),L71-'Choose Housekeeping Genes'!M$17,"")</f>
        <v/>
      </c>
      <c r="BE71" s="132" t="str">
        <f ca="1">IF(ISNUMBER(M71-'Choose Housekeeping Genes'!N$17),M71-'Choose Housekeeping Genes'!N$17,"")</f>
        <v/>
      </c>
      <c r="BF71" s="132" t="str">
        <f ca="1">IF(ISNUMBER(N71-'Choose Housekeeping Genes'!O$17),N71-'Choose Housekeeping Genes'!O$17,"")</f>
        <v/>
      </c>
      <c r="BG71" s="132" t="str">
        <f ca="1">IF(ISNUMBER(O71-'Choose Housekeeping Genes'!P$17),O71-'Choose Housekeeping Genes'!P$17,"")</f>
        <v/>
      </c>
      <c r="BH71" s="132" t="str">
        <f ca="1">IF(ISNUMBER(P71-'Choose Housekeeping Genes'!Q$17),P71-'Choose Housekeeping Genes'!Q$17,"")</f>
        <v/>
      </c>
      <c r="BI71" s="132" t="str">
        <f ca="1">IF(ISNUMBER(Q71-'Choose Housekeeping Genes'!R$17),Q71-'Choose Housekeeping Genes'!R$17,"")</f>
        <v/>
      </c>
      <c r="BJ71" s="132" t="str">
        <f ca="1">IF(ISNUMBER(R71-'Choose Housekeeping Genes'!S$17),R71-'Choose Housekeeping Genes'!S$17,"")</f>
        <v/>
      </c>
      <c r="BK71" s="132" t="str">
        <f ca="1">IF(ISNUMBER(S71-'Choose Housekeeping Genes'!T$17),S71-'Choose Housekeeping Genes'!T$17,"")</f>
        <v/>
      </c>
      <c r="BL71" s="132" t="str">
        <f ca="1">IF(ISNUMBER(T71-'Choose Housekeeping Genes'!U$17),T71-'Choose Housekeeping Genes'!U$17,"")</f>
        <v/>
      </c>
      <c r="BM71" s="132" t="str">
        <f ca="1">IF(ISNUMBER(U71-'Choose Housekeeping Genes'!V$17),U71-'Choose Housekeeping Genes'!V$17,"")</f>
        <v/>
      </c>
      <c r="BN71" s="132" t="str">
        <f ca="1">IF(ISNUMBER(V71-'Choose Housekeeping Genes'!W$17),V71-'Choose Housekeeping Genes'!W$17,"")</f>
        <v/>
      </c>
      <c r="BO71" s="142" t="str">
        <f t="shared" si="47"/>
        <v>CTBP1-AS</v>
      </c>
      <c r="BP71" s="141" t="s">
        <v>538</v>
      </c>
      <c r="BQ71" s="132" t="str">
        <f ca="1">IF(ISNUMBER(Y71-'Choose Housekeeping Genes'!AA$17),Y71-'Choose Housekeeping Genes'!AA$17,"")</f>
        <v/>
      </c>
      <c r="BR71" s="132" t="str">
        <f ca="1">IF(ISNUMBER(Z71-'Choose Housekeeping Genes'!AB$17),Z71-'Choose Housekeeping Genes'!AB$17,"")</f>
        <v/>
      </c>
      <c r="BS71" s="132" t="str">
        <f ca="1">IF(ISNUMBER(AA71-'Choose Housekeeping Genes'!AC$17),AA71-'Choose Housekeeping Genes'!AC$17,"")</f>
        <v/>
      </c>
      <c r="BT71" s="132" t="str">
        <f ca="1">IF(ISNUMBER(AB71-'Choose Housekeeping Genes'!AD$17),AB71-'Choose Housekeeping Genes'!AD$17,"")</f>
        <v/>
      </c>
      <c r="BU71" s="132" t="str">
        <f ca="1">IF(ISNUMBER(AC71-'Choose Housekeeping Genes'!AE$17),AC71-'Choose Housekeeping Genes'!AE$17,"")</f>
        <v/>
      </c>
      <c r="BV71" s="132" t="str">
        <f ca="1">IF(ISNUMBER(AD71-'Choose Housekeeping Genes'!AF$17),AD71-'Choose Housekeeping Genes'!AF$17,"")</f>
        <v/>
      </c>
      <c r="BW71" s="132" t="str">
        <f ca="1">IF(ISNUMBER(AE71-'Choose Housekeeping Genes'!AG$17),AE71-'Choose Housekeeping Genes'!AG$17,"")</f>
        <v/>
      </c>
      <c r="BX71" s="132" t="str">
        <f ca="1">IF(ISNUMBER(AF71-'Choose Housekeeping Genes'!AH$17),AF71-'Choose Housekeeping Genes'!AH$17,"")</f>
        <v/>
      </c>
      <c r="BY71" s="132" t="str">
        <f ca="1">IF(ISNUMBER(AG71-'Choose Housekeeping Genes'!AI$17),AG71-'Choose Housekeeping Genes'!AI$17,"")</f>
        <v/>
      </c>
      <c r="BZ71" s="132" t="str">
        <f ca="1">IF(ISNUMBER(AH71-'Choose Housekeeping Genes'!AJ$17),AH71-'Choose Housekeeping Genes'!AJ$17,"")</f>
        <v/>
      </c>
      <c r="CA71" s="132" t="str">
        <f ca="1">IF(ISNUMBER(AI71-'Choose Housekeeping Genes'!AK$17),AI71-'Choose Housekeeping Genes'!AK$17,"")</f>
        <v/>
      </c>
      <c r="CB71" s="132" t="str">
        <f ca="1">IF(ISNUMBER(AJ71-'Choose Housekeeping Genes'!AL$17),AJ71-'Choose Housekeeping Genes'!AL$17,"")</f>
        <v/>
      </c>
      <c r="CC71" s="132" t="str">
        <f ca="1">IF(ISNUMBER(AK71-'Choose Housekeeping Genes'!AM$17),AK71-'Choose Housekeeping Genes'!AM$17,"")</f>
        <v/>
      </c>
      <c r="CD71" s="132" t="str">
        <f ca="1">IF(ISNUMBER(AL71-'Choose Housekeeping Genes'!AN$17),AL71-'Choose Housekeeping Genes'!AN$17,"")</f>
        <v/>
      </c>
      <c r="CE71" s="132" t="str">
        <f ca="1">IF(ISNUMBER(AM71-'Choose Housekeeping Genes'!AO$17),AM71-'Choose Housekeeping Genes'!AO$17,"")</f>
        <v/>
      </c>
      <c r="CF71" s="132" t="str">
        <f ca="1">IF(ISNUMBER(AN71-'Choose Housekeeping Genes'!AP$17),AN71-'Choose Housekeeping Genes'!AP$17,"")</f>
        <v/>
      </c>
      <c r="CG71" s="132" t="str">
        <f ca="1">IF(ISNUMBER(AO71-'Choose Housekeeping Genes'!AQ$17),AO71-'Choose Housekeeping Genes'!AQ$17,"")</f>
        <v/>
      </c>
      <c r="CH71" s="132" t="str">
        <f ca="1">IF(ISNUMBER(AP71-'Choose Housekeeping Genes'!AR$17),AP71-'Choose Housekeeping Genes'!AR$17,"")</f>
        <v/>
      </c>
      <c r="CI71" s="132" t="str">
        <f ca="1">IF(ISNUMBER(AQ71-'Choose Housekeeping Genes'!AS$17),AQ71-'Choose Housekeeping Genes'!AS$17,"")</f>
        <v/>
      </c>
      <c r="CJ71" s="132" t="str">
        <f ca="1">IF(ISNUMBER(AR71-'Choose Housekeeping Genes'!AT$17),AR71-'Choose Housekeeping Genes'!AT$17,"")</f>
        <v/>
      </c>
      <c r="CK71" s="137" t="e">
        <f t="shared" ca="1" si="48"/>
        <v>#DIV/0!</v>
      </c>
      <c r="CL71" s="138" t="e">
        <f t="shared" ca="1" si="49"/>
        <v>#DIV/0!</v>
      </c>
      <c r="DA71" s="135" t="str">
        <f>'Transcript table'!C71</f>
        <v>CTBP1-AS</v>
      </c>
      <c r="DB71" s="35" t="s">
        <v>538</v>
      </c>
      <c r="DC71" s="132" t="str">
        <f t="shared" ca="1" si="50"/>
        <v/>
      </c>
      <c r="DD71" s="132" t="str">
        <f t="shared" ca="1" si="51"/>
        <v/>
      </c>
      <c r="DE71" s="132" t="str">
        <f t="shared" ca="1" si="52"/>
        <v/>
      </c>
      <c r="DF71" s="132" t="str">
        <f t="shared" ca="1" si="53"/>
        <v/>
      </c>
      <c r="DG71" s="132" t="str">
        <f t="shared" ca="1" si="54"/>
        <v/>
      </c>
      <c r="DH71" s="132" t="str">
        <f t="shared" ca="1" si="55"/>
        <v/>
      </c>
      <c r="DI71" s="132" t="str">
        <f t="shared" ca="1" si="56"/>
        <v/>
      </c>
      <c r="DJ71" s="132" t="str">
        <f t="shared" ca="1" si="57"/>
        <v/>
      </c>
      <c r="DK71" s="132" t="str">
        <f t="shared" ca="1" si="58"/>
        <v/>
      </c>
      <c r="DL71" s="132" t="str">
        <f t="shared" ca="1" si="59"/>
        <v/>
      </c>
      <c r="DM71" s="132" t="str">
        <f t="shared" ca="1" si="60"/>
        <v/>
      </c>
      <c r="DN71" s="132" t="str">
        <f t="shared" ca="1" si="61"/>
        <v/>
      </c>
      <c r="DO71" s="132" t="str">
        <f t="shared" ca="1" si="62"/>
        <v/>
      </c>
      <c r="DP71" s="132" t="str">
        <f t="shared" ca="1" si="63"/>
        <v/>
      </c>
      <c r="DQ71" s="132" t="str">
        <f t="shared" ca="1" si="64"/>
        <v/>
      </c>
      <c r="DR71" s="132" t="str">
        <f t="shared" ca="1" si="65"/>
        <v/>
      </c>
      <c r="DS71" s="132" t="str">
        <f t="shared" ca="1" si="66"/>
        <v/>
      </c>
      <c r="DT71" s="132" t="str">
        <f t="shared" ca="1" si="67"/>
        <v/>
      </c>
      <c r="DU71" s="132" t="str">
        <f t="shared" ca="1" si="68"/>
        <v/>
      </c>
      <c r="DV71" s="132" t="str">
        <f t="shared" ca="1" si="69"/>
        <v/>
      </c>
      <c r="DW71" s="136" t="str">
        <f>'Transcript table'!C71</f>
        <v>CTBP1-AS</v>
      </c>
      <c r="DX71" s="141" t="s">
        <v>538</v>
      </c>
      <c r="DY71" s="132" t="str">
        <f t="shared" ca="1" si="70"/>
        <v/>
      </c>
      <c r="DZ71" s="132" t="str">
        <f t="shared" ca="1" si="71"/>
        <v/>
      </c>
      <c r="EA71" s="132" t="str">
        <f t="shared" ca="1" si="72"/>
        <v/>
      </c>
      <c r="EB71" s="132" t="str">
        <f t="shared" ca="1" si="73"/>
        <v/>
      </c>
      <c r="EC71" s="132" t="str">
        <f t="shared" ca="1" si="74"/>
        <v/>
      </c>
      <c r="ED71" s="132" t="str">
        <f t="shared" ca="1" si="75"/>
        <v/>
      </c>
      <c r="EE71" s="132" t="str">
        <f t="shared" ca="1" si="76"/>
        <v/>
      </c>
      <c r="EF71" s="132" t="str">
        <f t="shared" ca="1" si="77"/>
        <v/>
      </c>
      <c r="EG71" s="132" t="str">
        <f t="shared" ca="1" si="78"/>
        <v/>
      </c>
      <c r="EH71" s="132" t="str">
        <f t="shared" ca="1" si="79"/>
        <v/>
      </c>
      <c r="EI71" s="132" t="str">
        <f t="shared" ca="1" si="80"/>
        <v/>
      </c>
      <c r="EJ71" s="132" t="str">
        <f t="shared" ca="1" si="81"/>
        <v/>
      </c>
      <c r="EK71" s="132" t="str">
        <f t="shared" ca="1" si="82"/>
        <v/>
      </c>
      <c r="EL71" s="132" t="str">
        <f t="shared" ca="1" si="83"/>
        <v/>
      </c>
      <c r="EM71" s="132" t="str">
        <f t="shared" ca="1" si="84"/>
        <v/>
      </c>
      <c r="EN71" s="132" t="str">
        <f t="shared" ca="1" si="85"/>
        <v/>
      </c>
      <c r="EO71" s="132" t="str">
        <f t="shared" ca="1" si="86"/>
        <v/>
      </c>
      <c r="EP71" s="132" t="str">
        <f t="shared" ca="1" si="87"/>
        <v/>
      </c>
      <c r="EQ71" s="132" t="str">
        <f t="shared" ca="1" si="88"/>
        <v/>
      </c>
      <c r="ER71" s="132" t="str">
        <f t="shared" ca="1" si="89"/>
        <v/>
      </c>
    </row>
    <row r="72" spans="1:148" ht="25.5">
      <c r="A72" s="131" t="str">
        <f>'Transcript table'!C72</f>
        <v>LINC00970</v>
      </c>
      <c r="B72" s="35" t="s">
        <v>540</v>
      </c>
      <c r="C72" s="132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132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132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132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132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132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132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132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132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132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132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132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132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132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132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132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132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132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132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132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40" t="str">
        <f>'Control Sample Data'!A72</f>
        <v>LINC00970</v>
      </c>
      <c r="X72" s="141" t="s">
        <v>540</v>
      </c>
      <c r="Y72" s="132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132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132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132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132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132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132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132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132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132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132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132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132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132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132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132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132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132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132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132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135" t="str">
        <f>'Control Sample Data'!A72</f>
        <v>LINC00970</v>
      </c>
      <c r="AT72" s="35" t="s">
        <v>540</v>
      </c>
      <c r="AU72" s="132" t="str">
        <f ca="1">IF(ISNUMBER(C72-'Choose Housekeeping Genes'!D$17),C72-'Choose Housekeeping Genes'!D$17,"")</f>
        <v/>
      </c>
      <c r="AV72" s="132" t="str">
        <f ca="1">IF(ISNUMBER(D72-'Choose Housekeeping Genes'!E$17),D72-'Choose Housekeeping Genes'!E$17,"")</f>
        <v/>
      </c>
      <c r="AW72" s="132" t="str">
        <f ca="1">IF(ISNUMBER(E72-'Choose Housekeeping Genes'!F$17),E72-'Choose Housekeeping Genes'!F$17,"")</f>
        <v/>
      </c>
      <c r="AX72" s="132" t="str">
        <f ca="1">IF(ISNUMBER(F72-'Choose Housekeeping Genes'!G$17),F72-'Choose Housekeeping Genes'!G$17,"")</f>
        <v/>
      </c>
      <c r="AY72" s="132" t="str">
        <f ca="1">IF(ISNUMBER(G72-'Choose Housekeeping Genes'!H$17),G72-'Choose Housekeeping Genes'!H$17,"")</f>
        <v/>
      </c>
      <c r="AZ72" s="132" t="str">
        <f ca="1">IF(ISNUMBER(H72-'Choose Housekeeping Genes'!I$17),H72-'Choose Housekeeping Genes'!I$17,"")</f>
        <v/>
      </c>
      <c r="BA72" s="132" t="str">
        <f ca="1">IF(ISNUMBER(I72-'Choose Housekeeping Genes'!J$17),I72-'Choose Housekeeping Genes'!J$17,"")</f>
        <v/>
      </c>
      <c r="BB72" s="132" t="str">
        <f ca="1">IF(ISNUMBER(J72-'Choose Housekeeping Genes'!K$17),J72-'Choose Housekeeping Genes'!K$17,"")</f>
        <v/>
      </c>
      <c r="BC72" s="132" t="str">
        <f ca="1">IF(ISNUMBER(K72-'Choose Housekeeping Genes'!L$17),K72-'Choose Housekeeping Genes'!L$17,"")</f>
        <v/>
      </c>
      <c r="BD72" s="132" t="str">
        <f ca="1">IF(ISNUMBER(L72-'Choose Housekeeping Genes'!M$17),L72-'Choose Housekeeping Genes'!M$17,"")</f>
        <v/>
      </c>
      <c r="BE72" s="132" t="str">
        <f ca="1">IF(ISNUMBER(M72-'Choose Housekeeping Genes'!N$17),M72-'Choose Housekeeping Genes'!N$17,"")</f>
        <v/>
      </c>
      <c r="BF72" s="132" t="str">
        <f ca="1">IF(ISNUMBER(N72-'Choose Housekeeping Genes'!O$17),N72-'Choose Housekeeping Genes'!O$17,"")</f>
        <v/>
      </c>
      <c r="BG72" s="132" t="str">
        <f ca="1">IF(ISNUMBER(O72-'Choose Housekeeping Genes'!P$17),O72-'Choose Housekeeping Genes'!P$17,"")</f>
        <v/>
      </c>
      <c r="BH72" s="132" t="str">
        <f ca="1">IF(ISNUMBER(P72-'Choose Housekeeping Genes'!Q$17),P72-'Choose Housekeeping Genes'!Q$17,"")</f>
        <v/>
      </c>
      <c r="BI72" s="132" t="str">
        <f ca="1">IF(ISNUMBER(Q72-'Choose Housekeeping Genes'!R$17),Q72-'Choose Housekeeping Genes'!R$17,"")</f>
        <v/>
      </c>
      <c r="BJ72" s="132" t="str">
        <f ca="1">IF(ISNUMBER(R72-'Choose Housekeeping Genes'!S$17),R72-'Choose Housekeeping Genes'!S$17,"")</f>
        <v/>
      </c>
      <c r="BK72" s="132" t="str">
        <f ca="1">IF(ISNUMBER(S72-'Choose Housekeeping Genes'!T$17),S72-'Choose Housekeeping Genes'!T$17,"")</f>
        <v/>
      </c>
      <c r="BL72" s="132" t="str">
        <f ca="1">IF(ISNUMBER(T72-'Choose Housekeeping Genes'!U$17),T72-'Choose Housekeeping Genes'!U$17,"")</f>
        <v/>
      </c>
      <c r="BM72" s="132" t="str">
        <f ca="1">IF(ISNUMBER(U72-'Choose Housekeeping Genes'!V$17),U72-'Choose Housekeeping Genes'!V$17,"")</f>
        <v/>
      </c>
      <c r="BN72" s="132" t="str">
        <f ca="1">IF(ISNUMBER(V72-'Choose Housekeeping Genes'!W$17),V72-'Choose Housekeeping Genes'!W$17,"")</f>
        <v/>
      </c>
      <c r="BO72" s="142" t="str">
        <f t="shared" si="47"/>
        <v>LINC00970</v>
      </c>
      <c r="BP72" s="141" t="s">
        <v>540</v>
      </c>
      <c r="BQ72" s="132" t="str">
        <f ca="1">IF(ISNUMBER(Y72-'Choose Housekeeping Genes'!AA$17),Y72-'Choose Housekeeping Genes'!AA$17,"")</f>
        <v/>
      </c>
      <c r="BR72" s="132" t="str">
        <f ca="1">IF(ISNUMBER(Z72-'Choose Housekeeping Genes'!AB$17),Z72-'Choose Housekeeping Genes'!AB$17,"")</f>
        <v/>
      </c>
      <c r="BS72" s="132" t="str">
        <f ca="1">IF(ISNUMBER(AA72-'Choose Housekeeping Genes'!AC$17),AA72-'Choose Housekeeping Genes'!AC$17,"")</f>
        <v/>
      </c>
      <c r="BT72" s="132" t="str">
        <f ca="1">IF(ISNUMBER(AB72-'Choose Housekeeping Genes'!AD$17),AB72-'Choose Housekeeping Genes'!AD$17,"")</f>
        <v/>
      </c>
      <c r="BU72" s="132" t="str">
        <f ca="1">IF(ISNUMBER(AC72-'Choose Housekeeping Genes'!AE$17),AC72-'Choose Housekeeping Genes'!AE$17,"")</f>
        <v/>
      </c>
      <c r="BV72" s="132" t="str">
        <f ca="1">IF(ISNUMBER(AD72-'Choose Housekeeping Genes'!AF$17),AD72-'Choose Housekeeping Genes'!AF$17,"")</f>
        <v/>
      </c>
      <c r="BW72" s="132" t="str">
        <f ca="1">IF(ISNUMBER(AE72-'Choose Housekeeping Genes'!AG$17),AE72-'Choose Housekeeping Genes'!AG$17,"")</f>
        <v/>
      </c>
      <c r="BX72" s="132" t="str">
        <f ca="1">IF(ISNUMBER(AF72-'Choose Housekeeping Genes'!AH$17),AF72-'Choose Housekeeping Genes'!AH$17,"")</f>
        <v/>
      </c>
      <c r="BY72" s="132" t="str">
        <f ca="1">IF(ISNUMBER(AG72-'Choose Housekeeping Genes'!AI$17),AG72-'Choose Housekeeping Genes'!AI$17,"")</f>
        <v/>
      </c>
      <c r="BZ72" s="132" t="str">
        <f ca="1">IF(ISNUMBER(AH72-'Choose Housekeeping Genes'!AJ$17),AH72-'Choose Housekeeping Genes'!AJ$17,"")</f>
        <v/>
      </c>
      <c r="CA72" s="132" t="str">
        <f ca="1">IF(ISNUMBER(AI72-'Choose Housekeeping Genes'!AK$17),AI72-'Choose Housekeeping Genes'!AK$17,"")</f>
        <v/>
      </c>
      <c r="CB72" s="132" t="str">
        <f ca="1">IF(ISNUMBER(AJ72-'Choose Housekeeping Genes'!AL$17),AJ72-'Choose Housekeeping Genes'!AL$17,"")</f>
        <v/>
      </c>
      <c r="CC72" s="132" t="str">
        <f ca="1">IF(ISNUMBER(AK72-'Choose Housekeeping Genes'!AM$17),AK72-'Choose Housekeeping Genes'!AM$17,"")</f>
        <v/>
      </c>
      <c r="CD72" s="132" t="str">
        <f ca="1">IF(ISNUMBER(AL72-'Choose Housekeeping Genes'!AN$17),AL72-'Choose Housekeeping Genes'!AN$17,"")</f>
        <v/>
      </c>
      <c r="CE72" s="132" t="str">
        <f ca="1">IF(ISNUMBER(AM72-'Choose Housekeeping Genes'!AO$17),AM72-'Choose Housekeeping Genes'!AO$17,"")</f>
        <v/>
      </c>
      <c r="CF72" s="132" t="str">
        <f ca="1">IF(ISNUMBER(AN72-'Choose Housekeeping Genes'!AP$17),AN72-'Choose Housekeeping Genes'!AP$17,"")</f>
        <v/>
      </c>
      <c r="CG72" s="132" t="str">
        <f ca="1">IF(ISNUMBER(AO72-'Choose Housekeeping Genes'!AQ$17),AO72-'Choose Housekeeping Genes'!AQ$17,"")</f>
        <v/>
      </c>
      <c r="CH72" s="132" t="str">
        <f ca="1">IF(ISNUMBER(AP72-'Choose Housekeeping Genes'!AR$17),AP72-'Choose Housekeeping Genes'!AR$17,"")</f>
        <v/>
      </c>
      <c r="CI72" s="132" t="str">
        <f ca="1">IF(ISNUMBER(AQ72-'Choose Housekeeping Genes'!AS$17),AQ72-'Choose Housekeeping Genes'!AS$17,"")</f>
        <v/>
      </c>
      <c r="CJ72" s="132" t="str">
        <f ca="1">IF(ISNUMBER(AR72-'Choose Housekeeping Genes'!AT$17),AR72-'Choose Housekeeping Genes'!AT$17,"")</f>
        <v/>
      </c>
      <c r="CK72" s="137" t="e">
        <f t="shared" ca="1" si="48"/>
        <v>#DIV/0!</v>
      </c>
      <c r="CL72" s="138" t="e">
        <f t="shared" ca="1" si="49"/>
        <v>#DIV/0!</v>
      </c>
      <c r="DA72" s="135" t="str">
        <f>'Transcript table'!C72</f>
        <v>LINC00970</v>
      </c>
      <c r="DB72" s="35" t="s">
        <v>540</v>
      </c>
      <c r="DC72" s="132" t="str">
        <f t="shared" ca="1" si="50"/>
        <v/>
      </c>
      <c r="DD72" s="132" t="str">
        <f t="shared" ca="1" si="51"/>
        <v/>
      </c>
      <c r="DE72" s="132" t="str">
        <f t="shared" ca="1" si="52"/>
        <v/>
      </c>
      <c r="DF72" s="132" t="str">
        <f t="shared" ca="1" si="53"/>
        <v/>
      </c>
      <c r="DG72" s="132" t="str">
        <f t="shared" ca="1" si="54"/>
        <v/>
      </c>
      <c r="DH72" s="132" t="str">
        <f t="shared" ca="1" si="55"/>
        <v/>
      </c>
      <c r="DI72" s="132" t="str">
        <f t="shared" ca="1" si="56"/>
        <v/>
      </c>
      <c r="DJ72" s="132" t="str">
        <f t="shared" ca="1" si="57"/>
        <v/>
      </c>
      <c r="DK72" s="132" t="str">
        <f t="shared" ca="1" si="58"/>
        <v/>
      </c>
      <c r="DL72" s="132" t="str">
        <f t="shared" ca="1" si="59"/>
        <v/>
      </c>
      <c r="DM72" s="132" t="str">
        <f t="shared" ca="1" si="60"/>
        <v/>
      </c>
      <c r="DN72" s="132" t="str">
        <f t="shared" ca="1" si="61"/>
        <v/>
      </c>
      <c r="DO72" s="132" t="str">
        <f t="shared" ca="1" si="62"/>
        <v/>
      </c>
      <c r="DP72" s="132" t="str">
        <f t="shared" ca="1" si="63"/>
        <v/>
      </c>
      <c r="DQ72" s="132" t="str">
        <f t="shared" ca="1" si="64"/>
        <v/>
      </c>
      <c r="DR72" s="132" t="str">
        <f t="shared" ca="1" si="65"/>
        <v/>
      </c>
      <c r="DS72" s="132" t="str">
        <f t="shared" ca="1" si="66"/>
        <v/>
      </c>
      <c r="DT72" s="132" t="str">
        <f t="shared" ca="1" si="67"/>
        <v/>
      </c>
      <c r="DU72" s="132" t="str">
        <f t="shared" ca="1" si="68"/>
        <v/>
      </c>
      <c r="DV72" s="132" t="str">
        <f t="shared" ca="1" si="69"/>
        <v/>
      </c>
      <c r="DW72" s="136" t="str">
        <f>'Transcript table'!C72</f>
        <v>LINC00970</v>
      </c>
      <c r="DX72" s="141" t="s">
        <v>540</v>
      </c>
      <c r="DY72" s="132" t="str">
        <f t="shared" ca="1" si="70"/>
        <v/>
      </c>
      <c r="DZ72" s="132" t="str">
        <f t="shared" ca="1" si="71"/>
        <v/>
      </c>
      <c r="EA72" s="132" t="str">
        <f t="shared" ca="1" si="72"/>
        <v/>
      </c>
      <c r="EB72" s="132" t="str">
        <f t="shared" ca="1" si="73"/>
        <v/>
      </c>
      <c r="EC72" s="132" t="str">
        <f t="shared" ca="1" si="74"/>
        <v/>
      </c>
      <c r="ED72" s="132" t="str">
        <f t="shared" ca="1" si="75"/>
        <v/>
      </c>
      <c r="EE72" s="132" t="str">
        <f t="shared" ca="1" si="76"/>
        <v/>
      </c>
      <c r="EF72" s="132" t="str">
        <f t="shared" ca="1" si="77"/>
        <v/>
      </c>
      <c r="EG72" s="132" t="str">
        <f t="shared" ca="1" si="78"/>
        <v/>
      </c>
      <c r="EH72" s="132" t="str">
        <f t="shared" ca="1" si="79"/>
        <v/>
      </c>
      <c r="EI72" s="132" t="str">
        <f t="shared" ca="1" si="80"/>
        <v/>
      </c>
      <c r="EJ72" s="132" t="str">
        <f t="shared" ca="1" si="81"/>
        <v/>
      </c>
      <c r="EK72" s="132" t="str">
        <f t="shared" ca="1" si="82"/>
        <v/>
      </c>
      <c r="EL72" s="132" t="str">
        <f t="shared" ca="1" si="83"/>
        <v/>
      </c>
      <c r="EM72" s="132" t="str">
        <f t="shared" ca="1" si="84"/>
        <v/>
      </c>
      <c r="EN72" s="132" t="str">
        <f t="shared" ca="1" si="85"/>
        <v/>
      </c>
      <c r="EO72" s="132" t="str">
        <f t="shared" ca="1" si="86"/>
        <v/>
      </c>
      <c r="EP72" s="132" t="str">
        <f t="shared" ca="1" si="87"/>
        <v/>
      </c>
      <c r="EQ72" s="132" t="str">
        <f t="shared" ca="1" si="88"/>
        <v/>
      </c>
      <c r="ER72" s="132" t="str">
        <f t="shared" ca="1" si="89"/>
        <v/>
      </c>
    </row>
    <row r="73" spans="1:148" ht="12.75">
      <c r="A73" s="131" t="str">
        <f>'Transcript table'!C73</f>
        <v>BLACAT1</v>
      </c>
      <c r="B73" s="35" t="s">
        <v>542</v>
      </c>
      <c r="C73" s="132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132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132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132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132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132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132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132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132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132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132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132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132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132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132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132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132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132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132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132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40" t="str">
        <f>'Control Sample Data'!A73</f>
        <v>BLACAT1</v>
      </c>
      <c r="X73" s="141" t="s">
        <v>542</v>
      </c>
      <c r="Y73" s="132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132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132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132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132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132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132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132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132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132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132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132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132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132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132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132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132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132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132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132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135" t="str">
        <f>'Control Sample Data'!A73</f>
        <v>BLACAT1</v>
      </c>
      <c r="AT73" s="35" t="s">
        <v>542</v>
      </c>
      <c r="AU73" s="132" t="str">
        <f ca="1">IF(ISNUMBER(C73-'Choose Housekeeping Genes'!D$17),C73-'Choose Housekeeping Genes'!D$17,"")</f>
        <v/>
      </c>
      <c r="AV73" s="132" t="str">
        <f ca="1">IF(ISNUMBER(D73-'Choose Housekeeping Genes'!E$17),D73-'Choose Housekeeping Genes'!E$17,"")</f>
        <v/>
      </c>
      <c r="AW73" s="132" t="str">
        <f ca="1">IF(ISNUMBER(E73-'Choose Housekeeping Genes'!F$17),E73-'Choose Housekeeping Genes'!F$17,"")</f>
        <v/>
      </c>
      <c r="AX73" s="132" t="str">
        <f ca="1">IF(ISNUMBER(F73-'Choose Housekeeping Genes'!G$17),F73-'Choose Housekeeping Genes'!G$17,"")</f>
        <v/>
      </c>
      <c r="AY73" s="132" t="str">
        <f ca="1">IF(ISNUMBER(G73-'Choose Housekeeping Genes'!H$17),G73-'Choose Housekeeping Genes'!H$17,"")</f>
        <v/>
      </c>
      <c r="AZ73" s="132" t="str">
        <f ca="1">IF(ISNUMBER(H73-'Choose Housekeeping Genes'!I$17),H73-'Choose Housekeeping Genes'!I$17,"")</f>
        <v/>
      </c>
      <c r="BA73" s="132" t="str">
        <f ca="1">IF(ISNUMBER(I73-'Choose Housekeeping Genes'!J$17),I73-'Choose Housekeeping Genes'!J$17,"")</f>
        <v/>
      </c>
      <c r="BB73" s="132" t="str">
        <f ca="1">IF(ISNUMBER(J73-'Choose Housekeeping Genes'!K$17),J73-'Choose Housekeeping Genes'!K$17,"")</f>
        <v/>
      </c>
      <c r="BC73" s="132" t="str">
        <f ca="1">IF(ISNUMBER(K73-'Choose Housekeeping Genes'!L$17),K73-'Choose Housekeeping Genes'!L$17,"")</f>
        <v/>
      </c>
      <c r="BD73" s="132" t="str">
        <f ca="1">IF(ISNUMBER(L73-'Choose Housekeeping Genes'!M$17),L73-'Choose Housekeeping Genes'!M$17,"")</f>
        <v/>
      </c>
      <c r="BE73" s="132" t="str">
        <f ca="1">IF(ISNUMBER(M73-'Choose Housekeeping Genes'!N$17),M73-'Choose Housekeeping Genes'!N$17,"")</f>
        <v/>
      </c>
      <c r="BF73" s="132" t="str">
        <f ca="1">IF(ISNUMBER(N73-'Choose Housekeeping Genes'!O$17),N73-'Choose Housekeeping Genes'!O$17,"")</f>
        <v/>
      </c>
      <c r="BG73" s="132" t="str">
        <f ca="1">IF(ISNUMBER(O73-'Choose Housekeeping Genes'!P$17),O73-'Choose Housekeeping Genes'!P$17,"")</f>
        <v/>
      </c>
      <c r="BH73" s="132" t="str">
        <f ca="1">IF(ISNUMBER(P73-'Choose Housekeeping Genes'!Q$17),P73-'Choose Housekeeping Genes'!Q$17,"")</f>
        <v/>
      </c>
      <c r="BI73" s="132" t="str">
        <f ca="1">IF(ISNUMBER(Q73-'Choose Housekeeping Genes'!R$17),Q73-'Choose Housekeeping Genes'!R$17,"")</f>
        <v/>
      </c>
      <c r="BJ73" s="132" t="str">
        <f ca="1">IF(ISNUMBER(R73-'Choose Housekeeping Genes'!S$17),R73-'Choose Housekeeping Genes'!S$17,"")</f>
        <v/>
      </c>
      <c r="BK73" s="132" t="str">
        <f ca="1">IF(ISNUMBER(S73-'Choose Housekeeping Genes'!T$17),S73-'Choose Housekeeping Genes'!T$17,"")</f>
        <v/>
      </c>
      <c r="BL73" s="132" t="str">
        <f ca="1">IF(ISNUMBER(T73-'Choose Housekeeping Genes'!U$17),T73-'Choose Housekeeping Genes'!U$17,"")</f>
        <v/>
      </c>
      <c r="BM73" s="132" t="str">
        <f ca="1">IF(ISNUMBER(U73-'Choose Housekeeping Genes'!V$17),U73-'Choose Housekeeping Genes'!V$17,"")</f>
        <v/>
      </c>
      <c r="BN73" s="132" t="str">
        <f ca="1">IF(ISNUMBER(V73-'Choose Housekeeping Genes'!W$17),V73-'Choose Housekeeping Genes'!W$17,"")</f>
        <v/>
      </c>
      <c r="BO73" s="142" t="str">
        <f t="shared" si="47"/>
        <v>BLACAT1</v>
      </c>
      <c r="BP73" s="141" t="s">
        <v>542</v>
      </c>
      <c r="BQ73" s="132" t="str">
        <f ca="1">IF(ISNUMBER(Y73-'Choose Housekeeping Genes'!AA$17),Y73-'Choose Housekeeping Genes'!AA$17,"")</f>
        <v/>
      </c>
      <c r="BR73" s="132" t="str">
        <f ca="1">IF(ISNUMBER(Z73-'Choose Housekeeping Genes'!AB$17),Z73-'Choose Housekeeping Genes'!AB$17,"")</f>
        <v/>
      </c>
      <c r="BS73" s="132" t="str">
        <f ca="1">IF(ISNUMBER(AA73-'Choose Housekeeping Genes'!AC$17),AA73-'Choose Housekeeping Genes'!AC$17,"")</f>
        <v/>
      </c>
      <c r="BT73" s="132" t="str">
        <f ca="1">IF(ISNUMBER(AB73-'Choose Housekeeping Genes'!AD$17),AB73-'Choose Housekeeping Genes'!AD$17,"")</f>
        <v/>
      </c>
      <c r="BU73" s="132" t="str">
        <f ca="1">IF(ISNUMBER(AC73-'Choose Housekeeping Genes'!AE$17),AC73-'Choose Housekeeping Genes'!AE$17,"")</f>
        <v/>
      </c>
      <c r="BV73" s="132" t="str">
        <f ca="1">IF(ISNUMBER(AD73-'Choose Housekeeping Genes'!AF$17),AD73-'Choose Housekeeping Genes'!AF$17,"")</f>
        <v/>
      </c>
      <c r="BW73" s="132" t="str">
        <f ca="1">IF(ISNUMBER(AE73-'Choose Housekeeping Genes'!AG$17),AE73-'Choose Housekeeping Genes'!AG$17,"")</f>
        <v/>
      </c>
      <c r="BX73" s="132" t="str">
        <f ca="1">IF(ISNUMBER(AF73-'Choose Housekeeping Genes'!AH$17),AF73-'Choose Housekeeping Genes'!AH$17,"")</f>
        <v/>
      </c>
      <c r="BY73" s="132" t="str">
        <f ca="1">IF(ISNUMBER(AG73-'Choose Housekeeping Genes'!AI$17),AG73-'Choose Housekeeping Genes'!AI$17,"")</f>
        <v/>
      </c>
      <c r="BZ73" s="132" t="str">
        <f ca="1">IF(ISNUMBER(AH73-'Choose Housekeeping Genes'!AJ$17),AH73-'Choose Housekeeping Genes'!AJ$17,"")</f>
        <v/>
      </c>
      <c r="CA73" s="132" t="str">
        <f ca="1">IF(ISNUMBER(AI73-'Choose Housekeeping Genes'!AK$17),AI73-'Choose Housekeeping Genes'!AK$17,"")</f>
        <v/>
      </c>
      <c r="CB73" s="132" t="str">
        <f ca="1">IF(ISNUMBER(AJ73-'Choose Housekeeping Genes'!AL$17),AJ73-'Choose Housekeeping Genes'!AL$17,"")</f>
        <v/>
      </c>
      <c r="CC73" s="132" t="str">
        <f ca="1">IF(ISNUMBER(AK73-'Choose Housekeeping Genes'!AM$17),AK73-'Choose Housekeeping Genes'!AM$17,"")</f>
        <v/>
      </c>
      <c r="CD73" s="132" t="str">
        <f ca="1">IF(ISNUMBER(AL73-'Choose Housekeeping Genes'!AN$17),AL73-'Choose Housekeeping Genes'!AN$17,"")</f>
        <v/>
      </c>
      <c r="CE73" s="132" t="str">
        <f ca="1">IF(ISNUMBER(AM73-'Choose Housekeeping Genes'!AO$17),AM73-'Choose Housekeeping Genes'!AO$17,"")</f>
        <v/>
      </c>
      <c r="CF73" s="132" t="str">
        <f ca="1">IF(ISNUMBER(AN73-'Choose Housekeeping Genes'!AP$17),AN73-'Choose Housekeeping Genes'!AP$17,"")</f>
        <v/>
      </c>
      <c r="CG73" s="132" t="str">
        <f ca="1">IF(ISNUMBER(AO73-'Choose Housekeeping Genes'!AQ$17),AO73-'Choose Housekeeping Genes'!AQ$17,"")</f>
        <v/>
      </c>
      <c r="CH73" s="132" t="str">
        <f ca="1">IF(ISNUMBER(AP73-'Choose Housekeeping Genes'!AR$17),AP73-'Choose Housekeeping Genes'!AR$17,"")</f>
        <v/>
      </c>
      <c r="CI73" s="132" t="str">
        <f ca="1">IF(ISNUMBER(AQ73-'Choose Housekeeping Genes'!AS$17),AQ73-'Choose Housekeeping Genes'!AS$17,"")</f>
        <v/>
      </c>
      <c r="CJ73" s="132" t="str">
        <f ca="1">IF(ISNUMBER(AR73-'Choose Housekeeping Genes'!AT$17),AR73-'Choose Housekeeping Genes'!AT$17,"")</f>
        <v/>
      </c>
      <c r="CK73" s="137" t="e">
        <f t="shared" ca="1" si="48"/>
        <v>#DIV/0!</v>
      </c>
      <c r="CL73" s="138" t="e">
        <f t="shared" ca="1" si="49"/>
        <v>#DIV/0!</v>
      </c>
      <c r="DA73" s="135" t="str">
        <f>'Transcript table'!C73</f>
        <v>BLACAT1</v>
      </c>
      <c r="DB73" s="35" t="s">
        <v>542</v>
      </c>
      <c r="DC73" s="132" t="str">
        <f t="shared" ca="1" si="50"/>
        <v/>
      </c>
      <c r="DD73" s="132" t="str">
        <f t="shared" ca="1" si="51"/>
        <v/>
      </c>
      <c r="DE73" s="132" t="str">
        <f t="shared" ca="1" si="52"/>
        <v/>
      </c>
      <c r="DF73" s="132" t="str">
        <f t="shared" ca="1" si="53"/>
        <v/>
      </c>
      <c r="DG73" s="132" t="str">
        <f t="shared" ca="1" si="54"/>
        <v/>
      </c>
      <c r="DH73" s="132" t="str">
        <f t="shared" ca="1" si="55"/>
        <v/>
      </c>
      <c r="DI73" s="132" t="str">
        <f t="shared" ca="1" si="56"/>
        <v/>
      </c>
      <c r="DJ73" s="132" t="str">
        <f t="shared" ca="1" si="57"/>
        <v/>
      </c>
      <c r="DK73" s="132" t="str">
        <f t="shared" ca="1" si="58"/>
        <v/>
      </c>
      <c r="DL73" s="132" t="str">
        <f t="shared" ca="1" si="59"/>
        <v/>
      </c>
      <c r="DM73" s="132" t="str">
        <f t="shared" ca="1" si="60"/>
        <v/>
      </c>
      <c r="DN73" s="132" t="str">
        <f t="shared" ca="1" si="61"/>
        <v/>
      </c>
      <c r="DO73" s="132" t="str">
        <f t="shared" ca="1" si="62"/>
        <v/>
      </c>
      <c r="DP73" s="132" t="str">
        <f t="shared" ca="1" si="63"/>
        <v/>
      </c>
      <c r="DQ73" s="132" t="str">
        <f t="shared" ca="1" si="64"/>
        <v/>
      </c>
      <c r="DR73" s="132" t="str">
        <f t="shared" ca="1" si="65"/>
        <v/>
      </c>
      <c r="DS73" s="132" t="str">
        <f t="shared" ca="1" si="66"/>
        <v/>
      </c>
      <c r="DT73" s="132" t="str">
        <f t="shared" ca="1" si="67"/>
        <v/>
      </c>
      <c r="DU73" s="132" t="str">
        <f t="shared" ca="1" si="68"/>
        <v/>
      </c>
      <c r="DV73" s="132" t="str">
        <f t="shared" ca="1" si="69"/>
        <v/>
      </c>
      <c r="DW73" s="136" t="str">
        <f>'Transcript table'!C73</f>
        <v>BLACAT1</v>
      </c>
      <c r="DX73" s="141" t="s">
        <v>542</v>
      </c>
      <c r="DY73" s="132" t="str">
        <f t="shared" ca="1" si="70"/>
        <v/>
      </c>
      <c r="DZ73" s="132" t="str">
        <f t="shared" ca="1" si="71"/>
        <v/>
      </c>
      <c r="EA73" s="132" t="str">
        <f t="shared" ca="1" si="72"/>
        <v/>
      </c>
      <c r="EB73" s="132" t="str">
        <f t="shared" ca="1" si="73"/>
        <v/>
      </c>
      <c r="EC73" s="132" t="str">
        <f t="shared" ca="1" si="74"/>
        <v/>
      </c>
      <c r="ED73" s="132" t="str">
        <f t="shared" ca="1" si="75"/>
        <v/>
      </c>
      <c r="EE73" s="132" t="str">
        <f t="shared" ca="1" si="76"/>
        <v/>
      </c>
      <c r="EF73" s="132" t="str">
        <f t="shared" ca="1" si="77"/>
        <v/>
      </c>
      <c r="EG73" s="132" t="str">
        <f t="shared" ca="1" si="78"/>
        <v/>
      </c>
      <c r="EH73" s="132" t="str">
        <f t="shared" ca="1" si="79"/>
        <v/>
      </c>
      <c r="EI73" s="132" t="str">
        <f t="shared" ca="1" si="80"/>
        <v/>
      </c>
      <c r="EJ73" s="132" t="str">
        <f t="shared" ca="1" si="81"/>
        <v/>
      </c>
      <c r="EK73" s="132" t="str">
        <f t="shared" ca="1" si="82"/>
        <v/>
      </c>
      <c r="EL73" s="132" t="str">
        <f t="shared" ca="1" si="83"/>
        <v/>
      </c>
      <c r="EM73" s="132" t="str">
        <f t="shared" ca="1" si="84"/>
        <v/>
      </c>
      <c r="EN73" s="132" t="str">
        <f t="shared" ca="1" si="85"/>
        <v/>
      </c>
      <c r="EO73" s="132" t="str">
        <f t="shared" ca="1" si="86"/>
        <v/>
      </c>
      <c r="EP73" s="132" t="str">
        <f t="shared" ca="1" si="87"/>
        <v/>
      </c>
      <c r="EQ73" s="132" t="str">
        <f t="shared" ca="1" si="88"/>
        <v/>
      </c>
      <c r="ER73" s="132" t="str">
        <f t="shared" ca="1" si="89"/>
        <v/>
      </c>
    </row>
    <row r="74" spans="1:148" ht="12.75">
      <c r="A74" s="131" t="str">
        <f>'Transcript table'!C74</f>
        <v>FEZF1-AS1</v>
      </c>
      <c r="B74" s="35" t="s">
        <v>544</v>
      </c>
      <c r="C74" s="132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132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132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132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132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132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132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132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132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132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132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132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132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132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132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132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132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132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132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132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40" t="str">
        <f>'Control Sample Data'!A74</f>
        <v>FEZF1-AS1</v>
      </c>
      <c r="X74" s="141" t="s">
        <v>544</v>
      </c>
      <c r="Y74" s="132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132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132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132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132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132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132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132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132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132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132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132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132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132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132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132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132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132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132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132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135" t="str">
        <f>'Control Sample Data'!A74</f>
        <v>FEZF1-AS1</v>
      </c>
      <c r="AT74" s="35" t="s">
        <v>544</v>
      </c>
      <c r="AU74" s="132" t="str">
        <f ca="1">IF(ISNUMBER(C74-'Choose Housekeeping Genes'!D$17),C74-'Choose Housekeeping Genes'!D$17,"")</f>
        <v/>
      </c>
      <c r="AV74" s="132" t="str">
        <f ca="1">IF(ISNUMBER(D74-'Choose Housekeeping Genes'!E$17),D74-'Choose Housekeeping Genes'!E$17,"")</f>
        <v/>
      </c>
      <c r="AW74" s="132" t="str">
        <f ca="1">IF(ISNUMBER(E74-'Choose Housekeeping Genes'!F$17),E74-'Choose Housekeeping Genes'!F$17,"")</f>
        <v/>
      </c>
      <c r="AX74" s="132" t="str">
        <f ca="1">IF(ISNUMBER(F74-'Choose Housekeeping Genes'!G$17),F74-'Choose Housekeeping Genes'!G$17,"")</f>
        <v/>
      </c>
      <c r="AY74" s="132" t="str">
        <f ca="1">IF(ISNUMBER(G74-'Choose Housekeeping Genes'!H$17),G74-'Choose Housekeeping Genes'!H$17,"")</f>
        <v/>
      </c>
      <c r="AZ74" s="132" t="str">
        <f ca="1">IF(ISNUMBER(H74-'Choose Housekeeping Genes'!I$17),H74-'Choose Housekeeping Genes'!I$17,"")</f>
        <v/>
      </c>
      <c r="BA74" s="132" t="str">
        <f ca="1">IF(ISNUMBER(I74-'Choose Housekeeping Genes'!J$17),I74-'Choose Housekeeping Genes'!J$17,"")</f>
        <v/>
      </c>
      <c r="BB74" s="132" t="str">
        <f ca="1">IF(ISNUMBER(J74-'Choose Housekeeping Genes'!K$17),J74-'Choose Housekeeping Genes'!K$17,"")</f>
        <v/>
      </c>
      <c r="BC74" s="132" t="str">
        <f ca="1">IF(ISNUMBER(K74-'Choose Housekeeping Genes'!L$17),K74-'Choose Housekeeping Genes'!L$17,"")</f>
        <v/>
      </c>
      <c r="BD74" s="132" t="str">
        <f ca="1">IF(ISNUMBER(L74-'Choose Housekeeping Genes'!M$17),L74-'Choose Housekeeping Genes'!M$17,"")</f>
        <v/>
      </c>
      <c r="BE74" s="132" t="str">
        <f ca="1">IF(ISNUMBER(M74-'Choose Housekeeping Genes'!N$17),M74-'Choose Housekeeping Genes'!N$17,"")</f>
        <v/>
      </c>
      <c r="BF74" s="132" t="str">
        <f ca="1">IF(ISNUMBER(N74-'Choose Housekeeping Genes'!O$17),N74-'Choose Housekeeping Genes'!O$17,"")</f>
        <v/>
      </c>
      <c r="BG74" s="132" t="str">
        <f ca="1">IF(ISNUMBER(O74-'Choose Housekeeping Genes'!P$17),O74-'Choose Housekeeping Genes'!P$17,"")</f>
        <v/>
      </c>
      <c r="BH74" s="132" t="str">
        <f ca="1">IF(ISNUMBER(P74-'Choose Housekeeping Genes'!Q$17),P74-'Choose Housekeeping Genes'!Q$17,"")</f>
        <v/>
      </c>
      <c r="BI74" s="132" t="str">
        <f ca="1">IF(ISNUMBER(Q74-'Choose Housekeeping Genes'!R$17),Q74-'Choose Housekeeping Genes'!R$17,"")</f>
        <v/>
      </c>
      <c r="BJ74" s="132" t="str">
        <f ca="1">IF(ISNUMBER(R74-'Choose Housekeeping Genes'!S$17),R74-'Choose Housekeeping Genes'!S$17,"")</f>
        <v/>
      </c>
      <c r="BK74" s="132" t="str">
        <f ca="1">IF(ISNUMBER(S74-'Choose Housekeeping Genes'!T$17),S74-'Choose Housekeeping Genes'!T$17,"")</f>
        <v/>
      </c>
      <c r="BL74" s="132" t="str">
        <f ca="1">IF(ISNUMBER(T74-'Choose Housekeeping Genes'!U$17),T74-'Choose Housekeeping Genes'!U$17,"")</f>
        <v/>
      </c>
      <c r="BM74" s="132" t="str">
        <f ca="1">IF(ISNUMBER(U74-'Choose Housekeeping Genes'!V$17),U74-'Choose Housekeeping Genes'!V$17,"")</f>
        <v/>
      </c>
      <c r="BN74" s="132" t="str">
        <f ca="1">IF(ISNUMBER(V74-'Choose Housekeeping Genes'!W$17),V74-'Choose Housekeeping Genes'!W$17,"")</f>
        <v/>
      </c>
      <c r="BO74" s="142" t="str">
        <f t="shared" si="47"/>
        <v>FEZF1-AS1</v>
      </c>
      <c r="BP74" s="141" t="s">
        <v>544</v>
      </c>
      <c r="BQ74" s="132" t="str">
        <f ca="1">IF(ISNUMBER(Y74-'Choose Housekeeping Genes'!AA$17),Y74-'Choose Housekeeping Genes'!AA$17,"")</f>
        <v/>
      </c>
      <c r="BR74" s="132" t="str">
        <f ca="1">IF(ISNUMBER(Z74-'Choose Housekeeping Genes'!AB$17),Z74-'Choose Housekeeping Genes'!AB$17,"")</f>
        <v/>
      </c>
      <c r="BS74" s="132" t="str">
        <f ca="1">IF(ISNUMBER(AA74-'Choose Housekeeping Genes'!AC$17),AA74-'Choose Housekeeping Genes'!AC$17,"")</f>
        <v/>
      </c>
      <c r="BT74" s="132" t="str">
        <f ca="1">IF(ISNUMBER(AB74-'Choose Housekeeping Genes'!AD$17),AB74-'Choose Housekeeping Genes'!AD$17,"")</f>
        <v/>
      </c>
      <c r="BU74" s="132" t="str">
        <f ca="1">IF(ISNUMBER(AC74-'Choose Housekeeping Genes'!AE$17),AC74-'Choose Housekeeping Genes'!AE$17,"")</f>
        <v/>
      </c>
      <c r="BV74" s="132" t="str">
        <f ca="1">IF(ISNUMBER(AD74-'Choose Housekeeping Genes'!AF$17),AD74-'Choose Housekeeping Genes'!AF$17,"")</f>
        <v/>
      </c>
      <c r="BW74" s="132" t="str">
        <f ca="1">IF(ISNUMBER(AE74-'Choose Housekeeping Genes'!AG$17),AE74-'Choose Housekeeping Genes'!AG$17,"")</f>
        <v/>
      </c>
      <c r="BX74" s="132" t="str">
        <f ca="1">IF(ISNUMBER(AF74-'Choose Housekeeping Genes'!AH$17),AF74-'Choose Housekeeping Genes'!AH$17,"")</f>
        <v/>
      </c>
      <c r="BY74" s="132" t="str">
        <f ca="1">IF(ISNUMBER(AG74-'Choose Housekeeping Genes'!AI$17),AG74-'Choose Housekeeping Genes'!AI$17,"")</f>
        <v/>
      </c>
      <c r="BZ74" s="132" t="str">
        <f ca="1">IF(ISNUMBER(AH74-'Choose Housekeeping Genes'!AJ$17),AH74-'Choose Housekeeping Genes'!AJ$17,"")</f>
        <v/>
      </c>
      <c r="CA74" s="132" t="str">
        <f ca="1">IF(ISNUMBER(AI74-'Choose Housekeeping Genes'!AK$17),AI74-'Choose Housekeeping Genes'!AK$17,"")</f>
        <v/>
      </c>
      <c r="CB74" s="132" t="str">
        <f ca="1">IF(ISNUMBER(AJ74-'Choose Housekeeping Genes'!AL$17),AJ74-'Choose Housekeeping Genes'!AL$17,"")</f>
        <v/>
      </c>
      <c r="CC74" s="132" t="str">
        <f ca="1">IF(ISNUMBER(AK74-'Choose Housekeeping Genes'!AM$17),AK74-'Choose Housekeeping Genes'!AM$17,"")</f>
        <v/>
      </c>
      <c r="CD74" s="132" t="str">
        <f ca="1">IF(ISNUMBER(AL74-'Choose Housekeeping Genes'!AN$17),AL74-'Choose Housekeeping Genes'!AN$17,"")</f>
        <v/>
      </c>
      <c r="CE74" s="132" t="str">
        <f ca="1">IF(ISNUMBER(AM74-'Choose Housekeeping Genes'!AO$17),AM74-'Choose Housekeeping Genes'!AO$17,"")</f>
        <v/>
      </c>
      <c r="CF74" s="132" t="str">
        <f ca="1">IF(ISNUMBER(AN74-'Choose Housekeeping Genes'!AP$17),AN74-'Choose Housekeeping Genes'!AP$17,"")</f>
        <v/>
      </c>
      <c r="CG74" s="132" t="str">
        <f ca="1">IF(ISNUMBER(AO74-'Choose Housekeeping Genes'!AQ$17),AO74-'Choose Housekeeping Genes'!AQ$17,"")</f>
        <v/>
      </c>
      <c r="CH74" s="132" t="str">
        <f ca="1">IF(ISNUMBER(AP74-'Choose Housekeeping Genes'!AR$17),AP74-'Choose Housekeeping Genes'!AR$17,"")</f>
        <v/>
      </c>
      <c r="CI74" s="132" t="str">
        <f ca="1">IF(ISNUMBER(AQ74-'Choose Housekeeping Genes'!AS$17),AQ74-'Choose Housekeeping Genes'!AS$17,"")</f>
        <v/>
      </c>
      <c r="CJ74" s="132" t="str">
        <f ca="1">IF(ISNUMBER(AR74-'Choose Housekeeping Genes'!AT$17),AR74-'Choose Housekeeping Genes'!AT$17,"")</f>
        <v/>
      </c>
      <c r="CK74" s="137" t="e">
        <f t="shared" ca="1" si="48"/>
        <v>#DIV/0!</v>
      </c>
      <c r="CL74" s="138" t="e">
        <f t="shared" ca="1" si="49"/>
        <v>#DIV/0!</v>
      </c>
      <c r="DA74" s="135" t="str">
        <f>'Transcript table'!C74</f>
        <v>FEZF1-AS1</v>
      </c>
      <c r="DB74" s="35" t="s">
        <v>544</v>
      </c>
      <c r="DC74" s="132" t="str">
        <f t="shared" ca="1" si="50"/>
        <v/>
      </c>
      <c r="DD74" s="132" t="str">
        <f t="shared" ca="1" si="51"/>
        <v/>
      </c>
      <c r="DE74" s="132" t="str">
        <f t="shared" ca="1" si="52"/>
        <v/>
      </c>
      <c r="DF74" s="132" t="str">
        <f t="shared" ca="1" si="53"/>
        <v/>
      </c>
      <c r="DG74" s="132" t="str">
        <f t="shared" ca="1" si="54"/>
        <v/>
      </c>
      <c r="DH74" s="132" t="str">
        <f t="shared" ca="1" si="55"/>
        <v/>
      </c>
      <c r="DI74" s="132" t="str">
        <f t="shared" ca="1" si="56"/>
        <v/>
      </c>
      <c r="DJ74" s="132" t="str">
        <f t="shared" ca="1" si="57"/>
        <v/>
      </c>
      <c r="DK74" s="132" t="str">
        <f t="shared" ca="1" si="58"/>
        <v/>
      </c>
      <c r="DL74" s="132" t="str">
        <f t="shared" ca="1" si="59"/>
        <v/>
      </c>
      <c r="DM74" s="132" t="str">
        <f t="shared" ca="1" si="60"/>
        <v/>
      </c>
      <c r="DN74" s="132" t="str">
        <f t="shared" ca="1" si="61"/>
        <v/>
      </c>
      <c r="DO74" s="132" t="str">
        <f t="shared" ca="1" si="62"/>
        <v/>
      </c>
      <c r="DP74" s="132" t="str">
        <f t="shared" ca="1" si="63"/>
        <v/>
      </c>
      <c r="DQ74" s="132" t="str">
        <f t="shared" ca="1" si="64"/>
        <v/>
      </c>
      <c r="DR74" s="132" t="str">
        <f t="shared" ca="1" si="65"/>
        <v/>
      </c>
      <c r="DS74" s="132" t="str">
        <f t="shared" ca="1" si="66"/>
        <v/>
      </c>
      <c r="DT74" s="132" t="str">
        <f t="shared" ca="1" si="67"/>
        <v/>
      </c>
      <c r="DU74" s="132" t="str">
        <f t="shared" ca="1" si="68"/>
        <v/>
      </c>
      <c r="DV74" s="132" t="str">
        <f t="shared" ca="1" si="69"/>
        <v/>
      </c>
      <c r="DW74" s="136" t="str">
        <f>'Transcript table'!C74</f>
        <v>FEZF1-AS1</v>
      </c>
      <c r="DX74" s="141" t="s">
        <v>544</v>
      </c>
      <c r="DY74" s="132" t="str">
        <f t="shared" ca="1" si="70"/>
        <v/>
      </c>
      <c r="DZ74" s="132" t="str">
        <f t="shared" ca="1" si="71"/>
        <v/>
      </c>
      <c r="EA74" s="132" t="str">
        <f t="shared" ca="1" si="72"/>
        <v/>
      </c>
      <c r="EB74" s="132" t="str">
        <f t="shared" ca="1" si="73"/>
        <v/>
      </c>
      <c r="EC74" s="132" t="str">
        <f t="shared" ca="1" si="74"/>
        <v/>
      </c>
      <c r="ED74" s="132" t="str">
        <f t="shared" ca="1" si="75"/>
        <v/>
      </c>
      <c r="EE74" s="132" t="str">
        <f t="shared" ca="1" si="76"/>
        <v/>
      </c>
      <c r="EF74" s="132" t="str">
        <f t="shared" ca="1" si="77"/>
        <v/>
      </c>
      <c r="EG74" s="132" t="str">
        <f t="shared" ca="1" si="78"/>
        <v/>
      </c>
      <c r="EH74" s="132" t="str">
        <f t="shared" ca="1" si="79"/>
        <v/>
      </c>
      <c r="EI74" s="132" t="str">
        <f t="shared" ca="1" si="80"/>
        <v/>
      </c>
      <c r="EJ74" s="132" t="str">
        <f t="shared" ca="1" si="81"/>
        <v/>
      </c>
      <c r="EK74" s="132" t="str">
        <f t="shared" ca="1" si="82"/>
        <v/>
      </c>
      <c r="EL74" s="132" t="str">
        <f t="shared" ca="1" si="83"/>
        <v/>
      </c>
      <c r="EM74" s="132" t="str">
        <f t="shared" ca="1" si="84"/>
        <v/>
      </c>
      <c r="EN74" s="132" t="str">
        <f t="shared" ca="1" si="85"/>
        <v/>
      </c>
      <c r="EO74" s="132" t="str">
        <f t="shared" ca="1" si="86"/>
        <v/>
      </c>
      <c r="EP74" s="132" t="str">
        <f t="shared" ca="1" si="87"/>
        <v/>
      </c>
      <c r="EQ74" s="132" t="str">
        <f t="shared" ca="1" si="88"/>
        <v/>
      </c>
      <c r="ER74" s="132" t="str">
        <f t="shared" ca="1" si="89"/>
        <v/>
      </c>
    </row>
    <row r="75" spans="1:148" ht="12.75">
      <c r="A75" s="131" t="str">
        <f>'Transcript table'!C75</f>
        <v>FIRRE</v>
      </c>
      <c r="B75" s="35" t="s">
        <v>38</v>
      </c>
      <c r="C75" s="132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132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132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132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132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132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132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132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132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132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132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132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132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132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132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132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132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132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132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132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40" t="str">
        <f>'Control Sample Data'!A75</f>
        <v>FIRRE</v>
      </c>
      <c r="X75" s="141" t="s">
        <v>38</v>
      </c>
      <c r="Y75" s="132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132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132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132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132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132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132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132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132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132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132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132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132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132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132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132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132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132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132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132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135" t="str">
        <f>'Control Sample Data'!A75</f>
        <v>FIRRE</v>
      </c>
      <c r="AT75" s="35" t="s">
        <v>38</v>
      </c>
      <c r="AU75" s="132" t="str">
        <f ca="1">IF(ISNUMBER(C75-'Choose Housekeeping Genes'!D$17),C75-'Choose Housekeeping Genes'!D$17,"")</f>
        <v/>
      </c>
      <c r="AV75" s="132" t="str">
        <f ca="1">IF(ISNUMBER(D75-'Choose Housekeeping Genes'!E$17),D75-'Choose Housekeeping Genes'!E$17,"")</f>
        <v/>
      </c>
      <c r="AW75" s="132" t="str">
        <f ca="1">IF(ISNUMBER(E75-'Choose Housekeeping Genes'!F$17),E75-'Choose Housekeeping Genes'!F$17,"")</f>
        <v/>
      </c>
      <c r="AX75" s="132" t="str">
        <f ca="1">IF(ISNUMBER(F75-'Choose Housekeeping Genes'!G$17),F75-'Choose Housekeeping Genes'!G$17,"")</f>
        <v/>
      </c>
      <c r="AY75" s="132" t="str">
        <f ca="1">IF(ISNUMBER(G75-'Choose Housekeeping Genes'!H$17),G75-'Choose Housekeeping Genes'!H$17,"")</f>
        <v/>
      </c>
      <c r="AZ75" s="132" t="str">
        <f ca="1">IF(ISNUMBER(H75-'Choose Housekeeping Genes'!I$17),H75-'Choose Housekeeping Genes'!I$17,"")</f>
        <v/>
      </c>
      <c r="BA75" s="132" t="str">
        <f ca="1">IF(ISNUMBER(I75-'Choose Housekeeping Genes'!J$17),I75-'Choose Housekeeping Genes'!J$17,"")</f>
        <v/>
      </c>
      <c r="BB75" s="132" t="str">
        <f ca="1">IF(ISNUMBER(J75-'Choose Housekeeping Genes'!K$17),J75-'Choose Housekeeping Genes'!K$17,"")</f>
        <v/>
      </c>
      <c r="BC75" s="132" t="str">
        <f ca="1">IF(ISNUMBER(K75-'Choose Housekeeping Genes'!L$17),K75-'Choose Housekeeping Genes'!L$17,"")</f>
        <v/>
      </c>
      <c r="BD75" s="132" t="str">
        <f ca="1">IF(ISNUMBER(L75-'Choose Housekeeping Genes'!M$17),L75-'Choose Housekeeping Genes'!M$17,"")</f>
        <v/>
      </c>
      <c r="BE75" s="132" t="str">
        <f ca="1">IF(ISNUMBER(M75-'Choose Housekeeping Genes'!N$17),M75-'Choose Housekeeping Genes'!N$17,"")</f>
        <v/>
      </c>
      <c r="BF75" s="132" t="str">
        <f ca="1">IF(ISNUMBER(N75-'Choose Housekeeping Genes'!O$17),N75-'Choose Housekeeping Genes'!O$17,"")</f>
        <v/>
      </c>
      <c r="BG75" s="132" t="str">
        <f ca="1">IF(ISNUMBER(O75-'Choose Housekeeping Genes'!P$17),O75-'Choose Housekeeping Genes'!P$17,"")</f>
        <v/>
      </c>
      <c r="BH75" s="132" t="str">
        <f ca="1">IF(ISNUMBER(P75-'Choose Housekeeping Genes'!Q$17),P75-'Choose Housekeeping Genes'!Q$17,"")</f>
        <v/>
      </c>
      <c r="BI75" s="132" t="str">
        <f ca="1">IF(ISNUMBER(Q75-'Choose Housekeeping Genes'!R$17),Q75-'Choose Housekeeping Genes'!R$17,"")</f>
        <v/>
      </c>
      <c r="BJ75" s="132" t="str">
        <f ca="1">IF(ISNUMBER(R75-'Choose Housekeeping Genes'!S$17),R75-'Choose Housekeeping Genes'!S$17,"")</f>
        <v/>
      </c>
      <c r="BK75" s="132" t="str">
        <f ca="1">IF(ISNUMBER(S75-'Choose Housekeeping Genes'!T$17),S75-'Choose Housekeeping Genes'!T$17,"")</f>
        <v/>
      </c>
      <c r="BL75" s="132" t="str">
        <f ca="1">IF(ISNUMBER(T75-'Choose Housekeeping Genes'!U$17),T75-'Choose Housekeeping Genes'!U$17,"")</f>
        <v/>
      </c>
      <c r="BM75" s="132" t="str">
        <f ca="1">IF(ISNUMBER(U75-'Choose Housekeeping Genes'!V$17),U75-'Choose Housekeeping Genes'!V$17,"")</f>
        <v/>
      </c>
      <c r="BN75" s="132" t="str">
        <f ca="1">IF(ISNUMBER(V75-'Choose Housekeeping Genes'!W$17),V75-'Choose Housekeeping Genes'!W$17,"")</f>
        <v/>
      </c>
      <c r="BO75" s="142" t="str">
        <f t="shared" si="47"/>
        <v>FIRRE</v>
      </c>
      <c r="BP75" s="141" t="s">
        <v>38</v>
      </c>
      <c r="BQ75" s="132" t="str">
        <f ca="1">IF(ISNUMBER(Y75-'Choose Housekeeping Genes'!AA$17),Y75-'Choose Housekeeping Genes'!AA$17,"")</f>
        <v/>
      </c>
      <c r="BR75" s="132" t="str">
        <f ca="1">IF(ISNUMBER(Z75-'Choose Housekeeping Genes'!AB$17),Z75-'Choose Housekeeping Genes'!AB$17,"")</f>
        <v/>
      </c>
      <c r="BS75" s="132" t="str">
        <f ca="1">IF(ISNUMBER(AA75-'Choose Housekeeping Genes'!AC$17),AA75-'Choose Housekeeping Genes'!AC$17,"")</f>
        <v/>
      </c>
      <c r="BT75" s="132" t="str">
        <f ca="1">IF(ISNUMBER(AB75-'Choose Housekeeping Genes'!AD$17),AB75-'Choose Housekeeping Genes'!AD$17,"")</f>
        <v/>
      </c>
      <c r="BU75" s="132" t="str">
        <f ca="1">IF(ISNUMBER(AC75-'Choose Housekeeping Genes'!AE$17),AC75-'Choose Housekeeping Genes'!AE$17,"")</f>
        <v/>
      </c>
      <c r="BV75" s="132" t="str">
        <f ca="1">IF(ISNUMBER(AD75-'Choose Housekeeping Genes'!AF$17),AD75-'Choose Housekeeping Genes'!AF$17,"")</f>
        <v/>
      </c>
      <c r="BW75" s="132" t="str">
        <f ca="1">IF(ISNUMBER(AE75-'Choose Housekeeping Genes'!AG$17),AE75-'Choose Housekeeping Genes'!AG$17,"")</f>
        <v/>
      </c>
      <c r="BX75" s="132" t="str">
        <f ca="1">IF(ISNUMBER(AF75-'Choose Housekeeping Genes'!AH$17),AF75-'Choose Housekeeping Genes'!AH$17,"")</f>
        <v/>
      </c>
      <c r="BY75" s="132" t="str">
        <f ca="1">IF(ISNUMBER(AG75-'Choose Housekeeping Genes'!AI$17),AG75-'Choose Housekeeping Genes'!AI$17,"")</f>
        <v/>
      </c>
      <c r="BZ75" s="132" t="str">
        <f ca="1">IF(ISNUMBER(AH75-'Choose Housekeeping Genes'!AJ$17),AH75-'Choose Housekeeping Genes'!AJ$17,"")</f>
        <v/>
      </c>
      <c r="CA75" s="132" t="str">
        <f ca="1">IF(ISNUMBER(AI75-'Choose Housekeeping Genes'!AK$17),AI75-'Choose Housekeeping Genes'!AK$17,"")</f>
        <v/>
      </c>
      <c r="CB75" s="132" t="str">
        <f ca="1">IF(ISNUMBER(AJ75-'Choose Housekeeping Genes'!AL$17),AJ75-'Choose Housekeeping Genes'!AL$17,"")</f>
        <v/>
      </c>
      <c r="CC75" s="132" t="str">
        <f ca="1">IF(ISNUMBER(AK75-'Choose Housekeeping Genes'!AM$17),AK75-'Choose Housekeeping Genes'!AM$17,"")</f>
        <v/>
      </c>
      <c r="CD75" s="132" t="str">
        <f ca="1">IF(ISNUMBER(AL75-'Choose Housekeeping Genes'!AN$17),AL75-'Choose Housekeeping Genes'!AN$17,"")</f>
        <v/>
      </c>
      <c r="CE75" s="132" t="str">
        <f ca="1">IF(ISNUMBER(AM75-'Choose Housekeeping Genes'!AO$17),AM75-'Choose Housekeeping Genes'!AO$17,"")</f>
        <v/>
      </c>
      <c r="CF75" s="132" t="str">
        <f ca="1">IF(ISNUMBER(AN75-'Choose Housekeeping Genes'!AP$17),AN75-'Choose Housekeeping Genes'!AP$17,"")</f>
        <v/>
      </c>
      <c r="CG75" s="132" t="str">
        <f ca="1">IF(ISNUMBER(AO75-'Choose Housekeeping Genes'!AQ$17),AO75-'Choose Housekeeping Genes'!AQ$17,"")</f>
        <v/>
      </c>
      <c r="CH75" s="132" t="str">
        <f ca="1">IF(ISNUMBER(AP75-'Choose Housekeeping Genes'!AR$17),AP75-'Choose Housekeeping Genes'!AR$17,"")</f>
        <v/>
      </c>
      <c r="CI75" s="132" t="str">
        <f ca="1">IF(ISNUMBER(AQ75-'Choose Housekeeping Genes'!AS$17),AQ75-'Choose Housekeeping Genes'!AS$17,"")</f>
        <v/>
      </c>
      <c r="CJ75" s="132" t="str">
        <f ca="1">IF(ISNUMBER(AR75-'Choose Housekeeping Genes'!AT$17),AR75-'Choose Housekeeping Genes'!AT$17,"")</f>
        <v/>
      </c>
      <c r="CK75" s="137" t="e">
        <f t="shared" ca="1" si="48"/>
        <v>#DIV/0!</v>
      </c>
      <c r="CL75" s="138" t="e">
        <f t="shared" ca="1" si="49"/>
        <v>#DIV/0!</v>
      </c>
      <c r="DA75" s="135" t="str">
        <f>'Transcript table'!C75</f>
        <v>FIRRE</v>
      </c>
      <c r="DB75" s="35" t="s">
        <v>38</v>
      </c>
      <c r="DC75" s="132" t="str">
        <f t="shared" ca="1" si="50"/>
        <v/>
      </c>
      <c r="DD75" s="132" t="str">
        <f t="shared" ca="1" si="51"/>
        <v/>
      </c>
      <c r="DE75" s="132" t="str">
        <f t="shared" ca="1" si="52"/>
        <v/>
      </c>
      <c r="DF75" s="132" t="str">
        <f t="shared" ca="1" si="53"/>
        <v/>
      </c>
      <c r="DG75" s="132" t="str">
        <f t="shared" ca="1" si="54"/>
        <v/>
      </c>
      <c r="DH75" s="132" t="str">
        <f t="shared" ca="1" si="55"/>
        <v/>
      </c>
      <c r="DI75" s="132" t="str">
        <f t="shared" ca="1" si="56"/>
        <v/>
      </c>
      <c r="DJ75" s="132" t="str">
        <f t="shared" ca="1" si="57"/>
        <v/>
      </c>
      <c r="DK75" s="132" t="str">
        <f t="shared" ca="1" si="58"/>
        <v/>
      </c>
      <c r="DL75" s="132" t="str">
        <f t="shared" ca="1" si="59"/>
        <v/>
      </c>
      <c r="DM75" s="132" t="str">
        <f t="shared" ca="1" si="60"/>
        <v/>
      </c>
      <c r="DN75" s="132" t="str">
        <f t="shared" ca="1" si="61"/>
        <v/>
      </c>
      <c r="DO75" s="132" t="str">
        <f t="shared" ca="1" si="62"/>
        <v/>
      </c>
      <c r="DP75" s="132" t="str">
        <f t="shared" ca="1" si="63"/>
        <v/>
      </c>
      <c r="DQ75" s="132" t="str">
        <f t="shared" ca="1" si="64"/>
        <v/>
      </c>
      <c r="DR75" s="132" t="str">
        <f t="shared" ca="1" si="65"/>
        <v/>
      </c>
      <c r="DS75" s="132" t="str">
        <f t="shared" ca="1" si="66"/>
        <v/>
      </c>
      <c r="DT75" s="132" t="str">
        <f t="shared" ca="1" si="67"/>
        <v/>
      </c>
      <c r="DU75" s="132" t="str">
        <f t="shared" ca="1" si="68"/>
        <v/>
      </c>
      <c r="DV75" s="132" t="str">
        <f t="shared" ca="1" si="69"/>
        <v/>
      </c>
      <c r="DW75" s="136" t="str">
        <f>'Transcript table'!C75</f>
        <v>FIRRE</v>
      </c>
      <c r="DX75" s="141" t="s">
        <v>38</v>
      </c>
      <c r="DY75" s="132" t="str">
        <f t="shared" ca="1" si="70"/>
        <v/>
      </c>
      <c r="DZ75" s="132" t="str">
        <f t="shared" ca="1" si="71"/>
        <v/>
      </c>
      <c r="EA75" s="132" t="str">
        <f t="shared" ca="1" si="72"/>
        <v/>
      </c>
      <c r="EB75" s="132" t="str">
        <f t="shared" ca="1" si="73"/>
        <v/>
      </c>
      <c r="EC75" s="132" t="str">
        <f t="shared" ca="1" si="74"/>
        <v/>
      </c>
      <c r="ED75" s="132" t="str">
        <f t="shared" ca="1" si="75"/>
        <v/>
      </c>
      <c r="EE75" s="132" t="str">
        <f t="shared" ca="1" si="76"/>
        <v/>
      </c>
      <c r="EF75" s="132" t="str">
        <f t="shared" ca="1" si="77"/>
        <v/>
      </c>
      <c r="EG75" s="132" t="str">
        <f t="shared" ca="1" si="78"/>
        <v/>
      </c>
      <c r="EH75" s="132" t="str">
        <f t="shared" ca="1" si="79"/>
        <v/>
      </c>
      <c r="EI75" s="132" t="str">
        <f t="shared" ca="1" si="80"/>
        <v/>
      </c>
      <c r="EJ75" s="132" t="str">
        <f t="shared" ca="1" si="81"/>
        <v/>
      </c>
      <c r="EK75" s="132" t="str">
        <f t="shared" ca="1" si="82"/>
        <v/>
      </c>
      <c r="EL75" s="132" t="str">
        <f t="shared" ca="1" si="83"/>
        <v/>
      </c>
      <c r="EM75" s="132" t="str">
        <f t="shared" ca="1" si="84"/>
        <v/>
      </c>
      <c r="EN75" s="132" t="str">
        <f t="shared" ca="1" si="85"/>
        <v/>
      </c>
      <c r="EO75" s="132" t="str">
        <f t="shared" ca="1" si="86"/>
        <v/>
      </c>
      <c r="EP75" s="132" t="str">
        <f t="shared" ca="1" si="87"/>
        <v/>
      </c>
      <c r="EQ75" s="132" t="str">
        <f t="shared" ca="1" si="88"/>
        <v/>
      </c>
      <c r="ER75" s="132" t="str">
        <f t="shared" ca="1" si="89"/>
        <v/>
      </c>
    </row>
    <row r="76" spans="1:148" ht="12.75">
      <c r="A76" s="131" t="str">
        <f>'Transcript table'!C76</f>
        <v>CCAT2</v>
      </c>
      <c r="B76" s="35" t="s">
        <v>39</v>
      </c>
      <c r="C76" s="132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132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132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132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132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132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132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132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132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132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132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132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132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132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132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132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132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132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132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132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40" t="str">
        <f>'Control Sample Data'!A76</f>
        <v>CCAT2</v>
      </c>
      <c r="X76" s="141" t="s">
        <v>39</v>
      </c>
      <c r="Y76" s="132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132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132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132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132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132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132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132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132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132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132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132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132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132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132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132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132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132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132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132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135" t="str">
        <f>'Control Sample Data'!A76</f>
        <v>CCAT2</v>
      </c>
      <c r="AT76" s="35" t="s">
        <v>39</v>
      </c>
      <c r="AU76" s="132" t="str">
        <f ca="1">IF(ISNUMBER(C76-'Choose Housekeeping Genes'!D$17),C76-'Choose Housekeeping Genes'!D$17,"")</f>
        <v/>
      </c>
      <c r="AV76" s="132" t="str">
        <f ca="1">IF(ISNUMBER(D76-'Choose Housekeeping Genes'!E$17),D76-'Choose Housekeeping Genes'!E$17,"")</f>
        <v/>
      </c>
      <c r="AW76" s="132" t="str">
        <f ca="1">IF(ISNUMBER(E76-'Choose Housekeeping Genes'!F$17),E76-'Choose Housekeeping Genes'!F$17,"")</f>
        <v/>
      </c>
      <c r="AX76" s="132" t="str">
        <f ca="1">IF(ISNUMBER(F76-'Choose Housekeeping Genes'!G$17),F76-'Choose Housekeeping Genes'!G$17,"")</f>
        <v/>
      </c>
      <c r="AY76" s="132" t="str">
        <f ca="1">IF(ISNUMBER(G76-'Choose Housekeeping Genes'!H$17),G76-'Choose Housekeeping Genes'!H$17,"")</f>
        <v/>
      </c>
      <c r="AZ76" s="132" t="str">
        <f ca="1">IF(ISNUMBER(H76-'Choose Housekeeping Genes'!I$17),H76-'Choose Housekeeping Genes'!I$17,"")</f>
        <v/>
      </c>
      <c r="BA76" s="132" t="str">
        <f ca="1">IF(ISNUMBER(I76-'Choose Housekeeping Genes'!J$17),I76-'Choose Housekeeping Genes'!J$17,"")</f>
        <v/>
      </c>
      <c r="BB76" s="132" t="str">
        <f ca="1">IF(ISNUMBER(J76-'Choose Housekeeping Genes'!K$17),J76-'Choose Housekeeping Genes'!K$17,"")</f>
        <v/>
      </c>
      <c r="BC76" s="132" t="str">
        <f ca="1">IF(ISNUMBER(K76-'Choose Housekeeping Genes'!L$17),K76-'Choose Housekeeping Genes'!L$17,"")</f>
        <v/>
      </c>
      <c r="BD76" s="132" t="str">
        <f ca="1">IF(ISNUMBER(L76-'Choose Housekeeping Genes'!M$17),L76-'Choose Housekeeping Genes'!M$17,"")</f>
        <v/>
      </c>
      <c r="BE76" s="132" t="str">
        <f ca="1">IF(ISNUMBER(M76-'Choose Housekeeping Genes'!N$17),M76-'Choose Housekeeping Genes'!N$17,"")</f>
        <v/>
      </c>
      <c r="BF76" s="132" t="str">
        <f ca="1">IF(ISNUMBER(N76-'Choose Housekeeping Genes'!O$17),N76-'Choose Housekeeping Genes'!O$17,"")</f>
        <v/>
      </c>
      <c r="BG76" s="132" t="str">
        <f ca="1">IF(ISNUMBER(O76-'Choose Housekeeping Genes'!P$17),O76-'Choose Housekeeping Genes'!P$17,"")</f>
        <v/>
      </c>
      <c r="BH76" s="132" t="str">
        <f ca="1">IF(ISNUMBER(P76-'Choose Housekeeping Genes'!Q$17),P76-'Choose Housekeeping Genes'!Q$17,"")</f>
        <v/>
      </c>
      <c r="BI76" s="132" t="str">
        <f ca="1">IF(ISNUMBER(Q76-'Choose Housekeeping Genes'!R$17),Q76-'Choose Housekeeping Genes'!R$17,"")</f>
        <v/>
      </c>
      <c r="BJ76" s="132" t="str">
        <f ca="1">IF(ISNUMBER(R76-'Choose Housekeeping Genes'!S$17),R76-'Choose Housekeeping Genes'!S$17,"")</f>
        <v/>
      </c>
      <c r="BK76" s="132" t="str">
        <f ca="1">IF(ISNUMBER(S76-'Choose Housekeeping Genes'!T$17),S76-'Choose Housekeeping Genes'!T$17,"")</f>
        <v/>
      </c>
      <c r="BL76" s="132" t="str">
        <f ca="1">IF(ISNUMBER(T76-'Choose Housekeeping Genes'!U$17),T76-'Choose Housekeeping Genes'!U$17,"")</f>
        <v/>
      </c>
      <c r="BM76" s="132" t="str">
        <f ca="1">IF(ISNUMBER(U76-'Choose Housekeeping Genes'!V$17),U76-'Choose Housekeeping Genes'!V$17,"")</f>
        <v/>
      </c>
      <c r="BN76" s="132" t="str">
        <f ca="1">IF(ISNUMBER(V76-'Choose Housekeeping Genes'!W$17),V76-'Choose Housekeeping Genes'!W$17,"")</f>
        <v/>
      </c>
      <c r="BO76" s="142" t="str">
        <f t="shared" si="47"/>
        <v>CCAT2</v>
      </c>
      <c r="BP76" s="141" t="s">
        <v>39</v>
      </c>
      <c r="BQ76" s="132" t="str">
        <f ca="1">IF(ISNUMBER(Y76-'Choose Housekeeping Genes'!AA$17),Y76-'Choose Housekeeping Genes'!AA$17,"")</f>
        <v/>
      </c>
      <c r="BR76" s="132" t="str">
        <f ca="1">IF(ISNUMBER(Z76-'Choose Housekeeping Genes'!AB$17),Z76-'Choose Housekeeping Genes'!AB$17,"")</f>
        <v/>
      </c>
      <c r="BS76" s="132" t="str">
        <f ca="1">IF(ISNUMBER(AA76-'Choose Housekeeping Genes'!AC$17),AA76-'Choose Housekeeping Genes'!AC$17,"")</f>
        <v/>
      </c>
      <c r="BT76" s="132" t="str">
        <f ca="1">IF(ISNUMBER(AB76-'Choose Housekeeping Genes'!AD$17),AB76-'Choose Housekeeping Genes'!AD$17,"")</f>
        <v/>
      </c>
      <c r="BU76" s="132" t="str">
        <f ca="1">IF(ISNUMBER(AC76-'Choose Housekeeping Genes'!AE$17),AC76-'Choose Housekeeping Genes'!AE$17,"")</f>
        <v/>
      </c>
      <c r="BV76" s="132" t="str">
        <f ca="1">IF(ISNUMBER(AD76-'Choose Housekeeping Genes'!AF$17),AD76-'Choose Housekeeping Genes'!AF$17,"")</f>
        <v/>
      </c>
      <c r="BW76" s="132" t="str">
        <f ca="1">IF(ISNUMBER(AE76-'Choose Housekeeping Genes'!AG$17),AE76-'Choose Housekeeping Genes'!AG$17,"")</f>
        <v/>
      </c>
      <c r="BX76" s="132" t="str">
        <f ca="1">IF(ISNUMBER(AF76-'Choose Housekeeping Genes'!AH$17),AF76-'Choose Housekeeping Genes'!AH$17,"")</f>
        <v/>
      </c>
      <c r="BY76" s="132" t="str">
        <f ca="1">IF(ISNUMBER(AG76-'Choose Housekeeping Genes'!AI$17),AG76-'Choose Housekeeping Genes'!AI$17,"")</f>
        <v/>
      </c>
      <c r="BZ76" s="132" t="str">
        <f ca="1">IF(ISNUMBER(AH76-'Choose Housekeeping Genes'!AJ$17),AH76-'Choose Housekeeping Genes'!AJ$17,"")</f>
        <v/>
      </c>
      <c r="CA76" s="132" t="str">
        <f ca="1">IF(ISNUMBER(AI76-'Choose Housekeeping Genes'!AK$17),AI76-'Choose Housekeeping Genes'!AK$17,"")</f>
        <v/>
      </c>
      <c r="CB76" s="132" t="str">
        <f ca="1">IF(ISNUMBER(AJ76-'Choose Housekeeping Genes'!AL$17),AJ76-'Choose Housekeeping Genes'!AL$17,"")</f>
        <v/>
      </c>
      <c r="CC76" s="132" t="str">
        <f ca="1">IF(ISNUMBER(AK76-'Choose Housekeeping Genes'!AM$17),AK76-'Choose Housekeeping Genes'!AM$17,"")</f>
        <v/>
      </c>
      <c r="CD76" s="132" t="str">
        <f ca="1">IF(ISNUMBER(AL76-'Choose Housekeeping Genes'!AN$17),AL76-'Choose Housekeeping Genes'!AN$17,"")</f>
        <v/>
      </c>
      <c r="CE76" s="132" t="str">
        <f ca="1">IF(ISNUMBER(AM76-'Choose Housekeeping Genes'!AO$17),AM76-'Choose Housekeeping Genes'!AO$17,"")</f>
        <v/>
      </c>
      <c r="CF76" s="132" t="str">
        <f ca="1">IF(ISNUMBER(AN76-'Choose Housekeeping Genes'!AP$17),AN76-'Choose Housekeeping Genes'!AP$17,"")</f>
        <v/>
      </c>
      <c r="CG76" s="132" t="str">
        <f ca="1">IF(ISNUMBER(AO76-'Choose Housekeeping Genes'!AQ$17),AO76-'Choose Housekeeping Genes'!AQ$17,"")</f>
        <v/>
      </c>
      <c r="CH76" s="132" t="str">
        <f ca="1">IF(ISNUMBER(AP76-'Choose Housekeeping Genes'!AR$17),AP76-'Choose Housekeeping Genes'!AR$17,"")</f>
        <v/>
      </c>
      <c r="CI76" s="132" t="str">
        <f ca="1">IF(ISNUMBER(AQ76-'Choose Housekeeping Genes'!AS$17),AQ76-'Choose Housekeeping Genes'!AS$17,"")</f>
        <v/>
      </c>
      <c r="CJ76" s="132" t="str">
        <f ca="1">IF(ISNUMBER(AR76-'Choose Housekeeping Genes'!AT$17),AR76-'Choose Housekeeping Genes'!AT$17,"")</f>
        <v/>
      </c>
      <c r="CK76" s="137" t="e">
        <f t="shared" ca="1" si="48"/>
        <v>#DIV/0!</v>
      </c>
      <c r="CL76" s="138" t="e">
        <f t="shared" ca="1" si="49"/>
        <v>#DIV/0!</v>
      </c>
      <c r="DA76" s="135" t="str">
        <f>'Transcript table'!C76</f>
        <v>CCAT2</v>
      </c>
      <c r="DB76" s="35" t="s">
        <v>39</v>
      </c>
      <c r="DC76" s="132" t="str">
        <f t="shared" ca="1" si="50"/>
        <v/>
      </c>
      <c r="DD76" s="132" t="str">
        <f t="shared" ca="1" si="51"/>
        <v/>
      </c>
      <c r="DE76" s="132" t="str">
        <f t="shared" ca="1" si="52"/>
        <v/>
      </c>
      <c r="DF76" s="132" t="str">
        <f t="shared" ca="1" si="53"/>
        <v/>
      </c>
      <c r="DG76" s="132" t="str">
        <f t="shared" ca="1" si="54"/>
        <v/>
      </c>
      <c r="DH76" s="132" t="str">
        <f t="shared" ca="1" si="55"/>
        <v/>
      </c>
      <c r="DI76" s="132" t="str">
        <f t="shared" ca="1" si="56"/>
        <v/>
      </c>
      <c r="DJ76" s="132" t="str">
        <f t="shared" ca="1" si="57"/>
        <v/>
      </c>
      <c r="DK76" s="132" t="str">
        <f t="shared" ca="1" si="58"/>
        <v/>
      </c>
      <c r="DL76" s="132" t="str">
        <f t="shared" ca="1" si="59"/>
        <v/>
      </c>
      <c r="DM76" s="132" t="str">
        <f t="shared" ca="1" si="60"/>
        <v/>
      </c>
      <c r="DN76" s="132" t="str">
        <f t="shared" ca="1" si="61"/>
        <v/>
      </c>
      <c r="DO76" s="132" t="str">
        <f t="shared" ca="1" si="62"/>
        <v/>
      </c>
      <c r="DP76" s="132" t="str">
        <f t="shared" ca="1" si="63"/>
        <v/>
      </c>
      <c r="DQ76" s="132" t="str">
        <f t="shared" ca="1" si="64"/>
        <v/>
      </c>
      <c r="DR76" s="132" t="str">
        <f t="shared" ca="1" si="65"/>
        <v/>
      </c>
      <c r="DS76" s="132" t="str">
        <f t="shared" ca="1" si="66"/>
        <v/>
      </c>
      <c r="DT76" s="132" t="str">
        <f t="shared" ca="1" si="67"/>
        <v/>
      </c>
      <c r="DU76" s="132" t="str">
        <f t="shared" ca="1" si="68"/>
        <v/>
      </c>
      <c r="DV76" s="132" t="str">
        <f t="shared" ca="1" si="69"/>
        <v/>
      </c>
      <c r="DW76" s="136" t="str">
        <f>'Transcript table'!C76</f>
        <v>CCAT2</v>
      </c>
      <c r="DX76" s="141" t="s">
        <v>39</v>
      </c>
      <c r="DY76" s="132" t="str">
        <f t="shared" ca="1" si="70"/>
        <v/>
      </c>
      <c r="DZ76" s="132" t="str">
        <f t="shared" ca="1" si="71"/>
        <v/>
      </c>
      <c r="EA76" s="132" t="str">
        <f t="shared" ca="1" si="72"/>
        <v/>
      </c>
      <c r="EB76" s="132" t="str">
        <f t="shared" ca="1" si="73"/>
        <v/>
      </c>
      <c r="EC76" s="132" t="str">
        <f t="shared" ca="1" si="74"/>
        <v/>
      </c>
      <c r="ED76" s="132" t="str">
        <f t="shared" ca="1" si="75"/>
        <v/>
      </c>
      <c r="EE76" s="132" t="str">
        <f t="shared" ca="1" si="76"/>
        <v/>
      </c>
      <c r="EF76" s="132" t="str">
        <f t="shared" ca="1" si="77"/>
        <v/>
      </c>
      <c r="EG76" s="132" t="str">
        <f t="shared" ca="1" si="78"/>
        <v/>
      </c>
      <c r="EH76" s="132" t="str">
        <f t="shared" ca="1" si="79"/>
        <v/>
      </c>
      <c r="EI76" s="132" t="str">
        <f t="shared" ca="1" si="80"/>
        <v/>
      </c>
      <c r="EJ76" s="132" t="str">
        <f t="shared" ca="1" si="81"/>
        <v/>
      </c>
      <c r="EK76" s="132" t="str">
        <f t="shared" ca="1" si="82"/>
        <v/>
      </c>
      <c r="EL76" s="132" t="str">
        <f t="shared" ca="1" si="83"/>
        <v/>
      </c>
      <c r="EM76" s="132" t="str">
        <f t="shared" ca="1" si="84"/>
        <v/>
      </c>
      <c r="EN76" s="132" t="str">
        <f t="shared" ca="1" si="85"/>
        <v/>
      </c>
      <c r="EO76" s="132" t="str">
        <f t="shared" ca="1" si="86"/>
        <v/>
      </c>
      <c r="EP76" s="132" t="str">
        <f t="shared" ca="1" si="87"/>
        <v/>
      </c>
      <c r="EQ76" s="132" t="str">
        <f t="shared" ca="1" si="88"/>
        <v/>
      </c>
      <c r="ER76" s="132" t="str">
        <f t="shared" ca="1" si="89"/>
        <v/>
      </c>
    </row>
    <row r="77" spans="1:148" ht="25.5">
      <c r="A77" s="131" t="str">
        <f>'Transcript table'!C77</f>
        <v>LINC00467</v>
      </c>
      <c r="B77" s="35" t="s">
        <v>40</v>
      </c>
      <c r="C77" s="132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132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132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132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132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132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132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132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132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132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132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132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132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132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132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132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132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132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132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132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40" t="str">
        <f>'Control Sample Data'!A77</f>
        <v>LINC00467</v>
      </c>
      <c r="X77" s="141" t="s">
        <v>40</v>
      </c>
      <c r="Y77" s="132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132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132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132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132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132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132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132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132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132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132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132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132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132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132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132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132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132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132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132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135" t="str">
        <f>'Control Sample Data'!A77</f>
        <v>LINC00467</v>
      </c>
      <c r="AT77" s="35" t="s">
        <v>40</v>
      </c>
      <c r="AU77" s="132" t="str">
        <f ca="1">IF(ISNUMBER(C77-'Choose Housekeeping Genes'!D$17),C77-'Choose Housekeeping Genes'!D$17,"")</f>
        <v/>
      </c>
      <c r="AV77" s="132" t="str">
        <f ca="1">IF(ISNUMBER(D77-'Choose Housekeeping Genes'!E$17),D77-'Choose Housekeeping Genes'!E$17,"")</f>
        <v/>
      </c>
      <c r="AW77" s="132" t="str">
        <f ca="1">IF(ISNUMBER(E77-'Choose Housekeeping Genes'!F$17),E77-'Choose Housekeeping Genes'!F$17,"")</f>
        <v/>
      </c>
      <c r="AX77" s="132" t="str">
        <f ca="1">IF(ISNUMBER(F77-'Choose Housekeeping Genes'!G$17),F77-'Choose Housekeeping Genes'!G$17,"")</f>
        <v/>
      </c>
      <c r="AY77" s="132" t="str">
        <f ca="1">IF(ISNUMBER(G77-'Choose Housekeeping Genes'!H$17),G77-'Choose Housekeeping Genes'!H$17,"")</f>
        <v/>
      </c>
      <c r="AZ77" s="132" t="str">
        <f ca="1">IF(ISNUMBER(H77-'Choose Housekeeping Genes'!I$17),H77-'Choose Housekeeping Genes'!I$17,"")</f>
        <v/>
      </c>
      <c r="BA77" s="132" t="str">
        <f ca="1">IF(ISNUMBER(I77-'Choose Housekeeping Genes'!J$17),I77-'Choose Housekeeping Genes'!J$17,"")</f>
        <v/>
      </c>
      <c r="BB77" s="132" t="str">
        <f ca="1">IF(ISNUMBER(J77-'Choose Housekeeping Genes'!K$17),J77-'Choose Housekeeping Genes'!K$17,"")</f>
        <v/>
      </c>
      <c r="BC77" s="132" t="str">
        <f ca="1">IF(ISNUMBER(K77-'Choose Housekeeping Genes'!L$17),K77-'Choose Housekeeping Genes'!L$17,"")</f>
        <v/>
      </c>
      <c r="BD77" s="132" t="str">
        <f ca="1">IF(ISNUMBER(L77-'Choose Housekeeping Genes'!M$17),L77-'Choose Housekeeping Genes'!M$17,"")</f>
        <v/>
      </c>
      <c r="BE77" s="132" t="str">
        <f ca="1">IF(ISNUMBER(M77-'Choose Housekeeping Genes'!N$17),M77-'Choose Housekeeping Genes'!N$17,"")</f>
        <v/>
      </c>
      <c r="BF77" s="132" t="str">
        <f ca="1">IF(ISNUMBER(N77-'Choose Housekeeping Genes'!O$17),N77-'Choose Housekeeping Genes'!O$17,"")</f>
        <v/>
      </c>
      <c r="BG77" s="132" t="str">
        <f ca="1">IF(ISNUMBER(O77-'Choose Housekeeping Genes'!P$17),O77-'Choose Housekeeping Genes'!P$17,"")</f>
        <v/>
      </c>
      <c r="BH77" s="132" t="str">
        <f ca="1">IF(ISNUMBER(P77-'Choose Housekeeping Genes'!Q$17),P77-'Choose Housekeeping Genes'!Q$17,"")</f>
        <v/>
      </c>
      <c r="BI77" s="132" t="str">
        <f ca="1">IF(ISNUMBER(Q77-'Choose Housekeeping Genes'!R$17),Q77-'Choose Housekeeping Genes'!R$17,"")</f>
        <v/>
      </c>
      <c r="BJ77" s="132" t="str">
        <f ca="1">IF(ISNUMBER(R77-'Choose Housekeeping Genes'!S$17),R77-'Choose Housekeeping Genes'!S$17,"")</f>
        <v/>
      </c>
      <c r="BK77" s="132" t="str">
        <f ca="1">IF(ISNUMBER(S77-'Choose Housekeeping Genes'!T$17),S77-'Choose Housekeeping Genes'!T$17,"")</f>
        <v/>
      </c>
      <c r="BL77" s="132" t="str">
        <f ca="1">IF(ISNUMBER(T77-'Choose Housekeeping Genes'!U$17),T77-'Choose Housekeeping Genes'!U$17,"")</f>
        <v/>
      </c>
      <c r="BM77" s="132" t="str">
        <f ca="1">IF(ISNUMBER(U77-'Choose Housekeeping Genes'!V$17),U77-'Choose Housekeeping Genes'!V$17,"")</f>
        <v/>
      </c>
      <c r="BN77" s="132" t="str">
        <f ca="1">IF(ISNUMBER(V77-'Choose Housekeeping Genes'!W$17),V77-'Choose Housekeeping Genes'!W$17,"")</f>
        <v/>
      </c>
      <c r="BO77" s="142" t="str">
        <f t="shared" si="47"/>
        <v>LINC00467</v>
      </c>
      <c r="BP77" s="141" t="s">
        <v>40</v>
      </c>
      <c r="BQ77" s="132" t="str">
        <f ca="1">IF(ISNUMBER(Y77-'Choose Housekeeping Genes'!AA$17),Y77-'Choose Housekeeping Genes'!AA$17,"")</f>
        <v/>
      </c>
      <c r="BR77" s="132" t="str">
        <f ca="1">IF(ISNUMBER(Z77-'Choose Housekeeping Genes'!AB$17),Z77-'Choose Housekeeping Genes'!AB$17,"")</f>
        <v/>
      </c>
      <c r="BS77" s="132" t="str">
        <f ca="1">IF(ISNUMBER(AA77-'Choose Housekeeping Genes'!AC$17),AA77-'Choose Housekeeping Genes'!AC$17,"")</f>
        <v/>
      </c>
      <c r="BT77" s="132" t="str">
        <f ca="1">IF(ISNUMBER(AB77-'Choose Housekeeping Genes'!AD$17),AB77-'Choose Housekeeping Genes'!AD$17,"")</f>
        <v/>
      </c>
      <c r="BU77" s="132" t="str">
        <f ca="1">IF(ISNUMBER(AC77-'Choose Housekeeping Genes'!AE$17),AC77-'Choose Housekeeping Genes'!AE$17,"")</f>
        <v/>
      </c>
      <c r="BV77" s="132" t="str">
        <f ca="1">IF(ISNUMBER(AD77-'Choose Housekeeping Genes'!AF$17),AD77-'Choose Housekeeping Genes'!AF$17,"")</f>
        <v/>
      </c>
      <c r="BW77" s="132" t="str">
        <f ca="1">IF(ISNUMBER(AE77-'Choose Housekeeping Genes'!AG$17),AE77-'Choose Housekeeping Genes'!AG$17,"")</f>
        <v/>
      </c>
      <c r="BX77" s="132" t="str">
        <f ca="1">IF(ISNUMBER(AF77-'Choose Housekeeping Genes'!AH$17),AF77-'Choose Housekeeping Genes'!AH$17,"")</f>
        <v/>
      </c>
      <c r="BY77" s="132" t="str">
        <f ca="1">IF(ISNUMBER(AG77-'Choose Housekeeping Genes'!AI$17),AG77-'Choose Housekeeping Genes'!AI$17,"")</f>
        <v/>
      </c>
      <c r="BZ77" s="132" t="str">
        <f ca="1">IF(ISNUMBER(AH77-'Choose Housekeeping Genes'!AJ$17),AH77-'Choose Housekeeping Genes'!AJ$17,"")</f>
        <v/>
      </c>
      <c r="CA77" s="132" t="str">
        <f ca="1">IF(ISNUMBER(AI77-'Choose Housekeeping Genes'!AK$17),AI77-'Choose Housekeeping Genes'!AK$17,"")</f>
        <v/>
      </c>
      <c r="CB77" s="132" t="str">
        <f ca="1">IF(ISNUMBER(AJ77-'Choose Housekeeping Genes'!AL$17),AJ77-'Choose Housekeeping Genes'!AL$17,"")</f>
        <v/>
      </c>
      <c r="CC77" s="132" t="str">
        <f ca="1">IF(ISNUMBER(AK77-'Choose Housekeeping Genes'!AM$17),AK77-'Choose Housekeeping Genes'!AM$17,"")</f>
        <v/>
      </c>
      <c r="CD77" s="132" t="str">
        <f ca="1">IF(ISNUMBER(AL77-'Choose Housekeeping Genes'!AN$17),AL77-'Choose Housekeeping Genes'!AN$17,"")</f>
        <v/>
      </c>
      <c r="CE77" s="132" t="str">
        <f ca="1">IF(ISNUMBER(AM77-'Choose Housekeeping Genes'!AO$17),AM77-'Choose Housekeeping Genes'!AO$17,"")</f>
        <v/>
      </c>
      <c r="CF77" s="132" t="str">
        <f ca="1">IF(ISNUMBER(AN77-'Choose Housekeeping Genes'!AP$17),AN77-'Choose Housekeeping Genes'!AP$17,"")</f>
        <v/>
      </c>
      <c r="CG77" s="132" t="str">
        <f ca="1">IF(ISNUMBER(AO77-'Choose Housekeeping Genes'!AQ$17),AO77-'Choose Housekeeping Genes'!AQ$17,"")</f>
        <v/>
      </c>
      <c r="CH77" s="132" t="str">
        <f ca="1">IF(ISNUMBER(AP77-'Choose Housekeeping Genes'!AR$17),AP77-'Choose Housekeeping Genes'!AR$17,"")</f>
        <v/>
      </c>
      <c r="CI77" s="132" t="str">
        <f ca="1">IF(ISNUMBER(AQ77-'Choose Housekeeping Genes'!AS$17),AQ77-'Choose Housekeeping Genes'!AS$17,"")</f>
        <v/>
      </c>
      <c r="CJ77" s="132" t="str">
        <f ca="1">IF(ISNUMBER(AR77-'Choose Housekeeping Genes'!AT$17),AR77-'Choose Housekeeping Genes'!AT$17,"")</f>
        <v/>
      </c>
      <c r="CK77" s="137" t="e">
        <f t="shared" ca="1" si="48"/>
        <v>#DIV/0!</v>
      </c>
      <c r="CL77" s="138" t="e">
        <f t="shared" ca="1" si="49"/>
        <v>#DIV/0!</v>
      </c>
      <c r="DA77" s="135" t="str">
        <f>'Transcript table'!C77</f>
        <v>LINC00467</v>
      </c>
      <c r="DB77" s="35" t="s">
        <v>40</v>
      </c>
      <c r="DC77" s="132" t="str">
        <f t="shared" ca="1" si="50"/>
        <v/>
      </c>
      <c r="DD77" s="132" t="str">
        <f t="shared" ca="1" si="51"/>
        <v/>
      </c>
      <c r="DE77" s="132" t="str">
        <f t="shared" ca="1" si="52"/>
        <v/>
      </c>
      <c r="DF77" s="132" t="str">
        <f t="shared" ca="1" si="53"/>
        <v/>
      </c>
      <c r="DG77" s="132" t="str">
        <f t="shared" ca="1" si="54"/>
        <v/>
      </c>
      <c r="DH77" s="132" t="str">
        <f t="shared" ca="1" si="55"/>
        <v/>
      </c>
      <c r="DI77" s="132" t="str">
        <f t="shared" ca="1" si="56"/>
        <v/>
      </c>
      <c r="DJ77" s="132" t="str">
        <f t="shared" ca="1" si="57"/>
        <v/>
      </c>
      <c r="DK77" s="132" t="str">
        <f t="shared" ca="1" si="58"/>
        <v/>
      </c>
      <c r="DL77" s="132" t="str">
        <f t="shared" ca="1" si="59"/>
        <v/>
      </c>
      <c r="DM77" s="132" t="str">
        <f t="shared" ca="1" si="60"/>
        <v/>
      </c>
      <c r="DN77" s="132" t="str">
        <f t="shared" ca="1" si="61"/>
        <v/>
      </c>
      <c r="DO77" s="132" t="str">
        <f t="shared" ca="1" si="62"/>
        <v/>
      </c>
      <c r="DP77" s="132" t="str">
        <f t="shared" ca="1" si="63"/>
        <v/>
      </c>
      <c r="DQ77" s="132" t="str">
        <f t="shared" ca="1" si="64"/>
        <v/>
      </c>
      <c r="DR77" s="132" t="str">
        <f t="shared" ca="1" si="65"/>
        <v/>
      </c>
      <c r="DS77" s="132" t="str">
        <f t="shared" ca="1" si="66"/>
        <v/>
      </c>
      <c r="DT77" s="132" t="str">
        <f t="shared" ca="1" si="67"/>
        <v/>
      </c>
      <c r="DU77" s="132" t="str">
        <f t="shared" ca="1" si="68"/>
        <v/>
      </c>
      <c r="DV77" s="132" t="str">
        <f t="shared" ca="1" si="69"/>
        <v/>
      </c>
      <c r="DW77" s="136" t="str">
        <f>'Transcript table'!C77</f>
        <v>LINC00467</v>
      </c>
      <c r="DX77" s="141" t="s">
        <v>40</v>
      </c>
      <c r="DY77" s="132" t="str">
        <f t="shared" ca="1" si="70"/>
        <v/>
      </c>
      <c r="DZ77" s="132" t="str">
        <f t="shared" ca="1" si="71"/>
        <v/>
      </c>
      <c r="EA77" s="132" t="str">
        <f t="shared" ca="1" si="72"/>
        <v/>
      </c>
      <c r="EB77" s="132" t="str">
        <f t="shared" ca="1" si="73"/>
        <v/>
      </c>
      <c r="EC77" s="132" t="str">
        <f t="shared" ca="1" si="74"/>
        <v/>
      </c>
      <c r="ED77" s="132" t="str">
        <f t="shared" ca="1" si="75"/>
        <v/>
      </c>
      <c r="EE77" s="132" t="str">
        <f t="shared" ca="1" si="76"/>
        <v/>
      </c>
      <c r="EF77" s="132" t="str">
        <f t="shared" ca="1" si="77"/>
        <v/>
      </c>
      <c r="EG77" s="132" t="str">
        <f t="shared" ca="1" si="78"/>
        <v/>
      </c>
      <c r="EH77" s="132" t="str">
        <f t="shared" ca="1" si="79"/>
        <v/>
      </c>
      <c r="EI77" s="132" t="str">
        <f t="shared" ca="1" si="80"/>
        <v/>
      </c>
      <c r="EJ77" s="132" t="str">
        <f t="shared" ca="1" si="81"/>
        <v/>
      </c>
      <c r="EK77" s="132" t="str">
        <f t="shared" ca="1" si="82"/>
        <v/>
      </c>
      <c r="EL77" s="132" t="str">
        <f t="shared" ca="1" si="83"/>
        <v/>
      </c>
      <c r="EM77" s="132" t="str">
        <f t="shared" ca="1" si="84"/>
        <v/>
      </c>
      <c r="EN77" s="132" t="str">
        <f t="shared" ca="1" si="85"/>
        <v/>
      </c>
      <c r="EO77" s="132" t="str">
        <f t="shared" ca="1" si="86"/>
        <v/>
      </c>
      <c r="EP77" s="132" t="str">
        <f t="shared" ca="1" si="87"/>
        <v/>
      </c>
      <c r="EQ77" s="132" t="str">
        <f t="shared" ca="1" si="88"/>
        <v/>
      </c>
      <c r="ER77" s="132" t="str">
        <f t="shared" ca="1" si="89"/>
        <v/>
      </c>
    </row>
    <row r="78" spans="1:148" ht="25.5">
      <c r="A78" s="131" t="str">
        <f>'Transcript table'!C78</f>
        <v>FGF10-AS1</v>
      </c>
      <c r="B78" s="35" t="s">
        <v>41</v>
      </c>
      <c r="C78" s="132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132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132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132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132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132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132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132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132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132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132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132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132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132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132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132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132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132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132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132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40" t="str">
        <f>'Control Sample Data'!A78</f>
        <v>FGF10-AS1</v>
      </c>
      <c r="X78" s="141" t="s">
        <v>41</v>
      </c>
      <c r="Y78" s="132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132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132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132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132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132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132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132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132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132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132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132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132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132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132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132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132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132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132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132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135" t="str">
        <f>'Control Sample Data'!A78</f>
        <v>FGF10-AS1</v>
      </c>
      <c r="AT78" s="35" t="s">
        <v>41</v>
      </c>
      <c r="AU78" s="132" t="str">
        <f ca="1">IF(ISNUMBER(C78-'Choose Housekeeping Genes'!D$17),C78-'Choose Housekeeping Genes'!D$17,"")</f>
        <v/>
      </c>
      <c r="AV78" s="132" t="str">
        <f ca="1">IF(ISNUMBER(D78-'Choose Housekeeping Genes'!E$17),D78-'Choose Housekeeping Genes'!E$17,"")</f>
        <v/>
      </c>
      <c r="AW78" s="132" t="str">
        <f ca="1">IF(ISNUMBER(E78-'Choose Housekeeping Genes'!F$17),E78-'Choose Housekeeping Genes'!F$17,"")</f>
        <v/>
      </c>
      <c r="AX78" s="132" t="str">
        <f ca="1">IF(ISNUMBER(F78-'Choose Housekeeping Genes'!G$17),F78-'Choose Housekeeping Genes'!G$17,"")</f>
        <v/>
      </c>
      <c r="AY78" s="132" t="str">
        <f ca="1">IF(ISNUMBER(G78-'Choose Housekeeping Genes'!H$17),G78-'Choose Housekeeping Genes'!H$17,"")</f>
        <v/>
      </c>
      <c r="AZ78" s="132" t="str">
        <f ca="1">IF(ISNUMBER(H78-'Choose Housekeeping Genes'!I$17),H78-'Choose Housekeeping Genes'!I$17,"")</f>
        <v/>
      </c>
      <c r="BA78" s="132" t="str">
        <f ca="1">IF(ISNUMBER(I78-'Choose Housekeeping Genes'!J$17),I78-'Choose Housekeeping Genes'!J$17,"")</f>
        <v/>
      </c>
      <c r="BB78" s="132" t="str">
        <f ca="1">IF(ISNUMBER(J78-'Choose Housekeeping Genes'!K$17),J78-'Choose Housekeeping Genes'!K$17,"")</f>
        <v/>
      </c>
      <c r="BC78" s="132" t="str">
        <f ca="1">IF(ISNUMBER(K78-'Choose Housekeeping Genes'!L$17),K78-'Choose Housekeeping Genes'!L$17,"")</f>
        <v/>
      </c>
      <c r="BD78" s="132" t="str">
        <f ca="1">IF(ISNUMBER(L78-'Choose Housekeeping Genes'!M$17),L78-'Choose Housekeeping Genes'!M$17,"")</f>
        <v/>
      </c>
      <c r="BE78" s="132" t="str">
        <f ca="1">IF(ISNUMBER(M78-'Choose Housekeeping Genes'!N$17),M78-'Choose Housekeeping Genes'!N$17,"")</f>
        <v/>
      </c>
      <c r="BF78" s="132" t="str">
        <f ca="1">IF(ISNUMBER(N78-'Choose Housekeeping Genes'!O$17),N78-'Choose Housekeeping Genes'!O$17,"")</f>
        <v/>
      </c>
      <c r="BG78" s="132" t="str">
        <f ca="1">IF(ISNUMBER(O78-'Choose Housekeeping Genes'!P$17),O78-'Choose Housekeeping Genes'!P$17,"")</f>
        <v/>
      </c>
      <c r="BH78" s="132" t="str">
        <f ca="1">IF(ISNUMBER(P78-'Choose Housekeeping Genes'!Q$17),P78-'Choose Housekeeping Genes'!Q$17,"")</f>
        <v/>
      </c>
      <c r="BI78" s="132" t="str">
        <f ca="1">IF(ISNUMBER(Q78-'Choose Housekeeping Genes'!R$17),Q78-'Choose Housekeeping Genes'!R$17,"")</f>
        <v/>
      </c>
      <c r="BJ78" s="132" t="str">
        <f ca="1">IF(ISNUMBER(R78-'Choose Housekeeping Genes'!S$17),R78-'Choose Housekeeping Genes'!S$17,"")</f>
        <v/>
      </c>
      <c r="BK78" s="132" t="str">
        <f ca="1">IF(ISNUMBER(S78-'Choose Housekeeping Genes'!T$17),S78-'Choose Housekeeping Genes'!T$17,"")</f>
        <v/>
      </c>
      <c r="BL78" s="132" t="str">
        <f ca="1">IF(ISNUMBER(T78-'Choose Housekeeping Genes'!U$17),T78-'Choose Housekeeping Genes'!U$17,"")</f>
        <v/>
      </c>
      <c r="BM78" s="132" t="str">
        <f ca="1">IF(ISNUMBER(U78-'Choose Housekeeping Genes'!V$17),U78-'Choose Housekeeping Genes'!V$17,"")</f>
        <v/>
      </c>
      <c r="BN78" s="132" t="str">
        <f ca="1">IF(ISNUMBER(V78-'Choose Housekeeping Genes'!W$17),V78-'Choose Housekeeping Genes'!W$17,"")</f>
        <v/>
      </c>
      <c r="BO78" s="142" t="str">
        <f t="shared" si="47"/>
        <v>FGF10-AS1</v>
      </c>
      <c r="BP78" s="141" t="s">
        <v>41</v>
      </c>
      <c r="BQ78" s="132" t="str">
        <f ca="1">IF(ISNUMBER(Y78-'Choose Housekeeping Genes'!AA$17),Y78-'Choose Housekeeping Genes'!AA$17,"")</f>
        <v/>
      </c>
      <c r="BR78" s="132" t="str">
        <f ca="1">IF(ISNUMBER(Z78-'Choose Housekeeping Genes'!AB$17),Z78-'Choose Housekeeping Genes'!AB$17,"")</f>
        <v/>
      </c>
      <c r="BS78" s="132" t="str">
        <f ca="1">IF(ISNUMBER(AA78-'Choose Housekeeping Genes'!AC$17),AA78-'Choose Housekeeping Genes'!AC$17,"")</f>
        <v/>
      </c>
      <c r="BT78" s="132" t="str">
        <f ca="1">IF(ISNUMBER(AB78-'Choose Housekeeping Genes'!AD$17),AB78-'Choose Housekeeping Genes'!AD$17,"")</f>
        <v/>
      </c>
      <c r="BU78" s="132" t="str">
        <f ca="1">IF(ISNUMBER(AC78-'Choose Housekeeping Genes'!AE$17),AC78-'Choose Housekeeping Genes'!AE$17,"")</f>
        <v/>
      </c>
      <c r="BV78" s="132" t="str">
        <f ca="1">IF(ISNUMBER(AD78-'Choose Housekeeping Genes'!AF$17),AD78-'Choose Housekeeping Genes'!AF$17,"")</f>
        <v/>
      </c>
      <c r="BW78" s="132" t="str">
        <f ca="1">IF(ISNUMBER(AE78-'Choose Housekeeping Genes'!AG$17),AE78-'Choose Housekeeping Genes'!AG$17,"")</f>
        <v/>
      </c>
      <c r="BX78" s="132" t="str">
        <f ca="1">IF(ISNUMBER(AF78-'Choose Housekeeping Genes'!AH$17),AF78-'Choose Housekeeping Genes'!AH$17,"")</f>
        <v/>
      </c>
      <c r="BY78" s="132" t="str">
        <f ca="1">IF(ISNUMBER(AG78-'Choose Housekeeping Genes'!AI$17),AG78-'Choose Housekeeping Genes'!AI$17,"")</f>
        <v/>
      </c>
      <c r="BZ78" s="132" t="str">
        <f ca="1">IF(ISNUMBER(AH78-'Choose Housekeeping Genes'!AJ$17),AH78-'Choose Housekeeping Genes'!AJ$17,"")</f>
        <v/>
      </c>
      <c r="CA78" s="132" t="str">
        <f ca="1">IF(ISNUMBER(AI78-'Choose Housekeeping Genes'!AK$17),AI78-'Choose Housekeeping Genes'!AK$17,"")</f>
        <v/>
      </c>
      <c r="CB78" s="132" t="str">
        <f ca="1">IF(ISNUMBER(AJ78-'Choose Housekeeping Genes'!AL$17),AJ78-'Choose Housekeeping Genes'!AL$17,"")</f>
        <v/>
      </c>
      <c r="CC78" s="132" t="str">
        <f ca="1">IF(ISNUMBER(AK78-'Choose Housekeeping Genes'!AM$17),AK78-'Choose Housekeeping Genes'!AM$17,"")</f>
        <v/>
      </c>
      <c r="CD78" s="132" t="str">
        <f ca="1">IF(ISNUMBER(AL78-'Choose Housekeeping Genes'!AN$17),AL78-'Choose Housekeeping Genes'!AN$17,"")</f>
        <v/>
      </c>
      <c r="CE78" s="132" t="str">
        <f ca="1">IF(ISNUMBER(AM78-'Choose Housekeeping Genes'!AO$17),AM78-'Choose Housekeeping Genes'!AO$17,"")</f>
        <v/>
      </c>
      <c r="CF78" s="132" t="str">
        <f ca="1">IF(ISNUMBER(AN78-'Choose Housekeeping Genes'!AP$17),AN78-'Choose Housekeeping Genes'!AP$17,"")</f>
        <v/>
      </c>
      <c r="CG78" s="132" t="str">
        <f ca="1">IF(ISNUMBER(AO78-'Choose Housekeeping Genes'!AQ$17),AO78-'Choose Housekeeping Genes'!AQ$17,"")</f>
        <v/>
      </c>
      <c r="CH78" s="132" t="str">
        <f ca="1">IF(ISNUMBER(AP78-'Choose Housekeeping Genes'!AR$17),AP78-'Choose Housekeeping Genes'!AR$17,"")</f>
        <v/>
      </c>
      <c r="CI78" s="132" t="str">
        <f ca="1">IF(ISNUMBER(AQ78-'Choose Housekeeping Genes'!AS$17),AQ78-'Choose Housekeeping Genes'!AS$17,"")</f>
        <v/>
      </c>
      <c r="CJ78" s="132" t="str">
        <f ca="1">IF(ISNUMBER(AR78-'Choose Housekeeping Genes'!AT$17),AR78-'Choose Housekeeping Genes'!AT$17,"")</f>
        <v/>
      </c>
      <c r="CK78" s="137" t="e">
        <f t="shared" ca="1" si="48"/>
        <v>#DIV/0!</v>
      </c>
      <c r="CL78" s="138" t="e">
        <f t="shared" ca="1" si="49"/>
        <v>#DIV/0!</v>
      </c>
      <c r="DA78" s="135" t="str">
        <f>'Transcript table'!C78</f>
        <v>FGF10-AS1</v>
      </c>
      <c r="DB78" s="35" t="s">
        <v>41</v>
      </c>
      <c r="DC78" s="132" t="str">
        <f t="shared" ca="1" si="50"/>
        <v/>
      </c>
      <c r="DD78" s="132" t="str">
        <f t="shared" ca="1" si="51"/>
        <v/>
      </c>
      <c r="DE78" s="132" t="str">
        <f t="shared" ca="1" si="52"/>
        <v/>
      </c>
      <c r="DF78" s="132" t="str">
        <f t="shared" ca="1" si="53"/>
        <v/>
      </c>
      <c r="DG78" s="132" t="str">
        <f t="shared" ca="1" si="54"/>
        <v/>
      </c>
      <c r="DH78" s="132" t="str">
        <f t="shared" ca="1" si="55"/>
        <v/>
      </c>
      <c r="DI78" s="132" t="str">
        <f t="shared" ca="1" si="56"/>
        <v/>
      </c>
      <c r="DJ78" s="132" t="str">
        <f t="shared" ca="1" si="57"/>
        <v/>
      </c>
      <c r="DK78" s="132" t="str">
        <f t="shared" ca="1" si="58"/>
        <v/>
      </c>
      <c r="DL78" s="132" t="str">
        <f t="shared" ca="1" si="59"/>
        <v/>
      </c>
      <c r="DM78" s="132" t="str">
        <f t="shared" ca="1" si="60"/>
        <v/>
      </c>
      <c r="DN78" s="132" t="str">
        <f t="shared" ca="1" si="61"/>
        <v/>
      </c>
      <c r="DO78" s="132" t="str">
        <f t="shared" ca="1" si="62"/>
        <v/>
      </c>
      <c r="DP78" s="132" t="str">
        <f t="shared" ca="1" si="63"/>
        <v/>
      </c>
      <c r="DQ78" s="132" t="str">
        <f t="shared" ca="1" si="64"/>
        <v/>
      </c>
      <c r="DR78" s="132" t="str">
        <f t="shared" ca="1" si="65"/>
        <v/>
      </c>
      <c r="DS78" s="132" t="str">
        <f t="shared" ca="1" si="66"/>
        <v/>
      </c>
      <c r="DT78" s="132" t="str">
        <f t="shared" ca="1" si="67"/>
        <v/>
      </c>
      <c r="DU78" s="132" t="str">
        <f t="shared" ca="1" si="68"/>
        <v/>
      </c>
      <c r="DV78" s="132" t="str">
        <f t="shared" ca="1" si="69"/>
        <v/>
      </c>
      <c r="DW78" s="136" t="str">
        <f>'Transcript table'!C78</f>
        <v>FGF10-AS1</v>
      </c>
      <c r="DX78" s="141" t="s">
        <v>41</v>
      </c>
      <c r="DY78" s="132" t="str">
        <f t="shared" ca="1" si="70"/>
        <v/>
      </c>
      <c r="DZ78" s="132" t="str">
        <f t="shared" ca="1" si="71"/>
        <v/>
      </c>
      <c r="EA78" s="132" t="str">
        <f t="shared" ca="1" si="72"/>
        <v/>
      </c>
      <c r="EB78" s="132" t="str">
        <f t="shared" ca="1" si="73"/>
        <v/>
      </c>
      <c r="EC78" s="132" t="str">
        <f t="shared" ca="1" si="74"/>
        <v/>
      </c>
      <c r="ED78" s="132" t="str">
        <f t="shared" ca="1" si="75"/>
        <v/>
      </c>
      <c r="EE78" s="132" t="str">
        <f t="shared" ca="1" si="76"/>
        <v/>
      </c>
      <c r="EF78" s="132" t="str">
        <f t="shared" ca="1" si="77"/>
        <v/>
      </c>
      <c r="EG78" s="132" t="str">
        <f t="shared" ca="1" si="78"/>
        <v/>
      </c>
      <c r="EH78" s="132" t="str">
        <f t="shared" ca="1" si="79"/>
        <v/>
      </c>
      <c r="EI78" s="132" t="str">
        <f t="shared" ca="1" si="80"/>
        <v/>
      </c>
      <c r="EJ78" s="132" t="str">
        <f t="shared" ca="1" si="81"/>
        <v/>
      </c>
      <c r="EK78" s="132" t="str">
        <f t="shared" ca="1" si="82"/>
        <v/>
      </c>
      <c r="EL78" s="132" t="str">
        <f t="shared" ca="1" si="83"/>
        <v/>
      </c>
      <c r="EM78" s="132" t="str">
        <f t="shared" ca="1" si="84"/>
        <v/>
      </c>
      <c r="EN78" s="132" t="str">
        <f t="shared" ca="1" si="85"/>
        <v/>
      </c>
      <c r="EO78" s="132" t="str">
        <f t="shared" ca="1" si="86"/>
        <v/>
      </c>
      <c r="EP78" s="132" t="str">
        <f t="shared" ca="1" si="87"/>
        <v/>
      </c>
      <c r="EQ78" s="132" t="str">
        <f t="shared" ca="1" si="88"/>
        <v/>
      </c>
      <c r="ER78" s="132" t="str">
        <f t="shared" ca="1" si="89"/>
        <v/>
      </c>
    </row>
    <row r="79" spans="1:148" ht="25.5">
      <c r="A79" s="131" t="str">
        <f>'Transcript table'!C79</f>
        <v>LINC00581</v>
      </c>
      <c r="B79" s="35" t="s">
        <v>42</v>
      </c>
      <c r="C79" s="132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132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132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132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132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132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132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132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132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132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132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132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132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132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132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132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132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132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132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132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40" t="str">
        <f>'Control Sample Data'!A79</f>
        <v>LINC00581</v>
      </c>
      <c r="X79" s="141" t="s">
        <v>42</v>
      </c>
      <c r="Y79" s="132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132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132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132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132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132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132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132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132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132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132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132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132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132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132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132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132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132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132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132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135" t="str">
        <f>'Control Sample Data'!A79</f>
        <v>LINC00581</v>
      </c>
      <c r="AT79" s="35" t="s">
        <v>42</v>
      </c>
      <c r="AU79" s="132" t="str">
        <f ca="1">IF(ISNUMBER(C79-'Choose Housekeeping Genes'!D$17),C79-'Choose Housekeeping Genes'!D$17,"")</f>
        <v/>
      </c>
      <c r="AV79" s="132" t="str">
        <f ca="1">IF(ISNUMBER(D79-'Choose Housekeeping Genes'!E$17),D79-'Choose Housekeeping Genes'!E$17,"")</f>
        <v/>
      </c>
      <c r="AW79" s="132" t="str">
        <f ca="1">IF(ISNUMBER(E79-'Choose Housekeeping Genes'!F$17),E79-'Choose Housekeeping Genes'!F$17,"")</f>
        <v/>
      </c>
      <c r="AX79" s="132" t="str">
        <f ca="1">IF(ISNUMBER(F79-'Choose Housekeeping Genes'!G$17),F79-'Choose Housekeeping Genes'!G$17,"")</f>
        <v/>
      </c>
      <c r="AY79" s="132" t="str">
        <f ca="1">IF(ISNUMBER(G79-'Choose Housekeeping Genes'!H$17),G79-'Choose Housekeeping Genes'!H$17,"")</f>
        <v/>
      </c>
      <c r="AZ79" s="132" t="str">
        <f ca="1">IF(ISNUMBER(H79-'Choose Housekeeping Genes'!I$17),H79-'Choose Housekeeping Genes'!I$17,"")</f>
        <v/>
      </c>
      <c r="BA79" s="132" t="str">
        <f ca="1">IF(ISNUMBER(I79-'Choose Housekeeping Genes'!J$17),I79-'Choose Housekeeping Genes'!J$17,"")</f>
        <v/>
      </c>
      <c r="BB79" s="132" t="str">
        <f ca="1">IF(ISNUMBER(J79-'Choose Housekeeping Genes'!K$17),J79-'Choose Housekeeping Genes'!K$17,"")</f>
        <v/>
      </c>
      <c r="BC79" s="132" t="str">
        <f ca="1">IF(ISNUMBER(K79-'Choose Housekeeping Genes'!L$17),K79-'Choose Housekeeping Genes'!L$17,"")</f>
        <v/>
      </c>
      <c r="BD79" s="132" t="str">
        <f ca="1">IF(ISNUMBER(L79-'Choose Housekeeping Genes'!M$17),L79-'Choose Housekeeping Genes'!M$17,"")</f>
        <v/>
      </c>
      <c r="BE79" s="132" t="str">
        <f ca="1">IF(ISNUMBER(M79-'Choose Housekeeping Genes'!N$17),M79-'Choose Housekeeping Genes'!N$17,"")</f>
        <v/>
      </c>
      <c r="BF79" s="132" t="str">
        <f ca="1">IF(ISNUMBER(N79-'Choose Housekeeping Genes'!O$17),N79-'Choose Housekeeping Genes'!O$17,"")</f>
        <v/>
      </c>
      <c r="BG79" s="132" t="str">
        <f ca="1">IF(ISNUMBER(O79-'Choose Housekeeping Genes'!P$17),O79-'Choose Housekeeping Genes'!P$17,"")</f>
        <v/>
      </c>
      <c r="BH79" s="132" t="str">
        <f ca="1">IF(ISNUMBER(P79-'Choose Housekeeping Genes'!Q$17),P79-'Choose Housekeeping Genes'!Q$17,"")</f>
        <v/>
      </c>
      <c r="BI79" s="132" t="str">
        <f ca="1">IF(ISNUMBER(Q79-'Choose Housekeeping Genes'!R$17),Q79-'Choose Housekeeping Genes'!R$17,"")</f>
        <v/>
      </c>
      <c r="BJ79" s="132" t="str">
        <f ca="1">IF(ISNUMBER(R79-'Choose Housekeeping Genes'!S$17),R79-'Choose Housekeeping Genes'!S$17,"")</f>
        <v/>
      </c>
      <c r="BK79" s="132" t="str">
        <f ca="1">IF(ISNUMBER(S79-'Choose Housekeeping Genes'!T$17),S79-'Choose Housekeeping Genes'!T$17,"")</f>
        <v/>
      </c>
      <c r="BL79" s="132" t="str">
        <f ca="1">IF(ISNUMBER(T79-'Choose Housekeeping Genes'!U$17),T79-'Choose Housekeeping Genes'!U$17,"")</f>
        <v/>
      </c>
      <c r="BM79" s="132" t="str">
        <f ca="1">IF(ISNUMBER(U79-'Choose Housekeeping Genes'!V$17),U79-'Choose Housekeeping Genes'!V$17,"")</f>
        <v/>
      </c>
      <c r="BN79" s="132" t="str">
        <f ca="1">IF(ISNUMBER(V79-'Choose Housekeeping Genes'!W$17),V79-'Choose Housekeeping Genes'!W$17,"")</f>
        <v/>
      </c>
      <c r="BO79" s="142" t="str">
        <f t="shared" si="47"/>
        <v>LINC00581</v>
      </c>
      <c r="BP79" s="141" t="s">
        <v>42</v>
      </c>
      <c r="BQ79" s="132" t="str">
        <f ca="1">IF(ISNUMBER(Y79-'Choose Housekeeping Genes'!AA$17),Y79-'Choose Housekeeping Genes'!AA$17,"")</f>
        <v/>
      </c>
      <c r="BR79" s="132" t="str">
        <f ca="1">IF(ISNUMBER(Z79-'Choose Housekeeping Genes'!AB$17),Z79-'Choose Housekeeping Genes'!AB$17,"")</f>
        <v/>
      </c>
      <c r="BS79" s="132" t="str">
        <f ca="1">IF(ISNUMBER(AA79-'Choose Housekeeping Genes'!AC$17),AA79-'Choose Housekeeping Genes'!AC$17,"")</f>
        <v/>
      </c>
      <c r="BT79" s="132" t="str">
        <f ca="1">IF(ISNUMBER(AB79-'Choose Housekeeping Genes'!AD$17),AB79-'Choose Housekeeping Genes'!AD$17,"")</f>
        <v/>
      </c>
      <c r="BU79" s="132" t="str">
        <f ca="1">IF(ISNUMBER(AC79-'Choose Housekeeping Genes'!AE$17),AC79-'Choose Housekeeping Genes'!AE$17,"")</f>
        <v/>
      </c>
      <c r="BV79" s="132" t="str">
        <f ca="1">IF(ISNUMBER(AD79-'Choose Housekeeping Genes'!AF$17),AD79-'Choose Housekeeping Genes'!AF$17,"")</f>
        <v/>
      </c>
      <c r="BW79" s="132" t="str">
        <f ca="1">IF(ISNUMBER(AE79-'Choose Housekeeping Genes'!AG$17),AE79-'Choose Housekeeping Genes'!AG$17,"")</f>
        <v/>
      </c>
      <c r="BX79" s="132" t="str">
        <f ca="1">IF(ISNUMBER(AF79-'Choose Housekeeping Genes'!AH$17),AF79-'Choose Housekeeping Genes'!AH$17,"")</f>
        <v/>
      </c>
      <c r="BY79" s="132" t="str">
        <f ca="1">IF(ISNUMBER(AG79-'Choose Housekeeping Genes'!AI$17),AG79-'Choose Housekeeping Genes'!AI$17,"")</f>
        <v/>
      </c>
      <c r="BZ79" s="132" t="str">
        <f ca="1">IF(ISNUMBER(AH79-'Choose Housekeeping Genes'!AJ$17),AH79-'Choose Housekeeping Genes'!AJ$17,"")</f>
        <v/>
      </c>
      <c r="CA79" s="132" t="str">
        <f ca="1">IF(ISNUMBER(AI79-'Choose Housekeeping Genes'!AK$17),AI79-'Choose Housekeeping Genes'!AK$17,"")</f>
        <v/>
      </c>
      <c r="CB79" s="132" t="str">
        <f ca="1">IF(ISNUMBER(AJ79-'Choose Housekeeping Genes'!AL$17),AJ79-'Choose Housekeeping Genes'!AL$17,"")</f>
        <v/>
      </c>
      <c r="CC79" s="132" t="str">
        <f ca="1">IF(ISNUMBER(AK79-'Choose Housekeeping Genes'!AM$17),AK79-'Choose Housekeeping Genes'!AM$17,"")</f>
        <v/>
      </c>
      <c r="CD79" s="132" t="str">
        <f ca="1">IF(ISNUMBER(AL79-'Choose Housekeeping Genes'!AN$17),AL79-'Choose Housekeeping Genes'!AN$17,"")</f>
        <v/>
      </c>
      <c r="CE79" s="132" t="str">
        <f ca="1">IF(ISNUMBER(AM79-'Choose Housekeeping Genes'!AO$17),AM79-'Choose Housekeeping Genes'!AO$17,"")</f>
        <v/>
      </c>
      <c r="CF79" s="132" t="str">
        <f ca="1">IF(ISNUMBER(AN79-'Choose Housekeeping Genes'!AP$17),AN79-'Choose Housekeeping Genes'!AP$17,"")</f>
        <v/>
      </c>
      <c r="CG79" s="132" t="str">
        <f ca="1">IF(ISNUMBER(AO79-'Choose Housekeeping Genes'!AQ$17),AO79-'Choose Housekeeping Genes'!AQ$17,"")</f>
        <v/>
      </c>
      <c r="CH79" s="132" t="str">
        <f ca="1">IF(ISNUMBER(AP79-'Choose Housekeeping Genes'!AR$17),AP79-'Choose Housekeeping Genes'!AR$17,"")</f>
        <v/>
      </c>
      <c r="CI79" s="132" t="str">
        <f ca="1">IF(ISNUMBER(AQ79-'Choose Housekeeping Genes'!AS$17),AQ79-'Choose Housekeeping Genes'!AS$17,"")</f>
        <v/>
      </c>
      <c r="CJ79" s="132" t="str">
        <f ca="1">IF(ISNUMBER(AR79-'Choose Housekeeping Genes'!AT$17),AR79-'Choose Housekeeping Genes'!AT$17,"")</f>
        <v/>
      </c>
      <c r="CK79" s="137" t="e">
        <f t="shared" ca="1" si="48"/>
        <v>#DIV/0!</v>
      </c>
      <c r="CL79" s="138" t="e">
        <f t="shared" ca="1" si="49"/>
        <v>#DIV/0!</v>
      </c>
      <c r="DA79" s="135" t="str">
        <f>'Transcript table'!C79</f>
        <v>LINC00581</v>
      </c>
      <c r="DB79" s="35" t="s">
        <v>42</v>
      </c>
      <c r="DC79" s="132" t="str">
        <f t="shared" ca="1" si="50"/>
        <v/>
      </c>
      <c r="DD79" s="132" t="str">
        <f t="shared" ca="1" si="51"/>
        <v/>
      </c>
      <c r="DE79" s="132" t="str">
        <f t="shared" ca="1" si="52"/>
        <v/>
      </c>
      <c r="DF79" s="132" t="str">
        <f t="shared" ca="1" si="53"/>
        <v/>
      </c>
      <c r="DG79" s="132" t="str">
        <f t="shared" ca="1" si="54"/>
        <v/>
      </c>
      <c r="DH79" s="132" t="str">
        <f t="shared" ca="1" si="55"/>
        <v/>
      </c>
      <c r="DI79" s="132" t="str">
        <f t="shared" ca="1" si="56"/>
        <v/>
      </c>
      <c r="DJ79" s="132" t="str">
        <f t="shared" ca="1" si="57"/>
        <v/>
      </c>
      <c r="DK79" s="132" t="str">
        <f t="shared" ca="1" si="58"/>
        <v/>
      </c>
      <c r="DL79" s="132" t="str">
        <f t="shared" ca="1" si="59"/>
        <v/>
      </c>
      <c r="DM79" s="132" t="str">
        <f t="shared" ca="1" si="60"/>
        <v/>
      </c>
      <c r="DN79" s="132" t="str">
        <f t="shared" ca="1" si="61"/>
        <v/>
      </c>
      <c r="DO79" s="132" t="str">
        <f t="shared" ca="1" si="62"/>
        <v/>
      </c>
      <c r="DP79" s="132" t="str">
        <f t="shared" ca="1" si="63"/>
        <v/>
      </c>
      <c r="DQ79" s="132" t="str">
        <f t="shared" ca="1" si="64"/>
        <v/>
      </c>
      <c r="DR79" s="132" t="str">
        <f t="shared" ca="1" si="65"/>
        <v/>
      </c>
      <c r="DS79" s="132" t="str">
        <f t="shared" ca="1" si="66"/>
        <v/>
      </c>
      <c r="DT79" s="132" t="str">
        <f t="shared" ca="1" si="67"/>
        <v/>
      </c>
      <c r="DU79" s="132" t="str">
        <f t="shared" ca="1" si="68"/>
        <v/>
      </c>
      <c r="DV79" s="132" t="str">
        <f t="shared" ca="1" si="69"/>
        <v/>
      </c>
      <c r="DW79" s="136" t="str">
        <f>'Transcript table'!C79</f>
        <v>LINC00581</v>
      </c>
      <c r="DX79" s="141" t="s">
        <v>42</v>
      </c>
      <c r="DY79" s="132" t="str">
        <f t="shared" ca="1" si="70"/>
        <v/>
      </c>
      <c r="DZ79" s="132" t="str">
        <f t="shared" ca="1" si="71"/>
        <v/>
      </c>
      <c r="EA79" s="132" t="str">
        <f t="shared" ca="1" si="72"/>
        <v/>
      </c>
      <c r="EB79" s="132" t="str">
        <f t="shared" ca="1" si="73"/>
        <v/>
      </c>
      <c r="EC79" s="132" t="str">
        <f t="shared" ca="1" si="74"/>
        <v/>
      </c>
      <c r="ED79" s="132" t="str">
        <f t="shared" ca="1" si="75"/>
        <v/>
      </c>
      <c r="EE79" s="132" t="str">
        <f t="shared" ca="1" si="76"/>
        <v/>
      </c>
      <c r="EF79" s="132" t="str">
        <f t="shared" ca="1" si="77"/>
        <v/>
      </c>
      <c r="EG79" s="132" t="str">
        <f t="shared" ca="1" si="78"/>
        <v/>
      </c>
      <c r="EH79" s="132" t="str">
        <f t="shared" ca="1" si="79"/>
        <v/>
      </c>
      <c r="EI79" s="132" t="str">
        <f t="shared" ca="1" si="80"/>
        <v/>
      </c>
      <c r="EJ79" s="132" t="str">
        <f t="shared" ca="1" si="81"/>
        <v/>
      </c>
      <c r="EK79" s="132" t="str">
        <f t="shared" ca="1" si="82"/>
        <v/>
      </c>
      <c r="EL79" s="132" t="str">
        <f t="shared" ca="1" si="83"/>
        <v/>
      </c>
      <c r="EM79" s="132" t="str">
        <f t="shared" ca="1" si="84"/>
        <v/>
      </c>
      <c r="EN79" s="132" t="str">
        <f t="shared" ca="1" si="85"/>
        <v/>
      </c>
      <c r="EO79" s="132" t="str">
        <f t="shared" ca="1" si="86"/>
        <v/>
      </c>
      <c r="EP79" s="132" t="str">
        <f t="shared" ca="1" si="87"/>
        <v/>
      </c>
      <c r="EQ79" s="132" t="str">
        <f t="shared" ca="1" si="88"/>
        <v/>
      </c>
      <c r="ER79" s="132" t="str">
        <f t="shared" ca="1" si="89"/>
        <v/>
      </c>
    </row>
    <row r="80" spans="1:148" ht="12.75">
      <c r="A80" s="131" t="str">
        <f>'Transcript table'!C80</f>
        <v>EGFR-AS1</v>
      </c>
      <c r="B80" s="35" t="s">
        <v>43</v>
      </c>
      <c r="C80" s="132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132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132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132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132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132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132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132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132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132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132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132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132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132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132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132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132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132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132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132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40" t="str">
        <f>'Control Sample Data'!A80</f>
        <v>EGFR-AS1</v>
      </c>
      <c r="X80" s="141" t="s">
        <v>43</v>
      </c>
      <c r="Y80" s="132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132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132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132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132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132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132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132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132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132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132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132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132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132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132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132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132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132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132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132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135" t="str">
        <f>'Control Sample Data'!A80</f>
        <v>EGFR-AS1</v>
      </c>
      <c r="AT80" s="35" t="s">
        <v>43</v>
      </c>
      <c r="AU80" s="132" t="str">
        <f ca="1">IF(ISNUMBER(C80-'Choose Housekeeping Genes'!D$17),C80-'Choose Housekeeping Genes'!D$17,"")</f>
        <v/>
      </c>
      <c r="AV80" s="132" t="str">
        <f ca="1">IF(ISNUMBER(D80-'Choose Housekeeping Genes'!E$17),D80-'Choose Housekeeping Genes'!E$17,"")</f>
        <v/>
      </c>
      <c r="AW80" s="132" t="str">
        <f ca="1">IF(ISNUMBER(E80-'Choose Housekeeping Genes'!F$17),E80-'Choose Housekeeping Genes'!F$17,"")</f>
        <v/>
      </c>
      <c r="AX80" s="132" t="str">
        <f ca="1">IF(ISNUMBER(F80-'Choose Housekeeping Genes'!G$17),F80-'Choose Housekeeping Genes'!G$17,"")</f>
        <v/>
      </c>
      <c r="AY80" s="132" t="str">
        <f ca="1">IF(ISNUMBER(G80-'Choose Housekeeping Genes'!H$17),G80-'Choose Housekeeping Genes'!H$17,"")</f>
        <v/>
      </c>
      <c r="AZ80" s="132" t="str">
        <f ca="1">IF(ISNUMBER(H80-'Choose Housekeeping Genes'!I$17),H80-'Choose Housekeeping Genes'!I$17,"")</f>
        <v/>
      </c>
      <c r="BA80" s="132" t="str">
        <f ca="1">IF(ISNUMBER(I80-'Choose Housekeeping Genes'!J$17),I80-'Choose Housekeeping Genes'!J$17,"")</f>
        <v/>
      </c>
      <c r="BB80" s="132" t="str">
        <f ca="1">IF(ISNUMBER(J80-'Choose Housekeeping Genes'!K$17),J80-'Choose Housekeeping Genes'!K$17,"")</f>
        <v/>
      </c>
      <c r="BC80" s="132" t="str">
        <f ca="1">IF(ISNUMBER(K80-'Choose Housekeeping Genes'!L$17),K80-'Choose Housekeeping Genes'!L$17,"")</f>
        <v/>
      </c>
      <c r="BD80" s="132" t="str">
        <f ca="1">IF(ISNUMBER(L80-'Choose Housekeeping Genes'!M$17),L80-'Choose Housekeeping Genes'!M$17,"")</f>
        <v/>
      </c>
      <c r="BE80" s="132" t="str">
        <f ca="1">IF(ISNUMBER(M80-'Choose Housekeeping Genes'!N$17),M80-'Choose Housekeeping Genes'!N$17,"")</f>
        <v/>
      </c>
      <c r="BF80" s="132" t="str">
        <f ca="1">IF(ISNUMBER(N80-'Choose Housekeeping Genes'!O$17),N80-'Choose Housekeeping Genes'!O$17,"")</f>
        <v/>
      </c>
      <c r="BG80" s="132" t="str">
        <f ca="1">IF(ISNUMBER(O80-'Choose Housekeeping Genes'!P$17),O80-'Choose Housekeeping Genes'!P$17,"")</f>
        <v/>
      </c>
      <c r="BH80" s="132" t="str">
        <f ca="1">IF(ISNUMBER(P80-'Choose Housekeeping Genes'!Q$17),P80-'Choose Housekeeping Genes'!Q$17,"")</f>
        <v/>
      </c>
      <c r="BI80" s="132" t="str">
        <f ca="1">IF(ISNUMBER(Q80-'Choose Housekeeping Genes'!R$17),Q80-'Choose Housekeeping Genes'!R$17,"")</f>
        <v/>
      </c>
      <c r="BJ80" s="132" t="str">
        <f ca="1">IF(ISNUMBER(R80-'Choose Housekeeping Genes'!S$17),R80-'Choose Housekeeping Genes'!S$17,"")</f>
        <v/>
      </c>
      <c r="BK80" s="132" t="str">
        <f ca="1">IF(ISNUMBER(S80-'Choose Housekeeping Genes'!T$17),S80-'Choose Housekeeping Genes'!T$17,"")</f>
        <v/>
      </c>
      <c r="BL80" s="132" t="str">
        <f ca="1">IF(ISNUMBER(T80-'Choose Housekeeping Genes'!U$17),T80-'Choose Housekeeping Genes'!U$17,"")</f>
        <v/>
      </c>
      <c r="BM80" s="132" t="str">
        <f ca="1">IF(ISNUMBER(U80-'Choose Housekeeping Genes'!V$17),U80-'Choose Housekeeping Genes'!V$17,"")</f>
        <v/>
      </c>
      <c r="BN80" s="132" t="str">
        <f ca="1">IF(ISNUMBER(V80-'Choose Housekeeping Genes'!W$17),V80-'Choose Housekeeping Genes'!W$17,"")</f>
        <v/>
      </c>
      <c r="BO80" s="142" t="str">
        <f t="shared" si="47"/>
        <v>EGFR-AS1</v>
      </c>
      <c r="BP80" s="141" t="s">
        <v>43</v>
      </c>
      <c r="BQ80" s="132" t="str">
        <f ca="1">IF(ISNUMBER(Y80-'Choose Housekeeping Genes'!AA$17),Y80-'Choose Housekeeping Genes'!AA$17,"")</f>
        <v/>
      </c>
      <c r="BR80" s="132" t="str">
        <f ca="1">IF(ISNUMBER(Z80-'Choose Housekeeping Genes'!AB$17),Z80-'Choose Housekeeping Genes'!AB$17,"")</f>
        <v/>
      </c>
      <c r="BS80" s="132" t="str">
        <f ca="1">IF(ISNUMBER(AA80-'Choose Housekeeping Genes'!AC$17),AA80-'Choose Housekeeping Genes'!AC$17,"")</f>
        <v/>
      </c>
      <c r="BT80" s="132" t="str">
        <f ca="1">IF(ISNUMBER(AB80-'Choose Housekeeping Genes'!AD$17),AB80-'Choose Housekeeping Genes'!AD$17,"")</f>
        <v/>
      </c>
      <c r="BU80" s="132" t="str">
        <f ca="1">IF(ISNUMBER(AC80-'Choose Housekeeping Genes'!AE$17),AC80-'Choose Housekeeping Genes'!AE$17,"")</f>
        <v/>
      </c>
      <c r="BV80" s="132" t="str">
        <f ca="1">IF(ISNUMBER(AD80-'Choose Housekeeping Genes'!AF$17),AD80-'Choose Housekeeping Genes'!AF$17,"")</f>
        <v/>
      </c>
      <c r="BW80" s="132" t="str">
        <f ca="1">IF(ISNUMBER(AE80-'Choose Housekeeping Genes'!AG$17),AE80-'Choose Housekeeping Genes'!AG$17,"")</f>
        <v/>
      </c>
      <c r="BX80" s="132" t="str">
        <f ca="1">IF(ISNUMBER(AF80-'Choose Housekeeping Genes'!AH$17),AF80-'Choose Housekeeping Genes'!AH$17,"")</f>
        <v/>
      </c>
      <c r="BY80" s="132" t="str">
        <f ca="1">IF(ISNUMBER(AG80-'Choose Housekeeping Genes'!AI$17),AG80-'Choose Housekeeping Genes'!AI$17,"")</f>
        <v/>
      </c>
      <c r="BZ80" s="132" t="str">
        <f ca="1">IF(ISNUMBER(AH80-'Choose Housekeeping Genes'!AJ$17),AH80-'Choose Housekeeping Genes'!AJ$17,"")</f>
        <v/>
      </c>
      <c r="CA80" s="132" t="str">
        <f ca="1">IF(ISNUMBER(AI80-'Choose Housekeeping Genes'!AK$17),AI80-'Choose Housekeeping Genes'!AK$17,"")</f>
        <v/>
      </c>
      <c r="CB80" s="132" t="str">
        <f ca="1">IF(ISNUMBER(AJ80-'Choose Housekeeping Genes'!AL$17),AJ80-'Choose Housekeeping Genes'!AL$17,"")</f>
        <v/>
      </c>
      <c r="CC80" s="132" t="str">
        <f ca="1">IF(ISNUMBER(AK80-'Choose Housekeeping Genes'!AM$17),AK80-'Choose Housekeeping Genes'!AM$17,"")</f>
        <v/>
      </c>
      <c r="CD80" s="132" t="str">
        <f ca="1">IF(ISNUMBER(AL80-'Choose Housekeeping Genes'!AN$17),AL80-'Choose Housekeeping Genes'!AN$17,"")</f>
        <v/>
      </c>
      <c r="CE80" s="132" t="str">
        <f ca="1">IF(ISNUMBER(AM80-'Choose Housekeeping Genes'!AO$17),AM80-'Choose Housekeeping Genes'!AO$17,"")</f>
        <v/>
      </c>
      <c r="CF80" s="132" t="str">
        <f ca="1">IF(ISNUMBER(AN80-'Choose Housekeeping Genes'!AP$17),AN80-'Choose Housekeeping Genes'!AP$17,"")</f>
        <v/>
      </c>
      <c r="CG80" s="132" t="str">
        <f ca="1">IF(ISNUMBER(AO80-'Choose Housekeeping Genes'!AQ$17),AO80-'Choose Housekeeping Genes'!AQ$17,"")</f>
        <v/>
      </c>
      <c r="CH80" s="132" t="str">
        <f ca="1">IF(ISNUMBER(AP80-'Choose Housekeeping Genes'!AR$17),AP80-'Choose Housekeeping Genes'!AR$17,"")</f>
        <v/>
      </c>
      <c r="CI80" s="132" t="str">
        <f ca="1">IF(ISNUMBER(AQ80-'Choose Housekeeping Genes'!AS$17),AQ80-'Choose Housekeeping Genes'!AS$17,"")</f>
        <v/>
      </c>
      <c r="CJ80" s="132" t="str">
        <f ca="1">IF(ISNUMBER(AR80-'Choose Housekeeping Genes'!AT$17),AR80-'Choose Housekeeping Genes'!AT$17,"")</f>
        <v/>
      </c>
      <c r="CK80" s="137" t="e">
        <f t="shared" ca="1" si="48"/>
        <v>#DIV/0!</v>
      </c>
      <c r="CL80" s="138" t="e">
        <f t="shared" ca="1" si="49"/>
        <v>#DIV/0!</v>
      </c>
      <c r="DA80" s="135" t="str">
        <f>'Transcript table'!C80</f>
        <v>EGFR-AS1</v>
      </c>
      <c r="DB80" s="35" t="s">
        <v>43</v>
      </c>
      <c r="DC80" s="132" t="str">
        <f t="shared" ca="1" si="50"/>
        <v/>
      </c>
      <c r="DD80" s="132" t="str">
        <f t="shared" ca="1" si="51"/>
        <v/>
      </c>
      <c r="DE80" s="132" t="str">
        <f t="shared" ca="1" si="52"/>
        <v/>
      </c>
      <c r="DF80" s="132" t="str">
        <f t="shared" ca="1" si="53"/>
        <v/>
      </c>
      <c r="DG80" s="132" t="str">
        <f t="shared" ca="1" si="54"/>
        <v/>
      </c>
      <c r="DH80" s="132" t="str">
        <f t="shared" ca="1" si="55"/>
        <v/>
      </c>
      <c r="DI80" s="132" t="str">
        <f t="shared" ca="1" si="56"/>
        <v/>
      </c>
      <c r="DJ80" s="132" t="str">
        <f t="shared" ca="1" si="57"/>
        <v/>
      </c>
      <c r="DK80" s="132" t="str">
        <f t="shared" ca="1" si="58"/>
        <v/>
      </c>
      <c r="DL80" s="132" t="str">
        <f t="shared" ca="1" si="59"/>
        <v/>
      </c>
      <c r="DM80" s="132" t="str">
        <f t="shared" ca="1" si="60"/>
        <v/>
      </c>
      <c r="DN80" s="132" t="str">
        <f t="shared" ca="1" si="61"/>
        <v/>
      </c>
      <c r="DO80" s="132" t="str">
        <f t="shared" ca="1" si="62"/>
        <v/>
      </c>
      <c r="DP80" s="132" t="str">
        <f t="shared" ca="1" si="63"/>
        <v/>
      </c>
      <c r="DQ80" s="132" t="str">
        <f t="shared" ca="1" si="64"/>
        <v/>
      </c>
      <c r="DR80" s="132" t="str">
        <f t="shared" ca="1" si="65"/>
        <v/>
      </c>
      <c r="DS80" s="132" t="str">
        <f t="shared" ca="1" si="66"/>
        <v/>
      </c>
      <c r="DT80" s="132" t="str">
        <f t="shared" ca="1" si="67"/>
        <v/>
      </c>
      <c r="DU80" s="132" t="str">
        <f t="shared" ca="1" si="68"/>
        <v/>
      </c>
      <c r="DV80" s="132" t="str">
        <f t="shared" ca="1" si="69"/>
        <v/>
      </c>
      <c r="DW80" s="136" t="str">
        <f>'Transcript table'!C80</f>
        <v>EGFR-AS1</v>
      </c>
      <c r="DX80" s="141" t="s">
        <v>43</v>
      </c>
      <c r="DY80" s="132" t="str">
        <f t="shared" ca="1" si="70"/>
        <v/>
      </c>
      <c r="DZ80" s="132" t="str">
        <f t="shared" ca="1" si="71"/>
        <v/>
      </c>
      <c r="EA80" s="132" t="str">
        <f t="shared" ca="1" si="72"/>
        <v/>
      </c>
      <c r="EB80" s="132" t="str">
        <f t="shared" ca="1" si="73"/>
        <v/>
      </c>
      <c r="EC80" s="132" t="str">
        <f t="shared" ca="1" si="74"/>
        <v/>
      </c>
      <c r="ED80" s="132" t="str">
        <f t="shared" ca="1" si="75"/>
        <v/>
      </c>
      <c r="EE80" s="132" t="str">
        <f t="shared" ca="1" si="76"/>
        <v/>
      </c>
      <c r="EF80" s="132" t="str">
        <f t="shared" ca="1" si="77"/>
        <v/>
      </c>
      <c r="EG80" s="132" t="str">
        <f t="shared" ca="1" si="78"/>
        <v/>
      </c>
      <c r="EH80" s="132" t="str">
        <f t="shared" ca="1" si="79"/>
        <v/>
      </c>
      <c r="EI80" s="132" t="str">
        <f t="shared" ca="1" si="80"/>
        <v/>
      </c>
      <c r="EJ80" s="132" t="str">
        <f t="shared" ca="1" si="81"/>
        <v/>
      </c>
      <c r="EK80" s="132" t="str">
        <f t="shared" ca="1" si="82"/>
        <v/>
      </c>
      <c r="EL80" s="132" t="str">
        <f t="shared" ca="1" si="83"/>
        <v/>
      </c>
      <c r="EM80" s="132" t="str">
        <f t="shared" ca="1" si="84"/>
        <v/>
      </c>
      <c r="EN80" s="132" t="str">
        <f t="shared" ca="1" si="85"/>
        <v/>
      </c>
      <c r="EO80" s="132" t="str">
        <f t="shared" ca="1" si="86"/>
        <v/>
      </c>
      <c r="EP80" s="132" t="str">
        <f t="shared" ca="1" si="87"/>
        <v/>
      </c>
      <c r="EQ80" s="132" t="str">
        <f t="shared" ca="1" si="88"/>
        <v/>
      </c>
      <c r="ER80" s="132" t="str">
        <f t="shared" ca="1" si="89"/>
        <v/>
      </c>
    </row>
    <row r="81" spans="1:148" ht="25.5">
      <c r="A81" s="131" t="str">
        <f>'Transcript table'!C81</f>
        <v>LINC00507</v>
      </c>
      <c r="B81" s="35" t="s">
        <v>44</v>
      </c>
      <c r="C81" s="132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132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132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132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132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132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132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132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132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132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132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132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132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132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132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132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132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132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132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132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40" t="str">
        <f>'Control Sample Data'!A81</f>
        <v>LINC00507</v>
      </c>
      <c r="X81" s="141" t="s">
        <v>44</v>
      </c>
      <c r="Y81" s="132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132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132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132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132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132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132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132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132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132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132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132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132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132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132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132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132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132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132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132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135" t="str">
        <f>'Control Sample Data'!A81</f>
        <v>LINC00507</v>
      </c>
      <c r="AT81" s="35" t="s">
        <v>44</v>
      </c>
      <c r="AU81" s="132" t="str">
        <f ca="1">IF(ISNUMBER(C81-'Choose Housekeeping Genes'!D$17),C81-'Choose Housekeeping Genes'!D$17,"")</f>
        <v/>
      </c>
      <c r="AV81" s="132" t="str">
        <f ca="1">IF(ISNUMBER(D81-'Choose Housekeeping Genes'!E$17),D81-'Choose Housekeeping Genes'!E$17,"")</f>
        <v/>
      </c>
      <c r="AW81" s="132" t="str">
        <f ca="1">IF(ISNUMBER(E81-'Choose Housekeeping Genes'!F$17),E81-'Choose Housekeeping Genes'!F$17,"")</f>
        <v/>
      </c>
      <c r="AX81" s="132" t="str">
        <f ca="1">IF(ISNUMBER(F81-'Choose Housekeeping Genes'!G$17),F81-'Choose Housekeeping Genes'!G$17,"")</f>
        <v/>
      </c>
      <c r="AY81" s="132" t="str">
        <f ca="1">IF(ISNUMBER(G81-'Choose Housekeeping Genes'!H$17),G81-'Choose Housekeeping Genes'!H$17,"")</f>
        <v/>
      </c>
      <c r="AZ81" s="132" t="str">
        <f ca="1">IF(ISNUMBER(H81-'Choose Housekeeping Genes'!I$17),H81-'Choose Housekeeping Genes'!I$17,"")</f>
        <v/>
      </c>
      <c r="BA81" s="132" t="str">
        <f ca="1">IF(ISNUMBER(I81-'Choose Housekeeping Genes'!J$17),I81-'Choose Housekeeping Genes'!J$17,"")</f>
        <v/>
      </c>
      <c r="BB81" s="132" t="str">
        <f ca="1">IF(ISNUMBER(J81-'Choose Housekeeping Genes'!K$17),J81-'Choose Housekeeping Genes'!K$17,"")</f>
        <v/>
      </c>
      <c r="BC81" s="132" t="str">
        <f ca="1">IF(ISNUMBER(K81-'Choose Housekeeping Genes'!L$17),K81-'Choose Housekeeping Genes'!L$17,"")</f>
        <v/>
      </c>
      <c r="BD81" s="132" t="str">
        <f ca="1">IF(ISNUMBER(L81-'Choose Housekeeping Genes'!M$17),L81-'Choose Housekeeping Genes'!M$17,"")</f>
        <v/>
      </c>
      <c r="BE81" s="132" t="str">
        <f ca="1">IF(ISNUMBER(M81-'Choose Housekeeping Genes'!N$17),M81-'Choose Housekeeping Genes'!N$17,"")</f>
        <v/>
      </c>
      <c r="BF81" s="132" t="str">
        <f ca="1">IF(ISNUMBER(N81-'Choose Housekeeping Genes'!O$17),N81-'Choose Housekeeping Genes'!O$17,"")</f>
        <v/>
      </c>
      <c r="BG81" s="132" t="str">
        <f ca="1">IF(ISNUMBER(O81-'Choose Housekeeping Genes'!P$17),O81-'Choose Housekeeping Genes'!P$17,"")</f>
        <v/>
      </c>
      <c r="BH81" s="132" t="str">
        <f ca="1">IF(ISNUMBER(P81-'Choose Housekeeping Genes'!Q$17),P81-'Choose Housekeeping Genes'!Q$17,"")</f>
        <v/>
      </c>
      <c r="BI81" s="132" t="str">
        <f ca="1">IF(ISNUMBER(Q81-'Choose Housekeeping Genes'!R$17),Q81-'Choose Housekeeping Genes'!R$17,"")</f>
        <v/>
      </c>
      <c r="BJ81" s="132" t="str">
        <f ca="1">IF(ISNUMBER(R81-'Choose Housekeeping Genes'!S$17),R81-'Choose Housekeeping Genes'!S$17,"")</f>
        <v/>
      </c>
      <c r="BK81" s="132" t="str">
        <f ca="1">IF(ISNUMBER(S81-'Choose Housekeeping Genes'!T$17),S81-'Choose Housekeeping Genes'!T$17,"")</f>
        <v/>
      </c>
      <c r="BL81" s="132" t="str">
        <f ca="1">IF(ISNUMBER(T81-'Choose Housekeeping Genes'!U$17),T81-'Choose Housekeeping Genes'!U$17,"")</f>
        <v/>
      </c>
      <c r="BM81" s="132" t="str">
        <f ca="1">IF(ISNUMBER(U81-'Choose Housekeeping Genes'!V$17),U81-'Choose Housekeeping Genes'!V$17,"")</f>
        <v/>
      </c>
      <c r="BN81" s="132" t="str">
        <f ca="1">IF(ISNUMBER(V81-'Choose Housekeeping Genes'!W$17),V81-'Choose Housekeeping Genes'!W$17,"")</f>
        <v/>
      </c>
      <c r="BO81" s="142" t="str">
        <f t="shared" si="47"/>
        <v>LINC00507</v>
      </c>
      <c r="BP81" s="141" t="s">
        <v>44</v>
      </c>
      <c r="BQ81" s="132" t="str">
        <f ca="1">IF(ISNUMBER(Y81-'Choose Housekeeping Genes'!AA$17),Y81-'Choose Housekeeping Genes'!AA$17,"")</f>
        <v/>
      </c>
      <c r="BR81" s="132" t="str">
        <f ca="1">IF(ISNUMBER(Z81-'Choose Housekeeping Genes'!AB$17),Z81-'Choose Housekeeping Genes'!AB$17,"")</f>
        <v/>
      </c>
      <c r="BS81" s="132" t="str">
        <f ca="1">IF(ISNUMBER(AA81-'Choose Housekeeping Genes'!AC$17),AA81-'Choose Housekeeping Genes'!AC$17,"")</f>
        <v/>
      </c>
      <c r="BT81" s="132" t="str">
        <f ca="1">IF(ISNUMBER(AB81-'Choose Housekeeping Genes'!AD$17),AB81-'Choose Housekeeping Genes'!AD$17,"")</f>
        <v/>
      </c>
      <c r="BU81" s="132" t="str">
        <f ca="1">IF(ISNUMBER(AC81-'Choose Housekeeping Genes'!AE$17),AC81-'Choose Housekeeping Genes'!AE$17,"")</f>
        <v/>
      </c>
      <c r="BV81" s="132" t="str">
        <f ca="1">IF(ISNUMBER(AD81-'Choose Housekeeping Genes'!AF$17),AD81-'Choose Housekeeping Genes'!AF$17,"")</f>
        <v/>
      </c>
      <c r="BW81" s="132" t="str">
        <f ca="1">IF(ISNUMBER(AE81-'Choose Housekeeping Genes'!AG$17),AE81-'Choose Housekeeping Genes'!AG$17,"")</f>
        <v/>
      </c>
      <c r="BX81" s="132" t="str">
        <f ca="1">IF(ISNUMBER(AF81-'Choose Housekeeping Genes'!AH$17),AF81-'Choose Housekeeping Genes'!AH$17,"")</f>
        <v/>
      </c>
      <c r="BY81" s="132" t="str">
        <f ca="1">IF(ISNUMBER(AG81-'Choose Housekeeping Genes'!AI$17),AG81-'Choose Housekeeping Genes'!AI$17,"")</f>
        <v/>
      </c>
      <c r="BZ81" s="132" t="str">
        <f ca="1">IF(ISNUMBER(AH81-'Choose Housekeeping Genes'!AJ$17),AH81-'Choose Housekeeping Genes'!AJ$17,"")</f>
        <v/>
      </c>
      <c r="CA81" s="132" t="str">
        <f ca="1">IF(ISNUMBER(AI81-'Choose Housekeeping Genes'!AK$17),AI81-'Choose Housekeeping Genes'!AK$17,"")</f>
        <v/>
      </c>
      <c r="CB81" s="132" t="str">
        <f ca="1">IF(ISNUMBER(AJ81-'Choose Housekeeping Genes'!AL$17),AJ81-'Choose Housekeeping Genes'!AL$17,"")</f>
        <v/>
      </c>
      <c r="CC81" s="132" t="str">
        <f ca="1">IF(ISNUMBER(AK81-'Choose Housekeeping Genes'!AM$17),AK81-'Choose Housekeeping Genes'!AM$17,"")</f>
        <v/>
      </c>
      <c r="CD81" s="132" t="str">
        <f ca="1">IF(ISNUMBER(AL81-'Choose Housekeeping Genes'!AN$17),AL81-'Choose Housekeeping Genes'!AN$17,"")</f>
        <v/>
      </c>
      <c r="CE81" s="132" t="str">
        <f ca="1">IF(ISNUMBER(AM81-'Choose Housekeeping Genes'!AO$17),AM81-'Choose Housekeeping Genes'!AO$17,"")</f>
        <v/>
      </c>
      <c r="CF81" s="132" t="str">
        <f ca="1">IF(ISNUMBER(AN81-'Choose Housekeeping Genes'!AP$17),AN81-'Choose Housekeeping Genes'!AP$17,"")</f>
        <v/>
      </c>
      <c r="CG81" s="132" t="str">
        <f ca="1">IF(ISNUMBER(AO81-'Choose Housekeeping Genes'!AQ$17),AO81-'Choose Housekeeping Genes'!AQ$17,"")</f>
        <v/>
      </c>
      <c r="CH81" s="132" t="str">
        <f ca="1">IF(ISNUMBER(AP81-'Choose Housekeeping Genes'!AR$17),AP81-'Choose Housekeeping Genes'!AR$17,"")</f>
        <v/>
      </c>
      <c r="CI81" s="132" t="str">
        <f ca="1">IF(ISNUMBER(AQ81-'Choose Housekeeping Genes'!AS$17),AQ81-'Choose Housekeeping Genes'!AS$17,"")</f>
        <v/>
      </c>
      <c r="CJ81" s="132" t="str">
        <f ca="1">IF(ISNUMBER(AR81-'Choose Housekeeping Genes'!AT$17),AR81-'Choose Housekeeping Genes'!AT$17,"")</f>
        <v/>
      </c>
      <c r="CK81" s="137" t="e">
        <f t="shared" ca="1" si="48"/>
        <v>#DIV/0!</v>
      </c>
      <c r="CL81" s="138" t="e">
        <f t="shared" ca="1" si="49"/>
        <v>#DIV/0!</v>
      </c>
      <c r="DA81" s="135" t="str">
        <f>'Transcript table'!C81</f>
        <v>LINC00507</v>
      </c>
      <c r="DB81" s="35" t="s">
        <v>44</v>
      </c>
      <c r="DC81" s="132" t="str">
        <f t="shared" ca="1" si="50"/>
        <v/>
      </c>
      <c r="DD81" s="132" t="str">
        <f t="shared" ca="1" si="51"/>
        <v/>
      </c>
      <c r="DE81" s="132" t="str">
        <f t="shared" ca="1" si="52"/>
        <v/>
      </c>
      <c r="DF81" s="132" t="str">
        <f t="shared" ca="1" si="53"/>
        <v/>
      </c>
      <c r="DG81" s="132" t="str">
        <f t="shared" ca="1" si="54"/>
        <v/>
      </c>
      <c r="DH81" s="132" t="str">
        <f t="shared" ca="1" si="55"/>
        <v/>
      </c>
      <c r="DI81" s="132" t="str">
        <f t="shared" ca="1" si="56"/>
        <v/>
      </c>
      <c r="DJ81" s="132" t="str">
        <f t="shared" ca="1" si="57"/>
        <v/>
      </c>
      <c r="DK81" s="132" t="str">
        <f t="shared" ca="1" si="58"/>
        <v/>
      </c>
      <c r="DL81" s="132" t="str">
        <f t="shared" ca="1" si="59"/>
        <v/>
      </c>
      <c r="DM81" s="132" t="str">
        <f t="shared" ca="1" si="60"/>
        <v/>
      </c>
      <c r="DN81" s="132" t="str">
        <f t="shared" ca="1" si="61"/>
        <v/>
      </c>
      <c r="DO81" s="132" t="str">
        <f t="shared" ca="1" si="62"/>
        <v/>
      </c>
      <c r="DP81" s="132" t="str">
        <f t="shared" ca="1" si="63"/>
        <v/>
      </c>
      <c r="DQ81" s="132" t="str">
        <f t="shared" ca="1" si="64"/>
        <v/>
      </c>
      <c r="DR81" s="132" t="str">
        <f t="shared" ca="1" si="65"/>
        <v/>
      </c>
      <c r="DS81" s="132" t="str">
        <f t="shared" ca="1" si="66"/>
        <v/>
      </c>
      <c r="DT81" s="132" t="str">
        <f t="shared" ca="1" si="67"/>
        <v/>
      </c>
      <c r="DU81" s="132" t="str">
        <f t="shared" ca="1" si="68"/>
        <v/>
      </c>
      <c r="DV81" s="132" t="str">
        <f t="shared" ca="1" si="69"/>
        <v/>
      </c>
      <c r="DW81" s="136" t="str">
        <f>'Transcript table'!C81</f>
        <v>LINC00507</v>
      </c>
      <c r="DX81" s="141" t="s">
        <v>44</v>
      </c>
      <c r="DY81" s="132" t="str">
        <f t="shared" ca="1" si="70"/>
        <v/>
      </c>
      <c r="DZ81" s="132" t="str">
        <f t="shared" ca="1" si="71"/>
        <v/>
      </c>
      <c r="EA81" s="132" t="str">
        <f t="shared" ca="1" si="72"/>
        <v/>
      </c>
      <c r="EB81" s="132" t="str">
        <f t="shared" ca="1" si="73"/>
        <v/>
      </c>
      <c r="EC81" s="132" t="str">
        <f t="shared" ca="1" si="74"/>
        <v/>
      </c>
      <c r="ED81" s="132" t="str">
        <f t="shared" ca="1" si="75"/>
        <v/>
      </c>
      <c r="EE81" s="132" t="str">
        <f t="shared" ca="1" si="76"/>
        <v/>
      </c>
      <c r="EF81" s="132" t="str">
        <f t="shared" ca="1" si="77"/>
        <v/>
      </c>
      <c r="EG81" s="132" t="str">
        <f t="shared" ca="1" si="78"/>
        <v/>
      </c>
      <c r="EH81" s="132" t="str">
        <f t="shared" ca="1" si="79"/>
        <v/>
      </c>
      <c r="EI81" s="132" t="str">
        <f t="shared" ca="1" si="80"/>
        <v/>
      </c>
      <c r="EJ81" s="132" t="str">
        <f t="shared" ca="1" si="81"/>
        <v/>
      </c>
      <c r="EK81" s="132" t="str">
        <f t="shared" ca="1" si="82"/>
        <v/>
      </c>
      <c r="EL81" s="132" t="str">
        <f t="shared" ca="1" si="83"/>
        <v/>
      </c>
      <c r="EM81" s="132" t="str">
        <f t="shared" ca="1" si="84"/>
        <v/>
      </c>
      <c r="EN81" s="132" t="str">
        <f t="shared" ca="1" si="85"/>
        <v/>
      </c>
      <c r="EO81" s="132" t="str">
        <f t="shared" ca="1" si="86"/>
        <v/>
      </c>
      <c r="EP81" s="132" t="str">
        <f t="shared" ca="1" si="87"/>
        <v/>
      </c>
      <c r="EQ81" s="132" t="str">
        <f t="shared" ca="1" si="88"/>
        <v/>
      </c>
      <c r="ER81" s="132" t="str">
        <f t="shared" ca="1" si="89"/>
        <v/>
      </c>
    </row>
    <row r="82" spans="1:148" ht="25.5">
      <c r="A82" s="131" t="str">
        <f>'Transcript table'!C82</f>
        <v>LINC00951</v>
      </c>
      <c r="B82" s="35" t="s">
        <v>45</v>
      </c>
      <c r="C82" s="132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132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132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132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132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132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132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132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132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132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132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132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132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132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132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132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132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132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132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132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40" t="str">
        <f>'Control Sample Data'!A82</f>
        <v>LINC00951</v>
      </c>
      <c r="X82" s="141" t="s">
        <v>45</v>
      </c>
      <c r="Y82" s="132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132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132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132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132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132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132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132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132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132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132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132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132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132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132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132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132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132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132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132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135" t="str">
        <f>'Control Sample Data'!A82</f>
        <v>LINC00951</v>
      </c>
      <c r="AT82" s="35" t="s">
        <v>45</v>
      </c>
      <c r="AU82" s="132" t="str">
        <f ca="1">IF(ISNUMBER(C82-'Choose Housekeeping Genes'!D$17),C82-'Choose Housekeeping Genes'!D$17,"")</f>
        <v/>
      </c>
      <c r="AV82" s="132" t="str">
        <f ca="1">IF(ISNUMBER(D82-'Choose Housekeeping Genes'!E$17),D82-'Choose Housekeeping Genes'!E$17,"")</f>
        <v/>
      </c>
      <c r="AW82" s="132" t="str">
        <f ca="1">IF(ISNUMBER(E82-'Choose Housekeeping Genes'!F$17),E82-'Choose Housekeeping Genes'!F$17,"")</f>
        <v/>
      </c>
      <c r="AX82" s="132" t="str">
        <f ca="1">IF(ISNUMBER(F82-'Choose Housekeeping Genes'!G$17),F82-'Choose Housekeeping Genes'!G$17,"")</f>
        <v/>
      </c>
      <c r="AY82" s="132" t="str">
        <f ca="1">IF(ISNUMBER(G82-'Choose Housekeeping Genes'!H$17),G82-'Choose Housekeeping Genes'!H$17,"")</f>
        <v/>
      </c>
      <c r="AZ82" s="132" t="str">
        <f ca="1">IF(ISNUMBER(H82-'Choose Housekeeping Genes'!I$17),H82-'Choose Housekeeping Genes'!I$17,"")</f>
        <v/>
      </c>
      <c r="BA82" s="132" t="str">
        <f ca="1">IF(ISNUMBER(I82-'Choose Housekeeping Genes'!J$17),I82-'Choose Housekeeping Genes'!J$17,"")</f>
        <v/>
      </c>
      <c r="BB82" s="132" t="str">
        <f ca="1">IF(ISNUMBER(J82-'Choose Housekeeping Genes'!K$17),J82-'Choose Housekeeping Genes'!K$17,"")</f>
        <v/>
      </c>
      <c r="BC82" s="132" t="str">
        <f ca="1">IF(ISNUMBER(K82-'Choose Housekeeping Genes'!L$17),K82-'Choose Housekeeping Genes'!L$17,"")</f>
        <v/>
      </c>
      <c r="BD82" s="132" t="str">
        <f ca="1">IF(ISNUMBER(L82-'Choose Housekeeping Genes'!M$17),L82-'Choose Housekeeping Genes'!M$17,"")</f>
        <v/>
      </c>
      <c r="BE82" s="132" t="str">
        <f ca="1">IF(ISNUMBER(M82-'Choose Housekeeping Genes'!N$17),M82-'Choose Housekeeping Genes'!N$17,"")</f>
        <v/>
      </c>
      <c r="BF82" s="132" t="str">
        <f ca="1">IF(ISNUMBER(N82-'Choose Housekeeping Genes'!O$17),N82-'Choose Housekeeping Genes'!O$17,"")</f>
        <v/>
      </c>
      <c r="BG82" s="132" t="str">
        <f ca="1">IF(ISNUMBER(O82-'Choose Housekeeping Genes'!P$17),O82-'Choose Housekeeping Genes'!P$17,"")</f>
        <v/>
      </c>
      <c r="BH82" s="132" t="str">
        <f ca="1">IF(ISNUMBER(P82-'Choose Housekeeping Genes'!Q$17),P82-'Choose Housekeeping Genes'!Q$17,"")</f>
        <v/>
      </c>
      <c r="BI82" s="132" t="str">
        <f ca="1">IF(ISNUMBER(Q82-'Choose Housekeeping Genes'!R$17),Q82-'Choose Housekeeping Genes'!R$17,"")</f>
        <v/>
      </c>
      <c r="BJ82" s="132" t="str">
        <f ca="1">IF(ISNUMBER(R82-'Choose Housekeeping Genes'!S$17),R82-'Choose Housekeeping Genes'!S$17,"")</f>
        <v/>
      </c>
      <c r="BK82" s="132" t="str">
        <f ca="1">IF(ISNUMBER(S82-'Choose Housekeeping Genes'!T$17),S82-'Choose Housekeeping Genes'!T$17,"")</f>
        <v/>
      </c>
      <c r="BL82" s="132" t="str">
        <f ca="1">IF(ISNUMBER(T82-'Choose Housekeeping Genes'!U$17),T82-'Choose Housekeeping Genes'!U$17,"")</f>
        <v/>
      </c>
      <c r="BM82" s="132" t="str">
        <f ca="1">IF(ISNUMBER(U82-'Choose Housekeeping Genes'!V$17),U82-'Choose Housekeeping Genes'!V$17,"")</f>
        <v/>
      </c>
      <c r="BN82" s="132" t="str">
        <f ca="1">IF(ISNUMBER(V82-'Choose Housekeeping Genes'!W$17),V82-'Choose Housekeeping Genes'!W$17,"")</f>
        <v/>
      </c>
      <c r="BO82" s="142" t="str">
        <f t="shared" si="47"/>
        <v>LINC00951</v>
      </c>
      <c r="BP82" s="141" t="s">
        <v>45</v>
      </c>
      <c r="BQ82" s="132" t="str">
        <f ca="1">IF(ISNUMBER(Y82-'Choose Housekeeping Genes'!AA$17),Y82-'Choose Housekeeping Genes'!AA$17,"")</f>
        <v/>
      </c>
      <c r="BR82" s="132" t="str">
        <f ca="1">IF(ISNUMBER(Z82-'Choose Housekeeping Genes'!AB$17),Z82-'Choose Housekeeping Genes'!AB$17,"")</f>
        <v/>
      </c>
      <c r="BS82" s="132" t="str">
        <f ca="1">IF(ISNUMBER(AA82-'Choose Housekeeping Genes'!AC$17),AA82-'Choose Housekeeping Genes'!AC$17,"")</f>
        <v/>
      </c>
      <c r="BT82" s="132" t="str">
        <f ca="1">IF(ISNUMBER(AB82-'Choose Housekeeping Genes'!AD$17),AB82-'Choose Housekeeping Genes'!AD$17,"")</f>
        <v/>
      </c>
      <c r="BU82" s="132" t="str">
        <f ca="1">IF(ISNUMBER(AC82-'Choose Housekeeping Genes'!AE$17),AC82-'Choose Housekeeping Genes'!AE$17,"")</f>
        <v/>
      </c>
      <c r="BV82" s="132" t="str">
        <f ca="1">IF(ISNUMBER(AD82-'Choose Housekeeping Genes'!AF$17),AD82-'Choose Housekeeping Genes'!AF$17,"")</f>
        <v/>
      </c>
      <c r="BW82" s="132" t="str">
        <f ca="1">IF(ISNUMBER(AE82-'Choose Housekeeping Genes'!AG$17),AE82-'Choose Housekeeping Genes'!AG$17,"")</f>
        <v/>
      </c>
      <c r="BX82" s="132" t="str">
        <f ca="1">IF(ISNUMBER(AF82-'Choose Housekeeping Genes'!AH$17),AF82-'Choose Housekeeping Genes'!AH$17,"")</f>
        <v/>
      </c>
      <c r="BY82" s="132" t="str">
        <f ca="1">IF(ISNUMBER(AG82-'Choose Housekeeping Genes'!AI$17),AG82-'Choose Housekeeping Genes'!AI$17,"")</f>
        <v/>
      </c>
      <c r="BZ82" s="132" t="str">
        <f ca="1">IF(ISNUMBER(AH82-'Choose Housekeeping Genes'!AJ$17),AH82-'Choose Housekeeping Genes'!AJ$17,"")</f>
        <v/>
      </c>
      <c r="CA82" s="132" t="str">
        <f ca="1">IF(ISNUMBER(AI82-'Choose Housekeeping Genes'!AK$17),AI82-'Choose Housekeeping Genes'!AK$17,"")</f>
        <v/>
      </c>
      <c r="CB82" s="132" t="str">
        <f ca="1">IF(ISNUMBER(AJ82-'Choose Housekeeping Genes'!AL$17),AJ82-'Choose Housekeeping Genes'!AL$17,"")</f>
        <v/>
      </c>
      <c r="CC82" s="132" t="str">
        <f ca="1">IF(ISNUMBER(AK82-'Choose Housekeeping Genes'!AM$17),AK82-'Choose Housekeeping Genes'!AM$17,"")</f>
        <v/>
      </c>
      <c r="CD82" s="132" t="str">
        <f ca="1">IF(ISNUMBER(AL82-'Choose Housekeeping Genes'!AN$17),AL82-'Choose Housekeeping Genes'!AN$17,"")</f>
        <v/>
      </c>
      <c r="CE82" s="132" t="str">
        <f ca="1">IF(ISNUMBER(AM82-'Choose Housekeeping Genes'!AO$17),AM82-'Choose Housekeeping Genes'!AO$17,"")</f>
        <v/>
      </c>
      <c r="CF82" s="132" t="str">
        <f ca="1">IF(ISNUMBER(AN82-'Choose Housekeeping Genes'!AP$17),AN82-'Choose Housekeeping Genes'!AP$17,"")</f>
        <v/>
      </c>
      <c r="CG82" s="132" t="str">
        <f ca="1">IF(ISNUMBER(AO82-'Choose Housekeeping Genes'!AQ$17),AO82-'Choose Housekeeping Genes'!AQ$17,"")</f>
        <v/>
      </c>
      <c r="CH82" s="132" t="str">
        <f ca="1">IF(ISNUMBER(AP82-'Choose Housekeeping Genes'!AR$17),AP82-'Choose Housekeeping Genes'!AR$17,"")</f>
        <v/>
      </c>
      <c r="CI82" s="132" t="str">
        <f ca="1">IF(ISNUMBER(AQ82-'Choose Housekeeping Genes'!AS$17),AQ82-'Choose Housekeeping Genes'!AS$17,"")</f>
        <v/>
      </c>
      <c r="CJ82" s="132" t="str">
        <f ca="1">IF(ISNUMBER(AR82-'Choose Housekeeping Genes'!AT$17),AR82-'Choose Housekeeping Genes'!AT$17,"")</f>
        <v/>
      </c>
      <c r="CK82" s="137" t="e">
        <f t="shared" ca="1" si="48"/>
        <v>#DIV/0!</v>
      </c>
      <c r="CL82" s="138" t="e">
        <f t="shared" ca="1" si="49"/>
        <v>#DIV/0!</v>
      </c>
      <c r="DA82" s="135" t="str">
        <f>'Transcript table'!C82</f>
        <v>LINC00951</v>
      </c>
      <c r="DB82" s="35" t="s">
        <v>45</v>
      </c>
      <c r="DC82" s="132" t="str">
        <f t="shared" ca="1" si="50"/>
        <v/>
      </c>
      <c r="DD82" s="132" t="str">
        <f t="shared" ca="1" si="51"/>
        <v/>
      </c>
      <c r="DE82" s="132" t="str">
        <f t="shared" ca="1" si="52"/>
        <v/>
      </c>
      <c r="DF82" s="132" t="str">
        <f t="shared" ca="1" si="53"/>
        <v/>
      </c>
      <c r="DG82" s="132" t="str">
        <f t="shared" ca="1" si="54"/>
        <v/>
      </c>
      <c r="DH82" s="132" t="str">
        <f t="shared" ca="1" si="55"/>
        <v/>
      </c>
      <c r="DI82" s="132" t="str">
        <f t="shared" ca="1" si="56"/>
        <v/>
      </c>
      <c r="DJ82" s="132" t="str">
        <f t="shared" ca="1" si="57"/>
        <v/>
      </c>
      <c r="DK82" s="132" t="str">
        <f t="shared" ca="1" si="58"/>
        <v/>
      </c>
      <c r="DL82" s="132" t="str">
        <f t="shared" ca="1" si="59"/>
        <v/>
      </c>
      <c r="DM82" s="132" t="str">
        <f t="shared" ca="1" si="60"/>
        <v/>
      </c>
      <c r="DN82" s="132" t="str">
        <f t="shared" ca="1" si="61"/>
        <v/>
      </c>
      <c r="DO82" s="132" t="str">
        <f t="shared" ca="1" si="62"/>
        <v/>
      </c>
      <c r="DP82" s="132" t="str">
        <f t="shared" ca="1" si="63"/>
        <v/>
      </c>
      <c r="DQ82" s="132" t="str">
        <f t="shared" ca="1" si="64"/>
        <v/>
      </c>
      <c r="DR82" s="132" t="str">
        <f t="shared" ca="1" si="65"/>
        <v/>
      </c>
      <c r="DS82" s="132" t="str">
        <f t="shared" ca="1" si="66"/>
        <v/>
      </c>
      <c r="DT82" s="132" t="str">
        <f t="shared" ca="1" si="67"/>
        <v/>
      </c>
      <c r="DU82" s="132" t="str">
        <f t="shared" ca="1" si="68"/>
        <v/>
      </c>
      <c r="DV82" s="132" t="str">
        <f t="shared" ca="1" si="69"/>
        <v/>
      </c>
      <c r="DW82" s="136" t="str">
        <f>'Transcript table'!C82</f>
        <v>LINC00951</v>
      </c>
      <c r="DX82" s="141" t="s">
        <v>45</v>
      </c>
      <c r="DY82" s="132" t="str">
        <f t="shared" ca="1" si="70"/>
        <v/>
      </c>
      <c r="DZ82" s="132" t="str">
        <f t="shared" ca="1" si="71"/>
        <v/>
      </c>
      <c r="EA82" s="132" t="str">
        <f t="shared" ca="1" si="72"/>
        <v/>
      </c>
      <c r="EB82" s="132" t="str">
        <f t="shared" ca="1" si="73"/>
        <v/>
      </c>
      <c r="EC82" s="132" t="str">
        <f t="shared" ca="1" si="74"/>
        <v/>
      </c>
      <c r="ED82" s="132" t="str">
        <f t="shared" ca="1" si="75"/>
        <v/>
      </c>
      <c r="EE82" s="132" t="str">
        <f t="shared" ca="1" si="76"/>
        <v/>
      </c>
      <c r="EF82" s="132" t="str">
        <f t="shared" ca="1" si="77"/>
        <v/>
      </c>
      <c r="EG82" s="132" t="str">
        <f t="shared" ca="1" si="78"/>
        <v/>
      </c>
      <c r="EH82" s="132" t="str">
        <f t="shared" ca="1" si="79"/>
        <v/>
      </c>
      <c r="EI82" s="132" t="str">
        <f t="shared" ca="1" si="80"/>
        <v/>
      </c>
      <c r="EJ82" s="132" t="str">
        <f t="shared" ca="1" si="81"/>
        <v/>
      </c>
      <c r="EK82" s="132" t="str">
        <f t="shared" ca="1" si="82"/>
        <v/>
      </c>
      <c r="EL82" s="132" t="str">
        <f t="shared" ca="1" si="83"/>
        <v/>
      </c>
      <c r="EM82" s="132" t="str">
        <f t="shared" ca="1" si="84"/>
        <v/>
      </c>
      <c r="EN82" s="132" t="str">
        <f t="shared" ca="1" si="85"/>
        <v/>
      </c>
      <c r="EO82" s="132" t="str">
        <f t="shared" ca="1" si="86"/>
        <v/>
      </c>
      <c r="EP82" s="132" t="str">
        <f t="shared" ca="1" si="87"/>
        <v/>
      </c>
      <c r="EQ82" s="132" t="str">
        <f t="shared" ca="1" si="88"/>
        <v/>
      </c>
      <c r="ER82" s="132" t="str">
        <f t="shared" ca="1" si="89"/>
        <v/>
      </c>
    </row>
    <row r="83" spans="1:148" ht="25.5">
      <c r="A83" s="131" t="str">
        <f>'Transcript table'!C83</f>
        <v>ADAMTS9-AS2</v>
      </c>
      <c r="B83" s="35" t="s">
        <v>46</v>
      </c>
      <c r="C83" s="132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132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132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132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132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132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132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132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132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132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132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132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132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132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132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132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132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132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132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132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40" t="str">
        <f>'Control Sample Data'!A83</f>
        <v>ADAMTS9-AS2</v>
      </c>
      <c r="X83" s="141" t="s">
        <v>46</v>
      </c>
      <c r="Y83" s="132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132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132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132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132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132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132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132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132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132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132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132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132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132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132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132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132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132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132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132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135" t="str">
        <f>'Control Sample Data'!A83</f>
        <v>ADAMTS9-AS2</v>
      </c>
      <c r="AT83" s="35" t="s">
        <v>46</v>
      </c>
      <c r="AU83" s="132" t="str">
        <f ca="1">IF(ISNUMBER(C83-'Choose Housekeeping Genes'!D$17),C83-'Choose Housekeeping Genes'!D$17,"")</f>
        <v/>
      </c>
      <c r="AV83" s="132" t="str">
        <f ca="1">IF(ISNUMBER(D83-'Choose Housekeeping Genes'!E$17),D83-'Choose Housekeeping Genes'!E$17,"")</f>
        <v/>
      </c>
      <c r="AW83" s="132" t="str">
        <f ca="1">IF(ISNUMBER(E83-'Choose Housekeeping Genes'!F$17),E83-'Choose Housekeeping Genes'!F$17,"")</f>
        <v/>
      </c>
      <c r="AX83" s="132" t="str">
        <f ca="1">IF(ISNUMBER(F83-'Choose Housekeeping Genes'!G$17),F83-'Choose Housekeeping Genes'!G$17,"")</f>
        <v/>
      </c>
      <c r="AY83" s="132" t="str">
        <f ca="1">IF(ISNUMBER(G83-'Choose Housekeeping Genes'!H$17),G83-'Choose Housekeeping Genes'!H$17,"")</f>
        <v/>
      </c>
      <c r="AZ83" s="132" t="str">
        <f ca="1">IF(ISNUMBER(H83-'Choose Housekeeping Genes'!I$17),H83-'Choose Housekeeping Genes'!I$17,"")</f>
        <v/>
      </c>
      <c r="BA83" s="132" t="str">
        <f ca="1">IF(ISNUMBER(I83-'Choose Housekeeping Genes'!J$17),I83-'Choose Housekeeping Genes'!J$17,"")</f>
        <v/>
      </c>
      <c r="BB83" s="132" t="str">
        <f ca="1">IF(ISNUMBER(J83-'Choose Housekeeping Genes'!K$17),J83-'Choose Housekeeping Genes'!K$17,"")</f>
        <v/>
      </c>
      <c r="BC83" s="132" t="str">
        <f ca="1">IF(ISNUMBER(K83-'Choose Housekeeping Genes'!L$17),K83-'Choose Housekeeping Genes'!L$17,"")</f>
        <v/>
      </c>
      <c r="BD83" s="132" t="str">
        <f ca="1">IF(ISNUMBER(L83-'Choose Housekeeping Genes'!M$17),L83-'Choose Housekeeping Genes'!M$17,"")</f>
        <v/>
      </c>
      <c r="BE83" s="132" t="str">
        <f ca="1">IF(ISNUMBER(M83-'Choose Housekeeping Genes'!N$17),M83-'Choose Housekeeping Genes'!N$17,"")</f>
        <v/>
      </c>
      <c r="BF83" s="132" t="str">
        <f ca="1">IF(ISNUMBER(N83-'Choose Housekeeping Genes'!O$17),N83-'Choose Housekeeping Genes'!O$17,"")</f>
        <v/>
      </c>
      <c r="BG83" s="132" t="str">
        <f ca="1">IF(ISNUMBER(O83-'Choose Housekeeping Genes'!P$17),O83-'Choose Housekeeping Genes'!P$17,"")</f>
        <v/>
      </c>
      <c r="BH83" s="132" t="str">
        <f ca="1">IF(ISNUMBER(P83-'Choose Housekeeping Genes'!Q$17),P83-'Choose Housekeeping Genes'!Q$17,"")</f>
        <v/>
      </c>
      <c r="BI83" s="132" t="str">
        <f ca="1">IF(ISNUMBER(Q83-'Choose Housekeeping Genes'!R$17),Q83-'Choose Housekeeping Genes'!R$17,"")</f>
        <v/>
      </c>
      <c r="BJ83" s="132" t="str">
        <f ca="1">IF(ISNUMBER(R83-'Choose Housekeeping Genes'!S$17),R83-'Choose Housekeeping Genes'!S$17,"")</f>
        <v/>
      </c>
      <c r="BK83" s="132" t="str">
        <f ca="1">IF(ISNUMBER(S83-'Choose Housekeeping Genes'!T$17),S83-'Choose Housekeeping Genes'!T$17,"")</f>
        <v/>
      </c>
      <c r="BL83" s="132" t="str">
        <f ca="1">IF(ISNUMBER(T83-'Choose Housekeeping Genes'!U$17),T83-'Choose Housekeeping Genes'!U$17,"")</f>
        <v/>
      </c>
      <c r="BM83" s="132" t="str">
        <f ca="1">IF(ISNUMBER(U83-'Choose Housekeeping Genes'!V$17),U83-'Choose Housekeeping Genes'!V$17,"")</f>
        <v/>
      </c>
      <c r="BN83" s="132" t="str">
        <f ca="1">IF(ISNUMBER(V83-'Choose Housekeeping Genes'!W$17),V83-'Choose Housekeeping Genes'!W$17,"")</f>
        <v/>
      </c>
      <c r="BO83" s="142" t="str">
        <f t="shared" si="47"/>
        <v>ADAMTS9-AS2</v>
      </c>
      <c r="BP83" s="141" t="s">
        <v>46</v>
      </c>
      <c r="BQ83" s="132" t="str">
        <f ca="1">IF(ISNUMBER(Y83-'Choose Housekeeping Genes'!AA$17),Y83-'Choose Housekeeping Genes'!AA$17,"")</f>
        <v/>
      </c>
      <c r="BR83" s="132" t="str">
        <f ca="1">IF(ISNUMBER(Z83-'Choose Housekeeping Genes'!AB$17),Z83-'Choose Housekeeping Genes'!AB$17,"")</f>
        <v/>
      </c>
      <c r="BS83" s="132" t="str">
        <f ca="1">IF(ISNUMBER(AA83-'Choose Housekeeping Genes'!AC$17),AA83-'Choose Housekeeping Genes'!AC$17,"")</f>
        <v/>
      </c>
      <c r="BT83" s="132" t="str">
        <f ca="1">IF(ISNUMBER(AB83-'Choose Housekeeping Genes'!AD$17),AB83-'Choose Housekeeping Genes'!AD$17,"")</f>
        <v/>
      </c>
      <c r="BU83" s="132" t="str">
        <f ca="1">IF(ISNUMBER(AC83-'Choose Housekeeping Genes'!AE$17),AC83-'Choose Housekeeping Genes'!AE$17,"")</f>
        <v/>
      </c>
      <c r="BV83" s="132" t="str">
        <f ca="1">IF(ISNUMBER(AD83-'Choose Housekeeping Genes'!AF$17),AD83-'Choose Housekeeping Genes'!AF$17,"")</f>
        <v/>
      </c>
      <c r="BW83" s="132" t="str">
        <f ca="1">IF(ISNUMBER(AE83-'Choose Housekeeping Genes'!AG$17),AE83-'Choose Housekeeping Genes'!AG$17,"")</f>
        <v/>
      </c>
      <c r="BX83" s="132" t="str">
        <f ca="1">IF(ISNUMBER(AF83-'Choose Housekeeping Genes'!AH$17),AF83-'Choose Housekeeping Genes'!AH$17,"")</f>
        <v/>
      </c>
      <c r="BY83" s="132" t="str">
        <f ca="1">IF(ISNUMBER(AG83-'Choose Housekeeping Genes'!AI$17),AG83-'Choose Housekeeping Genes'!AI$17,"")</f>
        <v/>
      </c>
      <c r="BZ83" s="132" t="str">
        <f ca="1">IF(ISNUMBER(AH83-'Choose Housekeeping Genes'!AJ$17),AH83-'Choose Housekeeping Genes'!AJ$17,"")</f>
        <v/>
      </c>
      <c r="CA83" s="132" t="str">
        <f ca="1">IF(ISNUMBER(AI83-'Choose Housekeeping Genes'!AK$17),AI83-'Choose Housekeeping Genes'!AK$17,"")</f>
        <v/>
      </c>
      <c r="CB83" s="132" t="str">
        <f ca="1">IF(ISNUMBER(AJ83-'Choose Housekeeping Genes'!AL$17),AJ83-'Choose Housekeeping Genes'!AL$17,"")</f>
        <v/>
      </c>
      <c r="CC83" s="132" t="str">
        <f ca="1">IF(ISNUMBER(AK83-'Choose Housekeeping Genes'!AM$17),AK83-'Choose Housekeeping Genes'!AM$17,"")</f>
        <v/>
      </c>
      <c r="CD83" s="132" t="str">
        <f ca="1">IF(ISNUMBER(AL83-'Choose Housekeeping Genes'!AN$17),AL83-'Choose Housekeeping Genes'!AN$17,"")</f>
        <v/>
      </c>
      <c r="CE83" s="132" t="str">
        <f ca="1">IF(ISNUMBER(AM83-'Choose Housekeeping Genes'!AO$17),AM83-'Choose Housekeeping Genes'!AO$17,"")</f>
        <v/>
      </c>
      <c r="CF83" s="132" t="str">
        <f ca="1">IF(ISNUMBER(AN83-'Choose Housekeeping Genes'!AP$17),AN83-'Choose Housekeeping Genes'!AP$17,"")</f>
        <v/>
      </c>
      <c r="CG83" s="132" t="str">
        <f ca="1">IF(ISNUMBER(AO83-'Choose Housekeeping Genes'!AQ$17),AO83-'Choose Housekeeping Genes'!AQ$17,"")</f>
        <v/>
      </c>
      <c r="CH83" s="132" t="str">
        <f ca="1">IF(ISNUMBER(AP83-'Choose Housekeeping Genes'!AR$17),AP83-'Choose Housekeeping Genes'!AR$17,"")</f>
        <v/>
      </c>
      <c r="CI83" s="132" t="str">
        <f ca="1">IF(ISNUMBER(AQ83-'Choose Housekeeping Genes'!AS$17),AQ83-'Choose Housekeeping Genes'!AS$17,"")</f>
        <v/>
      </c>
      <c r="CJ83" s="132" t="str">
        <f ca="1">IF(ISNUMBER(AR83-'Choose Housekeeping Genes'!AT$17),AR83-'Choose Housekeeping Genes'!AT$17,"")</f>
        <v/>
      </c>
      <c r="CK83" s="137" t="e">
        <f t="shared" ca="1" si="48"/>
        <v>#DIV/0!</v>
      </c>
      <c r="CL83" s="138" t="e">
        <f t="shared" ca="1" si="49"/>
        <v>#DIV/0!</v>
      </c>
      <c r="DA83" s="135" t="str">
        <f>'Transcript table'!C83</f>
        <v>ADAMTS9-AS2</v>
      </c>
      <c r="DB83" s="35" t="s">
        <v>46</v>
      </c>
      <c r="DC83" s="132" t="str">
        <f t="shared" ca="1" si="50"/>
        <v/>
      </c>
      <c r="DD83" s="132" t="str">
        <f t="shared" ca="1" si="51"/>
        <v/>
      </c>
      <c r="DE83" s="132" t="str">
        <f t="shared" ca="1" si="52"/>
        <v/>
      </c>
      <c r="DF83" s="132" t="str">
        <f t="shared" ca="1" si="53"/>
        <v/>
      </c>
      <c r="DG83" s="132" t="str">
        <f t="shared" ca="1" si="54"/>
        <v/>
      </c>
      <c r="DH83" s="132" t="str">
        <f t="shared" ca="1" si="55"/>
        <v/>
      </c>
      <c r="DI83" s="132" t="str">
        <f t="shared" ca="1" si="56"/>
        <v/>
      </c>
      <c r="DJ83" s="132" t="str">
        <f t="shared" ca="1" si="57"/>
        <v/>
      </c>
      <c r="DK83" s="132" t="str">
        <f t="shared" ca="1" si="58"/>
        <v/>
      </c>
      <c r="DL83" s="132" t="str">
        <f t="shared" ca="1" si="59"/>
        <v/>
      </c>
      <c r="DM83" s="132" t="str">
        <f t="shared" ca="1" si="60"/>
        <v/>
      </c>
      <c r="DN83" s="132" t="str">
        <f t="shared" ca="1" si="61"/>
        <v/>
      </c>
      <c r="DO83" s="132" t="str">
        <f t="shared" ca="1" si="62"/>
        <v/>
      </c>
      <c r="DP83" s="132" t="str">
        <f t="shared" ca="1" si="63"/>
        <v/>
      </c>
      <c r="DQ83" s="132" t="str">
        <f t="shared" ca="1" si="64"/>
        <v/>
      </c>
      <c r="DR83" s="132" t="str">
        <f t="shared" ca="1" si="65"/>
        <v/>
      </c>
      <c r="DS83" s="132" t="str">
        <f t="shared" ca="1" si="66"/>
        <v/>
      </c>
      <c r="DT83" s="132" t="str">
        <f t="shared" ca="1" si="67"/>
        <v/>
      </c>
      <c r="DU83" s="132" t="str">
        <f t="shared" ca="1" si="68"/>
        <v/>
      </c>
      <c r="DV83" s="132" t="str">
        <f t="shared" ca="1" si="69"/>
        <v/>
      </c>
      <c r="DW83" s="136" t="str">
        <f>'Transcript table'!C83</f>
        <v>ADAMTS9-AS2</v>
      </c>
      <c r="DX83" s="141" t="s">
        <v>46</v>
      </c>
      <c r="DY83" s="132" t="str">
        <f t="shared" ca="1" si="70"/>
        <v/>
      </c>
      <c r="DZ83" s="132" t="str">
        <f t="shared" ca="1" si="71"/>
        <v/>
      </c>
      <c r="EA83" s="132" t="str">
        <f t="shared" ca="1" si="72"/>
        <v/>
      </c>
      <c r="EB83" s="132" t="str">
        <f t="shared" ca="1" si="73"/>
        <v/>
      </c>
      <c r="EC83" s="132" t="str">
        <f t="shared" ca="1" si="74"/>
        <v/>
      </c>
      <c r="ED83" s="132" t="str">
        <f t="shared" ca="1" si="75"/>
        <v/>
      </c>
      <c r="EE83" s="132" t="str">
        <f t="shared" ca="1" si="76"/>
        <v/>
      </c>
      <c r="EF83" s="132" t="str">
        <f t="shared" ca="1" si="77"/>
        <v/>
      </c>
      <c r="EG83" s="132" t="str">
        <f t="shared" ca="1" si="78"/>
        <v/>
      </c>
      <c r="EH83" s="132" t="str">
        <f t="shared" ca="1" si="79"/>
        <v/>
      </c>
      <c r="EI83" s="132" t="str">
        <f t="shared" ca="1" si="80"/>
        <v/>
      </c>
      <c r="EJ83" s="132" t="str">
        <f t="shared" ca="1" si="81"/>
        <v/>
      </c>
      <c r="EK83" s="132" t="str">
        <f t="shared" ca="1" si="82"/>
        <v/>
      </c>
      <c r="EL83" s="132" t="str">
        <f t="shared" ca="1" si="83"/>
        <v/>
      </c>
      <c r="EM83" s="132" t="str">
        <f t="shared" ca="1" si="84"/>
        <v/>
      </c>
      <c r="EN83" s="132" t="str">
        <f t="shared" ca="1" si="85"/>
        <v/>
      </c>
      <c r="EO83" s="132" t="str">
        <f t="shared" ca="1" si="86"/>
        <v/>
      </c>
      <c r="EP83" s="132" t="str">
        <f t="shared" ca="1" si="87"/>
        <v/>
      </c>
      <c r="EQ83" s="132" t="str">
        <f t="shared" ca="1" si="88"/>
        <v/>
      </c>
      <c r="ER83" s="132" t="str">
        <f t="shared" ca="1" si="89"/>
        <v/>
      </c>
    </row>
    <row r="84" spans="1:148" ht="25.5">
      <c r="A84" s="131" t="str">
        <f>'Transcript table'!C84</f>
        <v>DPP10-AS1</v>
      </c>
      <c r="B84" s="35" t="s">
        <v>47</v>
      </c>
      <c r="C84" s="132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132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132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132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132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132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132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132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132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132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132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132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132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132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132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132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132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132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132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132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40" t="str">
        <f>'Control Sample Data'!A84</f>
        <v>DPP10-AS1</v>
      </c>
      <c r="X84" s="141" t="s">
        <v>47</v>
      </c>
      <c r="Y84" s="132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132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132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132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132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132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132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132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132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132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132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132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132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132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132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132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132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132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132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132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135" t="str">
        <f>'Control Sample Data'!A84</f>
        <v>DPP10-AS1</v>
      </c>
      <c r="AT84" s="35" t="s">
        <v>47</v>
      </c>
      <c r="AU84" s="132" t="str">
        <f ca="1">IF(ISNUMBER(C84-'Choose Housekeeping Genes'!D$17),C84-'Choose Housekeeping Genes'!D$17,"")</f>
        <v/>
      </c>
      <c r="AV84" s="132" t="str">
        <f ca="1">IF(ISNUMBER(D84-'Choose Housekeeping Genes'!E$17),D84-'Choose Housekeeping Genes'!E$17,"")</f>
        <v/>
      </c>
      <c r="AW84" s="132" t="str">
        <f ca="1">IF(ISNUMBER(E84-'Choose Housekeeping Genes'!F$17),E84-'Choose Housekeeping Genes'!F$17,"")</f>
        <v/>
      </c>
      <c r="AX84" s="132" t="str">
        <f ca="1">IF(ISNUMBER(F84-'Choose Housekeeping Genes'!G$17),F84-'Choose Housekeeping Genes'!G$17,"")</f>
        <v/>
      </c>
      <c r="AY84" s="132" t="str">
        <f ca="1">IF(ISNUMBER(G84-'Choose Housekeeping Genes'!H$17),G84-'Choose Housekeeping Genes'!H$17,"")</f>
        <v/>
      </c>
      <c r="AZ84" s="132" t="str">
        <f ca="1">IF(ISNUMBER(H84-'Choose Housekeeping Genes'!I$17),H84-'Choose Housekeeping Genes'!I$17,"")</f>
        <v/>
      </c>
      <c r="BA84" s="132" t="str">
        <f ca="1">IF(ISNUMBER(I84-'Choose Housekeeping Genes'!J$17),I84-'Choose Housekeeping Genes'!J$17,"")</f>
        <v/>
      </c>
      <c r="BB84" s="132" t="str">
        <f ca="1">IF(ISNUMBER(J84-'Choose Housekeeping Genes'!K$17),J84-'Choose Housekeeping Genes'!K$17,"")</f>
        <v/>
      </c>
      <c r="BC84" s="132" t="str">
        <f ca="1">IF(ISNUMBER(K84-'Choose Housekeeping Genes'!L$17),K84-'Choose Housekeeping Genes'!L$17,"")</f>
        <v/>
      </c>
      <c r="BD84" s="132" t="str">
        <f ca="1">IF(ISNUMBER(L84-'Choose Housekeeping Genes'!M$17),L84-'Choose Housekeeping Genes'!M$17,"")</f>
        <v/>
      </c>
      <c r="BE84" s="132" t="str">
        <f ca="1">IF(ISNUMBER(M84-'Choose Housekeeping Genes'!N$17),M84-'Choose Housekeeping Genes'!N$17,"")</f>
        <v/>
      </c>
      <c r="BF84" s="132" t="str">
        <f ca="1">IF(ISNUMBER(N84-'Choose Housekeeping Genes'!O$17),N84-'Choose Housekeeping Genes'!O$17,"")</f>
        <v/>
      </c>
      <c r="BG84" s="132" t="str">
        <f ca="1">IF(ISNUMBER(O84-'Choose Housekeeping Genes'!P$17),O84-'Choose Housekeeping Genes'!P$17,"")</f>
        <v/>
      </c>
      <c r="BH84" s="132" t="str">
        <f ca="1">IF(ISNUMBER(P84-'Choose Housekeeping Genes'!Q$17),P84-'Choose Housekeeping Genes'!Q$17,"")</f>
        <v/>
      </c>
      <c r="BI84" s="132" t="str">
        <f ca="1">IF(ISNUMBER(Q84-'Choose Housekeeping Genes'!R$17),Q84-'Choose Housekeeping Genes'!R$17,"")</f>
        <v/>
      </c>
      <c r="BJ84" s="132" t="str">
        <f ca="1">IF(ISNUMBER(R84-'Choose Housekeeping Genes'!S$17),R84-'Choose Housekeeping Genes'!S$17,"")</f>
        <v/>
      </c>
      <c r="BK84" s="132" t="str">
        <f ca="1">IF(ISNUMBER(S84-'Choose Housekeeping Genes'!T$17),S84-'Choose Housekeeping Genes'!T$17,"")</f>
        <v/>
      </c>
      <c r="BL84" s="132" t="str">
        <f ca="1">IF(ISNUMBER(T84-'Choose Housekeeping Genes'!U$17),T84-'Choose Housekeeping Genes'!U$17,"")</f>
        <v/>
      </c>
      <c r="BM84" s="132" t="str">
        <f ca="1">IF(ISNUMBER(U84-'Choose Housekeeping Genes'!V$17),U84-'Choose Housekeeping Genes'!V$17,"")</f>
        <v/>
      </c>
      <c r="BN84" s="132" t="str">
        <f ca="1">IF(ISNUMBER(V84-'Choose Housekeeping Genes'!W$17),V84-'Choose Housekeeping Genes'!W$17,"")</f>
        <v/>
      </c>
      <c r="BO84" s="142" t="str">
        <f t="shared" si="47"/>
        <v>DPP10-AS1</v>
      </c>
      <c r="BP84" s="141" t="s">
        <v>47</v>
      </c>
      <c r="BQ84" s="132" t="str">
        <f ca="1">IF(ISNUMBER(Y84-'Choose Housekeeping Genes'!AA$17),Y84-'Choose Housekeeping Genes'!AA$17,"")</f>
        <v/>
      </c>
      <c r="BR84" s="132" t="str">
        <f ca="1">IF(ISNUMBER(Z84-'Choose Housekeeping Genes'!AB$17),Z84-'Choose Housekeeping Genes'!AB$17,"")</f>
        <v/>
      </c>
      <c r="BS84" s="132" t="str">
        <f ca="1">IF(ISNUMBER(AA84-'Choose Housekeeping Genes'!AC$17),AA84-'Choose Housekeeping Genes'!AC$17,"")</f>
        <v/>
      </c>
      <c r="BT84" s="132" t="str">
        <f ca="1">IF(ISNUMBER(AB84-'Choose Housekeeping Genes'!AD$17),AB84-'Choose Housekeeping Genes'!AD$17,"")</f>
        <v/>
      </c>
      <c r="BU84" s="132" t="str">
        <f ca="1">IF(ISNUMBER(AC84-'Choose Housekeeping Genes'!AE$17),AC84-'Choose Housekeeping Genes'!AE$17,"")</f>
        <v/>
      </c>
      <c r="BV84" s="132" t="str">
        <f ca="1">IF(ISNUMBER(AD84-'Choose Housekeeping Genes'!AF$17),AD84-'Choose Housekeeping Genes'!AF$17,"")</f>
        <v/>
      </c>
      <c r="BW84" s="132" t="str">
        <f ca="1">IF(ISNUMBER(AE84-'Choose Housekeeping Genes'!AG$17),AE84-'Choose Housekeeping Genes'!AG$17,"")</f>
        <v/>
      </c>
      <c r="BX84" s="132" t="str">
        <f ca="1">IF(ISNUMBER(AF84-'Choose Housekeeping Genes'!AH$17),AF84-'Choose Housekeeping Genes'!AH$17,"")</f>
        <v/>
      </c>
      <c r="BY84" s="132" t="str">
        <f ca="1">IF(ISNUMBER(AG84-'Choose Housekeeping Genes'!AI$17),AG84-'Choose Housekeeping Genes'!AI$17,"")</f>
        <v/>
      </c>
      <c r="BZ84" s="132" t="str">
        <f ca="1">IF(ISNUMBER(AH84-'Choose Housekeeping Genes'!AJ$17),AH84-'Choose Housekeeping Genes'!AJ$17,"")</f>
        <v/>
      </c>
      <c r="CA84" s="132" t="str">
        <f ca="1">IF(ISNUMBER(AI84-'Choose Housekeeping Genes'!AK$17),AI84-'Choose Housekeeping Genes'!AK$17,"")</f>
        <v/>
      </c>
      <c r="CB84" s="132" t="str">
        <f ca="1">IF(ISNUMBER(AJ84-'Choose Housekeeping Genes'!AL$17),AJ84-'Choose Housekeeping Genes'!AL$17,"")</f>
        <v/>
      </c>
      <c r="CC84" s="132" t="str">
        <f ca="1">IF(ISNUMBER(AK84-'Choose Housekeeping Genes'!AM$17),AK84-'Choose Housekeeping Genes'!AM$17,"")</f>
        <v/>
      </c>
      <c r="CD84" s="132" t="str">
        <f ca="1">IF(ISNUMBER(AL84-'Choose Housekeeping Genes'!AN$17),AL84-'Choose Housekeeping Genes'!AN$17,"")</f>
        <v/>
      </c>
      <c r="CE84" s="132" t="str">
        <f ca="1">IF(ISNUMBER(AM84-'Choose Housekeeping Genes'!AO$17),AM84-'Choose Housekeeping Genes'!AO$17,"")</f>
        <v/>
      </c>
      <c r="CF84" s="132" t="str">
        <f ca="1">IF(ISNUMBER(AN84-'Choose Housekeeping Genes'!AP$17),AN84-'Choose Housekeeping Genes'!AP$17,"")</f>
        <v/>
      </c>
      <c r="CG84" s="132" t="str">
        <f ca="1">IF(ISNUMBER(AO84-'Choose Housekeeping Genes'!AQ$17),AO84-'Choose Housekeeping Genes'!AQ$17,"")</f>
        <v/>
      </c>
      <c r="CH84" s="132" t="str">
        <f ca="1">IF(ISNUMBER(AP84-'Choose Housekeeping Genes'!AR$17),AP84-'Choose Housekeeping Genes'!AR$17,"")</f>
        <v/>
      </c>
      <c r="CI84" s="132" t="str">
        <f ca="1">IF(ISNUMBER(AQ84-'Choose Housekeeping Genes'!AS$17),AQ84-'Choose Housekeeping Genes'!AS$17,"")</f>
        <v/>
      </c>
      <c r="CJ84" s="132" t="str">
        <f ca="1">IF(ISNUMBER(AR84-'Choose Housekeeping Genes'!AT$17),AR84-'Choose Housekeeping Genes'!AT$17,"")</f>
        <v/>
      </c>
      <c r="CK84" s="137" t="e">
        <f t="shared" ca="1" si="48"/>
        <v>#DIV/0!</v>
      </c>
      <c r="CL84" s="138" t="e">
        <f t="shared" ca="1" si="49"/>
        <v>#DIV/0!</v>
      </c>
      <c r="DA84" s="135" t="str">
        <f>'Transcript table'!C84</f>
        <v>DPP10-AS1</v>
      </c>
      <c r="DB84" s="35" t="s">
        <v>47</v>
      </c>
      <c r="DC84" s="132" t="str">
        <f t="shared" ca="1" si="50"/>
        <v/>
      </c>
      <c r="DD84" s="132" t="str">
        <f t="shared" ca="1" si="51"/>
        <v/>
      </c>
      <c r="DE84" s="132" t="str">
        <f t="shared" ca="1" si="52"/>
        <v/>
      </c>
      <c r="DF84" s="132" t="str">
        <f t="shared" ca="1" si="53"/>
        <v/>
      </c>
      <c r="DG84" s="132" t="str">
        <f t="shared" ca="1" si="54"/>
        <v/>
      </c>
      <c r="DH84" s="132" t="str">
        <f t="shared" ca="1" si="55"/>
        <v/>
      </c>
      <c r="DI84" s="132" t="str">
        <f t="shared" ca="1" si="56"/>
        <v/>
      </c>
      <c r="DJ84" s="132" t="str">
        <f t="shared" ca="1" si="57"/>
        <v/>
      </c>
      <c r="DK84" s="132" t="str">
        <f t="shared" ca="1" si="58"/>
        <v/>
      </c>
      <c r="DL84" s="132" t="str">
        <f t="shared" ca="1" si="59"/>
        <v/>
      </c>
      <c r="DM84" s="132" t="str">
        <f t="shared" ca="1" si="60"/>
        <v/>
      </c>
      <c r="DN84" s="132" t="str">
        <f t="shared" ca="1" si="61"/>
        <v/>
      </c>
      <c r="DO84" s="132" t="str">
        <f t="shared" ca="1" si="62"/>
        <v/>
      </c>
      <c r="DP84" s="132" t="str">
        <f t="shared" ca="1" si="63"/>
        <v/>
      </c>
      <c r="DQ84" s="132" t="str">
        <f t="shared" ca="1" si="64"/>
        <v/>
      </c>
      <c r="DR84" s="132" t="str">
        <f t="shared" ca="1" si="65"/>
        <v/>
      </c>
      <c r="DS84" s="132" t="str">
        <f t="shared" ca="1" si="66"/>
        <v/>
      </c>
      <c r="DT84" s="132" t="str">
        <f t="shared" ca="1" si="67"/>
        <v/>
      </c>
      <c r="DU84" s="132" t="str">
        <f t="shared" ca="1" si="68"/>
        <v/>
      </c>
      <c r="DV84" s="132" t="str">
        <f t="shared" ca="1" si="69"/>
        <v/>
      </c>
      <c r="DW84" s="136" t="str">
        <f>'Transcript table'!C84</f>
        <v>DPP10-AS1</v>
      </c>
      <c r="DX84" s="141" t="s">
        <v>47</v>
      </c>
      <c r="DY84" s="132" t="str">
        <f t="shared" ca="1" si="70"/>
        <v/>
      </c>
      <c r="DZ84" s="132" t="str">
        <f t="shared" ca="1" si="71"/>
        <v/>
      </c>
      <c r="EA84" s="132" t="str">
        <f t="shared" ca="1" si="72"/>
        <v/>
      </c>
      <c r="EB84" s="132" t="str">
        <f t="shared" ca="1" si="73"/>
        <v/>
      </c>
      <c r="EC84" s="132" t="str">
        <f t="shared" ca="1" si="74"/>
        <v/>
      </c>
      <c r="ED84" s="132" t="str">
        <f t="shared" ca="1" si="75"/>
        <v/>
      </c>
      <c r="EE84" s="132" t="str">
        <f t="shared" ca="1" si="76"/>
        <v/>
      </c>
      <c r="EF84" s="132" t="str">
        <f t="shared" ca="1" si="77"/>
        <v/>
      </c>
      <c r="EG84" s="132" t="str">
        <f t="shared" ca="1" si="78"/>
        <v/>
      </c>
      <c r="EH84" s="132" t="str">
        <f t="shared" ca="1" si="79"/>
        <v/>
      </c>
      <c r="EI84" s="132" t="str">
        <f t="shared" ca="1" si="80"/>
        <v/>
      </c>
      <c r="EJ84" s="132" t="str">
        <f t="shared" ca="1" si="81"/>
        <v/>
      </c>
      <c r="EK84" s="132" t="str">
        <f t="shared" ca="1" si="82"/>
        <v/>
      </c>
      <c r="EL84" s="132" t="str">
        <f t="shared" ca="1" si="83"/>
        <v/>
      </c>
      <c r="EM84" s="132" t="str">
        <f t="shared" ca="1" si="84"/>
        <v/>
      </c>
      <c r="EN84" s="132" t="str">
        <f t="shared" ca="1" si="85"/>
        <v/>
      </c>
      <c r="EO84" s="132" t="str">
        <f t="shared" ca="1" si="86"/>
        <v/>
      </c>
      <c r="EP84" s="132" t="str">
        <f t="shared" ca="1" si="87"/>
        <v/>
      </c>
      <c r="EQ84" s="132" t="str">
        <f t="shared" ca="1" si="88"/>
        <v/>
      </c>
      <c r="ER84" s="132" t="str">
        <f t="shared" ca="1" si="89"/>
        <v/>
      </c>
    </row>
    <row r="85" spans="1:148" ht="25.5">
      <c r="A85" s="131" t="str">
        <f>'Transcript table'!C85</f>
        <v>LINC00473</v>
      </c>
      <c r="B85" s="35" t="s">
        <v>48</v>
      </c>
      <c r="C85" s="132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132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132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132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132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132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132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132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132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132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132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132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132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132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132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132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132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132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132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132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40" t="str">
        <f>'Control Sample Data'!A85</f>
        <v>LINC00473</v>
      </c>
      <c r="X85" s="141" t="s">
        <v>48</v>
      </c>
      <c r="Y85" s="132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132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132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132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132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132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132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132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132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132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132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132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132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132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132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132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132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132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132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132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135" t="str">
        <f>'Control Sample Data'!A85</f>
        <v>LINC00473</v>
      </c>
      <c r="AT85" s="35" t="s">
        <v>48</v>
      </c>
      <c r="AU85" s="132" t="str">
        <f ca="1">IF(ISNUMBER(C85-'Choose Housekeeping Genes'!D$17),C85-'Choose Housekeeping Genes'!D$17,"")</f>
        <v/>
      </c>
      <c r="AV85" s="132" t="str">
        <f ca="1">IF(ISNUMBER(D85-'Choose Housekeeping Genes'!E$17),D85-'Choose Housekeeping Genes'!E$17,"")</f>
        <v/>
      </c>
      <c r="AW85" s="132" t="str">
        <f ca="1">IF(ISNUMBER(E85-'Choose Housekeeping Genes'!F$17),E85-'Choose Housekeeping Genes'!F$17,"")</f>
        <v/>
      </c>
      <c r="AX85" s="132" t="str">
        <f ca="1">IF(ISNUMBER(F85-'Choose Housekeeping Genes'!G$17),F85-'Choose Housekeeping Genes'!G$17,"")</f>
        <v/>
      </c>
      <c r="AY85" s="132" t="str">
        <f ca="1">IF(ISNUMBER(G85-'Choose Housekeeping Genes'!H$17),G85-'Choose Housekeeping Genes'!H$17,"")</f>
        <v/>
      </c>
      <c r="AZ85" s="132" t="str">
        <f ca="1">IF(ISNUMBER(H85-'Choose Housekeeping Genes'!I$17),H85-'Choose Housekeeping Genes'!I$17,"")</f>
        <v/>
      </c>
      <c r="BA85" s="132" t="str">
        <f ca="1">IF(ISNUMBER(I85-'Choose Housekeeping Genes'!J$17),I85-'Choose Housekeeping Genes'!J$17,"")</f>
        <v/>
      </c>
      <c r="BB85" s="132" t="str">
        <f ca="1">IF(ISNUMBER(J85-'Choose Housekeeping Genes'!K$17),J85-'Choose Housekeeping Genes'!K$17,"")</f>
        <v/>
      </c>
      <c r="BC85" s="132" t="str">
        <f ca="1">IF(ISNUMBER(K85-'Choose Housekeeping Genes'!L$17),K85-'Choose Housekeeping Genes'!L$17,"")</f>
        <v/>
      </c>
      <c r="BD85" s="132" t="str">
        <f ca="1">IF(ISNUMBER(L85-'Choose Housekeeping Genes'!M$17),L85-'Choose Housekeeping Genes'!M$17,"")</f>
        <v/>
      </c>
      <c r="BE85" s="132" t="str">
        <f ca="1">IF(ISNUMBER(M85-'Choose Housekeeping Genes'!N$17),M85-'Choose Housekeeping Genes'!N$17,"")</f>
        <v/>
      </c>
      <c r="BF85" s="132" t="str">
        <f ca="1">IF(ISNUMBER(N85-'Choose Housekeeping Genes'!O$17),N85-'Choose Housekeeping Genes'!O$17,"")</f>
        <v/>
      </c>
      <c r="BG85" s="132" t="str">
        <f ca="1">IF(ISNUMBER(O85-'Choose Housekeeping Genes'!P$17),O85-'Choose Housekeeping Genes'!P$17,"")</f>
        <v/>
      </c>
      <c r="BH85" s="132" t="str">
        <f ca="1">IF(ISNUMBER(P85-'Choose Housekeeping Genes'!Q$17),P85-'Choose Housekeeping Genes'!Q$17,"")</f>
        <v/>
      </c>
      <c r="BI85" s="132" t="str">
        <f ca="1">IF(ISNUMBER(Q85-'Choose Housekeeping Genes'!R$17),Q85-'Choose Housekeeping Genes'!R$17,"")</f>
        <v/>
      </c>
      <c r="BJ85" s="132" t="str">
        <f ca="1">IF(ISNUMBER(R85-'Choose Housekeeping Genes'!S$17),R85-'Choose Housekeeping Genes'!S$17,"")</f>
        <v/>
      </c>
      <c r="BK85" s="132" t="str">
        <f ca="1">IF(ISNUMBER(S85-'Choose Housekeeping Genes'!T$17),S85-'Choose Housekeeping Genes'!T$17,"")</f>
        <v/>
      </c>
      <c r="BL85" s="132" t="str">
        <f ca="1">IF(ISNUMBER(T85-'Choose Housekeeping Genes'!U$17),T85-'Choose Housekeeping Genes'!U$17,"")</f>
        <v/>
      </c>
      <c r="BM85" s="132" t="str">
        <f ca="1">IF(ISNUMBER(U85-'Choose Housekeeping Genes'!V$17),U85-'Choose Housekeeping Genes'!V$17,"")</f>
        <v/>
      </c>
      <c r="BN85" s="132" t="str">
        <f ca="1">IF(ISNUMBER(V85-'Choose Housekeeping Genes'!W$17),V85-'Choose Housekeeping Genes'!W$17,"")</f>
        <v/>
      </c>
      <c r="BO85" s="142" t="str">
        <f t="shared" si="47"/>
        <v>LINC00473</v>
      </c>
      <c r="BP85" s="141" t="s">
        <v>48</v>
      </c>
      <c r="BQ85" s="132" t="str">
        <f ca="1">IF(ISNUMBER(Y85-'Choose Housekeeping Genes'!AA$17),Y85-'Choose Housekeeping Genes'!AA$17,"")</f>
        <v/>
      </c>
      <c r="BR85" s="132" t="str">
        <f ca="1">IF(ISNUMBER(Z85-'Choose Housekeeping Genes'!AB$17),Z85-'Choose Housekeeping Genes'!AB$17,"")</f>
        <v/>
      </c>
      <c r="BS85" s="132" t="str">
        <f ca="1">IF(ISNUMBER(AA85-'Choose Housekeeping Genes'!AC$17),AA85-'Choose Housekeeping Genes'!AC$17,"")</f>
        <v/>
      </c>
      <c r="BT85" s="132" t="str">
        <f ca="1">IF(ISNUMBER(AB85-'Choose Housekeeping Genes'!AD$17),AB85-'Choose Housekeeping Genes'!AD$17,"")</f>
        <v/>
      </c>
      <c r="BU85" s="132" t="str">
        <f ca="1">IF(ISNUMBER(AC85-'Choose Housekeeping Genes'!AE$17),AC85-'Choose Housekeeping Genes'!AE$17,"")</f>
        <v/>
      </c>
      <c r="BV85" s="132" t="str">
        <f ca="1">IF(ISNUMBER(AD85-'Choose Housekeeping Genes'!AF$17),AD85-'Choose Housekeeping Genes'!AF$17,"")</f>
        <v/>
      </c>
      <c r="BW85" s="132" t="str">
        <f ca="1">IF(ISNUMBER(AE85-'Choose Housekeeping Genes'!AG$17),AE85-'Choose Housekeeping Genes'!AG$17,"")</f>
        <v/>
      </c>
      <c r="BX85" s="132" t="str">
        <f ca="1">IF(ISNUMBER(AF85-'Choose Housekeeping Genes'!AH$17),AF85-'Choose Housekeeping Genes'!AH$17,"")</f>
        <v/>
      </c>
      <c r="BY85" s="132" t="str">
        <f ca="1">IF(ISNUMBER(AG85-'Choose Housekeeping Genes'!AI$17),AG85-'Choose Housekeeping Genes'!AI$17,"")</f>
        <v/>
      </c>
      <c r="BZ85" s="132" t="str">
        <f ca="1">IF(ISNUMBER(AH85-'Choose Housekeeping Genes'!AJ$17),AH85-'Choose Housekeeping Genes'!AJ$17,"")</f>
        <v/>
      </c>
      <c r="CA85" s="132" t="str">
        <f ca="1">IF(ISNUMBER(AI85-'Choose Housekeeping Genes'!AK$17),AI85-'Choose Housekeeping Genes'!AK$17,"")</f>
        <v/>
      </c>
      <c r="CB85" s="132" t="str">
        <f ca="1">IF(ISNUMBER(AJ85-'Choose Housekeeping Genes'!AL$17),AJ85-'Choose Housekeeping Genes'!AL$17,"")</f>
        <v/>
      </c>
      <c r="CC85" s="132" t="str">
        <f ca="1">IF(ISNUMBER(AK85-'Choose Housekeeping Genes'!AM$17),AK85-'Choose Housekeeping Genes'!AM$17,"")</f>
        <v/>
      </c>
      <c r="CD85" s="132" t="str">
        <f ca="1">IF(ISNUMBER(AL85-'Choose Housekeeping Genes'!AN$17),AL85-'Choose Housekeeping Genes'!AN$17,"")</f>
        <v/>
      </c>
      <c r="CE85" s="132" t="str">
        <f ca="1">IF(ISNUMBER(AM85-'Choose Housekeeping Genes'!AO$17),AM85-'Choose Housekeeping Genes'!AO$17,"")</f>
        <v/>
      </c>
      <c r="CF85" s="132" t="str">
        <f ca="1">IF(ISNUMBER(AN85-'Choose Housekeeping Genes'!AP$17),AN85-'Choose Housekeeping Genes'!AP$17,"")</f>
        <v/>
      </c>
      <c r="CG85" s="132" t="str">
        <f ca="1">IF(ISNUMBER(AO85-'Choose Housekeeping Genes'!AQ$17),AO85-'Choose Housekeeping Genes'!AQ$17,"")</f>
        <v/>
      </c>
      <c r="CH85" s="132" t="str">
        <f ca="1">IF(ISNUMBER(AP85-'Choose Housekeeping Genes'!AR$17),AP85-'Choose Housekeeping Genes'!AR$17,"")</f>
        <v/>
      </c>
      <c r="CI85" s="132" t="str">
        <f ca="1">IF(ISNUMBER(AQ85-'Choose Housekeeping Genes'!AS$17),AQ85-'Choose Housekeeping Genes'!AS$17,"")</f>
        <v/>
      </c>
      <c r="CJ85" s="132" t="str">
        <f ca="1">IF(ISNUMBER(AR85-'Choose Housekeeping Genes'!AT$17),AR85-'Choose Housekeeping Genes'!AT$17,"")</f>
        <v/>
      </c>
      <c r="CK85" s="137" t="e">
        <f t="shared" ca="1" si="48"/>
        <v>#DIV/0!</v>
      </c>
      <c r="CL85" s="138" t="e">
        <f t="shared" ca="1" si="49"/>
        <v>#DIV/0!</v>
      </c>
      <c r="DA85" s="135" t="str">
        <f>'Transcript table'!C85</f>
        <v>LINC00473</v>
      </c>
      <c r="DB85" s="35" t="s">
        <v>48</v>
      </c>
      <c r="DC85" s="132" t="str">
        <f t="shared" ca="1" si="50"/>
        <v/>
      </c>
      <c r="DD85" s="132" t="str">
        <f t="shared" ca="1" si="51"/>
        <v/>
      </c>
      <c r="DE85" s="132" t="str">
        <f t="shared" ca="1" si="52"/>
        <v/>
      </c>
      <c r="DF85" s="132" t="str">
        <f t="shared" ca="1" si="53"/>
        <v/>
      </c>
      <c r="DG85" s="132" t="str">
        <f t="shared" ca="1" si="54"/>
        <v/>
      </c>
      <c r="DH85" s="132" t="str">
        <f t="shared" ca="1" si="55"/>
        <v/>
      </c>
      <c r="DI85" s="132" t="str">
        <f t="shared" ca="1" si="56"/>
        <v/>
      </c>
      <c r="DJ85" s="132" t="str">
        <f t="shared" ca="1" si="57"/>
        <v/>
      </c>
      <c r="DK85" s="132" t="str">
        <f t="shared" ca="1" si="58"/>
        <v/>
      </c>
      <c r="DL85" s="132" t="str">
        <f t="shared" ca="1" si="59"/>
        <v/>
      </c>
      <c r="DM85" s="132" t="str">
        <f t="shared" ca="1" si="60"/>
        <v/>
      </c>
      <c r="DN85" s="132" t="str">
        <f t="shared" ca="1" si="61"/>
        <v/>
      </c>
      <c r="DO85" s="132" t="str">
        <f t="shared" ca="1" si="62"/>
        <v/>
      </c>
      <c r="DP85" s="132" t="str">
        <f t="shared" ca="1" si="63"/>
        <v/>
      </c>
      <c r="DQ85" s="132" t="str">
        <f t="shared" ca="1" si="64"/>
        <v/>
      </c>
      <c r="DR85" s="132" t="str">
        <f t="shared" ca="1" si="65"/>
        <v/>
      </c>
      <c r="DS85" s="132" t="str">
        <f t="shared" ca="1" si="66"/>
        <v/>
      </c>
      <c r="DT85" s="132" t="str">
        <f t="shared" ca="1" si="67"/>
        <v/>
      </c>
      <c r="DU85" s="132" t="str">
        <f t="shared" ca="1" si="68"/>
        <v/>
      </c>
      <c r="DV85" s="132" t="str">
        <f t="shared" ca="1" si="69"/>
        <v/>
      </c>
      <c r="DW85" s="136" t="str">
        <f>'Transcript table'!C85</f>
        <v>LINC00473</v>
      </c>
      <c r="DX85" s="141" t="s">
        <v>48</v>
      </c>
      <c r="DY85" s="132" t="str">
        <f t="shared" ca="1" si="70"/>
        <v/>
      </c>
      <c r="DZ85" s="132" t="str">
        <f t="shared" ca="1" si="71"/>
        <v/>
      </c>
      <c r="EA85" s="132" t="str">
        <f t="shared" ca="1" si="72"/>
        <v/>
      </c>
      <c r="EB85" s="132" t="str">
        <f t="shared" ca="1" si="73"/>
        <v/>
      </c>
      <c r="EC85" s="132" t="str">
        <f t="shared" ca="1" si="74"/>
        <v/>
      </c>
      <c r="ED85" s="132" t="str">
        <f t="shared" ca="1" si="75"/>
        <v/>
      </c>
      <c r="EE85" s="132" t="str">
        <f t="shared" ca="1" si="76"/>
        <v/>
      </c>
      <c r="EF85" s="132" t="str">
        <f t="shared" ca="1" si="77"/>
        <v/>
      </c>
      <c r="EG85" s="132" t="str">
        <f t="shared" ca="1" si="78"/>
        <v/>
      </c>
      <c r="EH85" s="132" t="str">
        <f t="shared" ca="1" si="79"/>
        <v/>
      </c>
      <c r="EI85" s="132" t="str">
        <f t="shared" ca="1" si="80"/>
        <v/>
      </c>
      <c r="EJ85" s="132" t="str">
        <f t="shared" ca="1" si="81"/>
        <v/>
      </c>
      <c r="EK85" s="132" t="str">
        <f t="shared" ca="1" si="82"/>
        <v/>
      </c>
      <c r="EL85" s="132" t="str">
        <f t="shared" ca="1" si="83"/>
        <v/>
      </c>
      <c r="EM85" s="132" t="str">
        <f t="shared" ca="1" si="84"/>
        <v/>
      </c>
      <c r="EN85" s="132" t="str">
        <f t="shared" ca="1" si="85"/>
        <v/>
      </c>
      <c r="EO85" s="132" t="str">
        <f t="shared" ca="1" si="86"/>
        <v/>
      </c>
      <c r="EP85" s="132" t="str">
        <f t="shared" ca="1" si="87"/>
        <v/>
      </c>
      <c r="EQ85" s="132" t="str">
        <f t="shared" ca="1" si="88"/>
        <v/>
      </c>
      <c r="ER85" s="132" t="str">
        <f t="shared" ca="1" si="89"/>
        <v/>
      </c>
    </row>
    <row r="86" spans="1:148" ht="25.5">
      <c r="A86" s="131" t="str">
        <f>'Transcript table'!C86</f>
        <v>LINC00323</v>
      </c>
      <c r="B86" s="35" t="s">
        <v>49</v>
      </c>
      <c r="C86" s="132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132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132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132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132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132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132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132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132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132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132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132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132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132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132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132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132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132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132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132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40" t="str">
        <f>'Control Sample Data'!A86</f>
        <v>LINC00323</v>
      </c>
      <c r="X86" s="141" t="s">
        <v>49</v>
      </c>
      <c r="Y86" s="132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132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132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132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132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132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132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132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132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132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132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132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132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132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132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132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132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132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132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132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135" t="str">
        <f>'Control Sample Data'!A86</f>
        <v>LINC00323</v>
      </c>
      <c r="AT86" s="35" t="s">
        <v>49</v>
      </c>
      <c r="AU86" s="132" t="str">
        <f ca="1">IF(ISNUMBER(C86-'Choose Housekeeping Genes'!D$17),C86-'Choose Housekeeping Genes'!D$17,"")</f>
        <v/>
      </c>
      <c r="AV86" s="132" t="str">
        <f ca="1">IF(ISNUMBER(D86-'Choose Housekeeping Genes'!E$17),D86-'Choose Housekeeping Genes'!E$17,"")</f>
        <v/>
      </c>
      <c r="AW86" s="132" t="str">
        <f ca="1">IF(ISNUMBER(E86-'Choose Housekeeping Genes'!F$17),E86-'Choose Housekeeping Genes'!F$17,"")</f>
        <v/>
      </c>
      <c r="AX86" s="132" t="str">
        <f ca="1">IF(ISNUMBER(F86-'Choose Housekeeping Genes'!G$17),F86-'Choose Housekeeping Genes'!G$17,"")</f>
        <v/>
      </c>
      <c r="AY86" s="132" t="str">
        <f ca="1">IF(ISNUMBER(G86-'Choose Housekeeping Genes'!H$17),G86-'Choose Housekeeping Genes'!H$17,"")</f>
        <v/>
      </c>
      <c r="AZ86" s="132" t="str">
        <f ca="1">IF(ISNUMBER(H86-'Choose Housekeeping Genes'!I$17),H86-'Choose Housekeeping Genes'!I$17,"")</f>
        <v/>
      </c>
      <c r="BA86" s="132" t="str">
        <f ca="1">IF(ISNUMBER(I86-'Choose Housekeeping Genes'!J$17),I86-'Choose Housekeeping Genes'!J$17,"")</f>
        <v/>
      </c>
      <c r="BB86" s="132" t="str">
        <f ca="1">IF(ISNUMBER(J86-'Choose Housekeeping Genes'!K$17),J86-'Choose Housekeeping Genes'!K$17,"")</f>
        <v/>
      </c>
      <c r="BC86" s="132" t="str">
        <f ca="1">IF(ISNUMBER(K86-'Choose Housekeeping Genes'!L$17),K86-'Choose Housekeeping Genes'!L$17,"")</f>
        <v/>
      </c>
      <c r="BD86" s="132" t="str">
        <f ca="1">IF(ISNUMBER(L86-'Choose Housekeeping Genes'!M$17),L86-'Choose Housekeeping Genes'!M$17,"")</f>
        <v/>
      </c>
      <c r="BE86" s="132" t="str">
        <f ca="1">IF(ISNUMBER(M86-'Choose Housekeeping Genes'!N$17),M86-'Choose Housekeeping Genes'!N$17,"")</f>
        <v/>
      </c>
      <c r="BF86" s="132" t="str">
        <f ca="1">IF(ISNUMBER(N86-'Choose Housekeeping Genes'!O$17),N86-'Choose Housekeeping Genes'!O$17,"")</f>
        <v/>
      </c>
      <c r="BG86" s="132" t="str">
        <f ca="1">IF(ISNUMBER(O86-'Choose Housekeeping Genes'!P$17),O86-'Choose Housekeeping Genes'!P$17,"")</f>
        <v/>
      </c>
      <c r="BH86" s="132" t="str">
        <f ca="1">IF(ISNUMBER(P86-'Choose Housekeeping Genes'!Q$17),P86-'Choose Housekeeping Genes'!Q$17,"")</f>
        <v/>
      </c>
      <c r="BI86" s="132" t="str">
        <f ca="1">IF(ISNUMBER(Q86-'Choose Housekeeping Genes'!R$17),Q86-'Choose Housekeeping Genes'!R$17,"")</f>
        <v/>
      </c>
      <c r="BJ86" s="132" t="str">
        <f ca="1">IF(ISNUMBER(R86-'Choose Housekeeping Genes'!S$17),R86-'Choose Housekeeping Genes'!S$17,"")</f>
        <v/>
      </c>
      <c r="BK86" s="132" t="str">
        <f ca="1">IF(ISNUMBER(S86-'Choose Housekeeping Genes'!T$17),S86-'Choose Housekeeping Genes'!T$17,"")</f>
        <v/>
      </c>
      <c r="BL86" s="132" t="str">
        <f ca="1">IF(ISNUMBER(T86-'Choose Housekeeping Genes'!U$17),T86-'Choose Housekeeping Genes'!U$17,"")</f>
        <v/>
      </c>
      <c r="BM86" s="132" t="str">
        <f ca="1">IF(ISNUMBER(U86-'Choose Housekeeping Genes'!V$17),U86-'Choose Housekeeping Genes'!V$17,"")</f>
        <v/>
      </c>
      <c r="BN86" s="132" t="str">
        <f ca="1">IF(ISNUMBER(V86-'Choose Housekeeping Genes'!W$17),V86-'Choose Housekeeping Genes'!W$17,"")</f>
        <v/>
      </c>
      <c r="BO86" s="142" t="str">
        <f t="shared" si="47"/>
        <v>LINC00323</v>
      </c>
      <c r="BP86" s="141" t="s">
        <v>49</v>
      </c>
      <c r="BQ86" s="132" t="str">
        <f ca="1">IF(ISNUMBER(Y86-'Choose Housekeeping Genes'!AA$17),Y86-'Choose Housekeeping Genes'!AA$17,"")</f>
        <v/>
      </c>
      <c r="BR86" s="132" t="str">
        <f ca="1">IF(ISNUMBER(Z86-'Choose Housekeeping Genes'!AB$17),Z86-'Choose Housekeeping Genes'!AB$17,"")</f>
        <v/>
      </c>
      <c r="BS86" s="132" t="str">
        <f ca="1">IF(ISNUMBER(AA86-'Choose Housekeeping Genes'!AC$17),AA86-'Choose Housekeeping Genes'!AC$17,"")</f>
        <v/>
      </c>
      <c r="BT86" s="132" t="str">
        <f ca="1">IF(ISNUMBER(AB86-'Choose Housekeeping Genes'!AD$17),AB86-'Choose Housekeeping Genes'!AD$17,"")</f>
        <v/>
      </c>
      <c r="BU86" s="132" t="str">
        <f ca="1">IF(ISNUMBER(AC86-'Choose Housekeeping Genes'!AE$17),AC86-'Choose Housekeeping Genes'!AE$17,"")</f>
        <v/>
      </c>
      <c r="BV86" s="132" t="str">
        <f ca="1">IF(ISNUMBER(AD86-'Choose Housekeeping Genes'!AF$17),AD86-'Choose Housekeeping Genes'!AF$17,"")</f>
        <v/>
      </c>
      <c r="BW86" s="132" t="str">
        <f ca="1">IF(ISNUMBER(AE86-'Choose Housekeeping Genes'!AG$17),AE86-'Choose Housekeeping Genes'!AG$17,"")</f>
        <v/>
      </c>
      <c r="BX86" s="132" t="str">
        <f ca="1">IF(ISNUMBER(AF86-'Choose Housekeeping Genes'!AH$17),AF86-'Choose Housekeeping Genes'!AH$17,"")</f>
        <v/>
      </c>
      <c r="BY86" s="132" t="str">
        <f ca="1">IF(ISNUMBER(AG86-'Choose Housekeeping Genes'!AI$17),AG86-'Choose Housekeeping Genes'!AI$17,"")</f>
        <v/>
      </c>
      <c r="BZ86" s="132" t="str">
        <f ca="1">IF(ISNUMBER(AH86-'Choose Housekeeping Genes'!AJ$17),AH86-'Choose Housekeeping Genes'!AJ$17,"")</f>
        <v/>
      </c>
      <c r="CA86" s="132" t="str">
        <f ca="1">IF(ISNUMBER(AI86-'Choose Housekeeping Genes'!AK$17),AI86-'Choose Housekeeping Genes'!AK$17,"")</f>
        <v/>
      </c>
      <c r="CB86" s="132" t="str">
        <f ca="1">IF(ISNUMBER(AJ86-'Choose Housekeeping Genes'!AL$17),AJ86-'Choose Housekeeping Genes'!AL$17,"")</f>
        <v/>
      </c>
      <c r="CC86" s="132" t="str">
        <f ca="1">IF(ISNUMBER(AK86-'Choose Housekeeping Genes'!AM$17),AK86-'Choose Housekeeping Genes'!AM$17,"")</f>
        <v/>
      </c>
      <c r="CD86" s="132" t="str">
        <f ca="1">IF(ISNUMBER(AL86-'Choose Housekeeping Genes'!AN$17),AL86-'Choose Housekeeping Genes'!AN$17,"")</f>
        <v/>
      </c>
      <c r="CE86" s="132" t="str">
        <f ca="1">IF(ISNUMBER(AM86-'Choose Housekeeping Genes'!AO$17),AM86-'Choose Housekeeping Genes'!AO$17,"")</f>
        <v/>
      </c>
      <c r="CF86" s="132" t="str">
        <f ca="1">IF(ISNUMBER(AN86-'Choose Housekeeping Genes'!AP$17),AN86-'Choose Housekeeping Genes'!AP$17,"")</f>
        <v/>
      </c>
      <c r="CG86" s="132" t="str">
        <f ca="1">IF(ISNUMBER(AO86-'Choose Housekeeping Genes'!AQ$17),AO86-'Choose Housekeeping Genes'!AQ$17,"")</f>
        <v/>
      </c>
      <c r="CH86" s="132" t="str">
        <f ca="1">IF(ISNUMBER(AP86-'Choose Housekeeping Genes'!AR$17),AP86-'Choose Housekeeping Genes'!AR$17,"")</f>
        <v/>
      </c>
      <c r="CI86" s="132" t="str">
        <f ca="1">IF(ISNUMBER(AQ86-'Choose Housekeeping Genes'!AS$17),AQ86-'Choose Housekeeping Genes'!AS$17,"")</f>
        <v/>
      </c>
      <c r="CJ86" s="132" t="str">
        <f ca="1">IF(ISNUMBER(AR86-'Choose Housekeeping Genes'!AT$17),AR86-'Choose Housekeeping Genes'!AT$17,"")</f>
        <v/>
      </c>
      <c r="CK86" s="137" t="e">
        <f t="shared" ca="1" si="48"/>
        <v>#DIV/0!</v>
      </c>
      <c r="CL86" s="138" t="e">
        <f t="shared" ca="1" si="49"/>
        <v>#DIV/0!</v>
      </c>
      <c r="DA86" s="135" t="str">
        <f>'Transcript table'!C86</f>
        <v>LINC00323</v>
      </c>
      <c r="DB86" s="35" t="s">
        <v>49</v>
      </c>
      <c r="DC86" s="132" t="str">
        <f t="shared" ca="1" si="50"/>
        <v/>
      </c>
      <c r="DD86" s="132" t="str">
        <f t="shared" ca="1" si="51"/>
        <v/>
      </c>
      <c r="DE86" s="132" t="str">
        <f t="shared" ca="1" si="52"/>
        <v/>
      </c>
      <c r="DF86" s="132" t="str">
        <f t="shared" ca="1" si="53"/>
        <v/>
      </c>
      <c r="DG86" s="132" t="str">
        <f t="shared" ca="1" si="54"/>
        <v/>
      </c>
      <c r="DH86" s="132" t="str">
        <f t="shared" ca="1" si="55"/>
        <v/>
      </c>
      <c r="DI86" s="132" t="str">
        <f t="shared" ca="1" si="56"/>
        <v/>
      </c>
      <c r="DJ86" s="132" t="str">
        <f t="shared" ca="1" si="57"/>
        <v/>
      </c>
      <c r="DK86" s="132" t="str">
        <f t="shared" ca="1" si="58"/>
        <v/>
      </c>
      <c r="DL86" s="132" t="str">
        <f t="shared" ca="1" si="59"/>
        <v/>
      </c>
      <c r="DM86" s="132" t="str">
        <f t="shared" ca="1" si="60"/>
        <v/>
      </c>
      <c r="DN86" s="132" t="str">
        <f t="shared" ca="1" si="61"/>
        <v/>
      </c>
      <c r="DO86" s="132" t="str">
        <f t="shared" ca="1" si="62"/>
        <v/>
      </c>
      <c r="DP86" s="132" t="str">
        <f t="shared" ca="1" si="63"/>
        <v/>
      </c>
      <c r="DQ86" s="132" t="str">
        <f t="shared" ca="1" si="64"/>
        <v/>
      </c>
      <c r="DR86" s="132" t="str">
        <f t="shared" ca="1" si="65"/>
        <v/>
      </c>
      <c r="DS86" s="132" t="str">
        <f t="shared" ca="1" si="66"/>
        <v/>
      </c>
      <c r="DT86" s="132" t="str">
        <f t="shared" ca="1" si="67"/>
        <v/>
      </c>
      <c r="DU86" s="132" t="str">
        <f t="shared" ca="1" si="68"/>
        <v/>
      </c>
      <c r="DV86" s="132" t="str">
        <f t="shared" ca="1" si="69"/>
        <v/>
      </c>
      <c r="DW86" s="136" t="str">
        <f>'Transcript table'!C86</f>
        <v>LINC00323</v>
      </c>
      <c r="DX86" s="141" t="s">
        <v>49</v>
      </c>
      <c r="DY86" s="132" t="str">
        <f t="shared" ca="1" si="70"/>
        <v/>
      </c>
      <c r="DZ86" s="132" t="str">
        <f t="shared" ca="1" si="71"/>
        <v/>
      </c>
      <c r="EA86" s="132" t="str">
        <f t="shared" ca="1" si="72"/>
        <v/>
      </c>
      <c r="EB86" s="132" t="str">
        <f t="shared" ca="1" si="73"/>
        <v/>
      </c>
      <c r="EC86" s="132" t="str">
        <f t="shared" ca="1" si="74"/>
        <v/>
      </c>
      <c r="ED86" s="132" t="str">
        <f t="shared" ca="1" si="75"/>
        <v/>
      </c>
      <c r="EE86" s="132" t="str">
        <f t="shared" ca="1" si="76"/>
        <v/>
      </c>
      <c r="EF86" s="132" t="str">
        <f t="shared" ca="1" si="77"/>
        <v/>
      </c>
      <c r="EG86" s="132" t="str">
        <f t="shared" ca="1" si="78"/>
        <v/>
      </c>
      <c r="EH86" s="132" t="str">
        <f t="shared" ca="1" si="79"/>
        <v/>
      </c>
      <c r="EI86" s="132" t="str">
        <f t="shared" ca="1" si="80"/>
        <v/>
      </c>
      <c r="EJ86" s="132" t="str">
        <f t="shared" ca="1" si="81"/>
        <v/>
      </c>
      <c r="EK86" s="132" t="str">
        <f t="shared" ca="1" si="82"/>
        <v/>
      </c>
      <c r="EL86" s="132" t="str">
        <f t="shared" ca="1" si="83"/>
        <v/>
      </c>
      <c r="EM86" s="132" t="str">
        <f t="shared" ca="1" si="84"/>
        <v/>
      </c>
      <c r="EN86" s="132" t="str">
        <f t="shared" ca="1" si="85"/>
        <v/>
      </c>
      <c r="EO86" s="132" t="str">
        <f t="shared" ca="1" si="86"/>
        <v/>
      </c>
      <c r="EP86" s="132" t="str">
        <f t="shared" ca="1" si="87"/>
        <v/>
      </c>
      <c r="EQ86" s="132" t="str">
        <f t="shared" ca="1" si="88"/>
        <v/>
      </c>
      <c r="ER86" s="132" t="str">
        <f t="shared" ca="1" si="89"/>
        <v/>
      </c>
    </row>
    <row r="87" spans="1:148" ht="25.5">
      <c r="A87" s="131" t="str">
        <f>'Transcript table'!C87</f>
        <v>LINC00299</v>
      </c>
      <c r="B87" s="35" t="s">
        <v>182</v>
      </c>
      <c r="C87" s="132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132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132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132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132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132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132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132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132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132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132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132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132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132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132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132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132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132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132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132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40" t="str">
        <f>'Control Sample Data'!A87</f>
        <v>LINC00299</v>
      </c>
      <c r="X87" s="141" t="s">
        <v>182</v>
      </c>
      <c r="Y87" s="132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132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132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132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132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132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132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132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132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132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132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132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132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132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132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132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132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132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132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132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135" t="str">
        <f>'Control Sample Data'!A87</f>
        <v>LINC00299</v>
      </c>
      <c r="AT87" s="35" t="s">
        <v>182</v>
      </c>
      <c r="AU87" s="132" t="str">
        <f ca="1">IF(ISNUMBER(C87-'Choose Housekeeping Genes'!D$17),C87-'Choose Housekeeping Genes'!D$17,"")</f>
        <v/>
      </c>
      <c r="AV87" s="132" t="str">
        <f ca="1">IF(ISNUMBER(D87-'Choose Housekeeping Genes'!E$17),D87-'Choose Housekeeping Genes'!E$17,"")</f>
        <v/>
      </c>
      <c r="AW87" s="132" t="str">
        <f ca="1">IF(ISNUMBER(E87-'Choose Housekeeping Genes'!F$17),E87-'Choose Housekeeping Genes'!F$17,"")</f>
        <v/>
      </c>
      <c r="AX87" s="132" t="str">
        <f ca="1">IF(ISNUMBER(F87-'Choose Housekeeping Genes'!G$17),F87-'Choose Housekeeping Genes'!G$17,"")</f>
        <v/>
      </c>
      <c r="AY87" s="132" t="str">
        <f ca="1">IF(ISNUMBER(G87-'Choose Housekeeping Genes'!H$17),G87-'Choose Housekeeping Genes'!H$17,"")</f>
        <v/>
      </c>
      <c r="AZ87" s="132" t="str">
        <f ca="1">IF(ISNUMBER(H87-'Choose Housekeeping Genes'!I$17),H87-'Choose Housekeeping Genes'!I$17,"")</f>
        <v/>
      </c>
      <c r="BA87" s="132" t="str">
        <f ca="1">IF(ISNUMBER(I87-'Choose Housekeeping Genes'!J$17),I87-'Choose Housekeeping Genes'!J$17,"")</f>
        <v/>
      </c>
      <c r="BB87" s="132" t="str">
        <f ca="1">IF(ISNUMBER(J87-'Choose Housekeeping Genes'!K$17),J87-'Choose Housekeeping Genes'!K$17,"")</f>
        <v/>
      </c>
      <c r="BC87" s="132" t="str">
        <f ca="1">IF(ISNUMBER(K87-'Choose Housekeeping Genes'!L$17),K87-'Choose Housekeeping Genes'!L$17,"")</f>
        <v/>
      </c>
      <c r="BD87" s="132" t="str">
        <f ca="1">IF(ISNUMBER(L87-'Choose Housekeeping Genes'!M$17),L87-'Choose Housekeeping Genes'!M$17,"")</f>
        <v/>
      </c>
      <c r="BE87" s="132" t="str">
        <f ca="1">IF(ISNUMBER(M87-'Choose Housekeeping Genes'!N$17),M87-'Choose Housekeeping Genes'!N$17,"")</f>
        <v/>
      </c>
      <c r="BF87" s="132" t="str">
        <f ca="1">IF(ISNUMBER(N87-'Choose Housekeeping Genes'!O$17),N87-'Choose Housekeeping Genes'!O$17,"")</f>
        <v/>
      </c>
      <c r="BG87" s="132" t="str">
        <f ca="1">IF(ISNUMBER(O87-'Choose Housekeeping Genes'!P$17),O87-'Choose Housekeeping Genes'!P$17,"")</f>
        <v/>
      </c>
      <c r="BH87" s="132" t="str">
        <f ca="1">IF(ISNUMBER(P87-'Choose Housekeeping Genes'!Q$17),P87-'Choose Housekeeping Genes'!Q$17,"")</f>
        <v/>
      </c>
      <c r="BI87" s="132" t="str">
        <f ca="1">IF(ISNUMBER(Q87-'Choose Housekeeping Genes'!R$17),Q87-'Choose Housekeeping Genes'!R$17,"")</f>
        <v/>
      </c>
      <c r="BJ87" s="132" t="str">
        <f ca="1">IF(ISNUMBER(R87-'Choose Housekeeping Genes'!S$17),R87-'Choose Housekeeping Genes'!S$17,"")</f>
        <v/>
      </c>
      <c r="BK87" s="132" t="str">
        <f ca="1">IF(ISNUMBER(S87-'Choose Housekeeping Genes'!T$17),S87-'Choose Housekeeping Genes'!T$17,"")</f>
        <v/>
      </c>
      <c r="BL87" s="132" t="str">
        <f ca="1">IF(ISNUMBER(T87-'Choose Housekeeping Genes'!U$17),T87-'Choose Housekeeping Genes'!U$17,"")</f>
        <v/>
      </c>
      <c r="BM87" s="132" t="str">
        <f ca="1">IF(ISNUMBER(U87-'Choose Housekeeping Genes'!V$17),U87-'Choose Housekeeping Genes'!V$17,"")</f>
        <v/>
      </c>
      <c r="BN87" s="132" t="str">
        <f ca="1">IF(ISNUMBER(V87-'Choose Housekeeping Genes'!W$17),V87-'Choose Housekeeping Genes'!W$17,"")</f>
        <v/>
      </c>
      <c r="BO87" s="142" t="str">
        <f t="shared" si="47"/>
        <v>LINC00299</v>
      </c>
      <c r="BP87" s="141" t="s">
        <v>182</v>
      </c>
      <c r="BQ87" s="132" t="str">
        <f ca="1">IF(ISNUMBER(Y87-'Choose Housekeeping Genes'!AA$17),Y87-'Choose Housekeeping Genes'!AA$17,"")</f>
        <v/>
      </c>
      <c r="BR87" s="132" t="str">
        <f ca="1">IF(ISNUMBER(Z87-'Choose Housekeeping Genes'!AB$17),Z87-'Choose Housekeeping Genes'!AB$17,"")</f>
        <v/>
      </c>
      <c r="BS87" s="132" t="str">
        <f ca="1">IF(ISNUMBER(AA87-'Choose Housekeeping Genes'!AC$17),AA87-'Choose Housekeeping Genes'!AC$17,"")</f>
        <v/>
      </c>
      <c r="BT87" s="132" t="str">
        <f ca="1">IF(ISNUMBER(AB87-'Choose Housekeeping Genes'!AD$17),AB87-'Choose Housekeeping Genes'!AD$17,"")</f>
        <v/>
      </c>
      <c r="BU87" s="132" t="str">
        <f ca="1">IF(ISNUMBER(AC87-'Choose Housekeeping Genes'!AE$17),AC87-'Choose Housekeeping Genes'!AE$17,"")</f>
        <v/>
      </c>
      <c r="BV87" s="132" t="str">
        <f ca="1">IF(ISNUMBER(AD87-'Choose Housekeeping Genes'!AF$17),AD87-'Choose Housekeeping Genes'!AF$17,"")</f>
        <v/>
      </c>
      <c r="BW87" s="132" t="str">
        <f ca="1">IF(ISNUMBER(AE87-'Choose Housekeeping Genes'!AG$17),AE87-'Choose Housekeeping Genes'!AG$17,"")</f>
        <v/>
      </c>
      <c r="BX87" s="132" t="str">
        <f ca="1">IF(ISNUMBER(AF87-'Choose Housekeeping Genes'!AH$17),AF87-'Choose Housekeeping Genes'!AH$17,"")</f>
        <v/>
      </c>
      <c r="BY87" s="132" t="str">
        <f ca="1">IF(ISNUMBER(AG87-'Choose Housekeeping Genes'!AI$17),AG87-'Choose Housekeeping Genes'!AI$17,"")</f>
        <v/>
      </c>
      <c r="BZ87" s="132" t="str">
        <f ca="1">IF(ISNUMBER(AH87-'Choose Housekeeping Genes'!AJ$17),AH87-'Choose Housekeeping Genes'!AJ$17,"")</f>
        <v/>
      </c>
      <c r="CA87" s="132" t="str">
        <f ca="1">IF(ISNUMBER(AI87-'Choose Housekeeping Genes'!AK$17),AI87-'Choose Housekeeping Genes'!AK$17,"")</f>
        <v/>
      </c>
      <c r="CB87" s="132" t="str">
        <f ca="1">IF(ISNUMBER(AJ87-'Choose Housekeeping Genes'!AL$17),AJ87-'Choose Housekeeping Genes'!AL$17,"")</f>
        <v/>
      </c>
      <c r="CC87" s="132" t="str">
        <f ca="1">IF(ISNUMBER(AK87-'Choose Housekeeping Genes'!AM$17),AK87-'Choose Housekeeping Genes'!AM$17,"")</f>
        <v/>
      </c>
      <c r="CD87" s="132" t="str">
        <f ca="1">IF(ISNUMBER(AL87-'Choose Housekeeping Genes'!AN$17),AL87-'Choose Housekeeping Genes'!AN$17,"")</f>
        <v/>
      </c>
      <c r="CE87" s="132" t="str">
        <f ca="1">IF(ISNUMBER(AM87-'Choose Housekeeping Genes'!AO$17),AM87-'Choose Housekeeping Genes'!AO$17,"")</f>
        <v/>
      </c>
      <c r="CF87" s="132" t="str">
        <f ca="1">IF(ISNUMBER(AN87-'Choose Housekeeping Genes'!AP$17),AN87-'Choose Housekeeping Genes'!AP$17,"")</f>
        <v/>
      </c>
      <c r="CG87" s="132" t="str">
        <f ca="1">IF(ISNUMBER(AO87-'Choose Housekeeping Genes'!AQ$17),AO87-'Choose Housekeeping Genes'!AQ$17,"")</f>
        <v/>
      </c>
      <c r="CH87" s="132" t="str">
        <f ca="1">IF(ISNUMBER(AP87-'Choose Housekeeping Genes'!AR$17),AP87-'Choose Housekeeping Genes'!AR$17,"")</f>
        <v/>
      </c>
      <c r="CI87" s="132" t="str">
        <f ca="1">IF(ISNUMBER(AQ87-'Choose Housekeeping Genes'!AS$17),AQ87-'Choose Housekeeping Genes'!AS$17,"")</f>
        <v/>
      </c>
      <c r="CJ87" s="132" t="str">
        <f ca="1">IF(ISNUMBER(AR87-'Choose Housekeeping Genes'!AT$17),AR87-'Choose Housekeeping Genes'!AT$17,"")</f>
        <v/>
      </c>
      <c r="CK87" s="137" t="e">
        <f t="shared" ca="1" si="48"/>
        <v>#DIV/0!</v>
      </c>
      <c r="CL87" s="138" t="e">
        <f t="shared" ca="1" si="49"/>
        <v>#DIV/0!</v>
      </c>
      <c r="DA87" s="135" t="str">
        <f>'Transcript table'!C87</f>
        <v>LINC00299</v>
      </c>
      <c r="DB87" s="35" t="s">
        <v>182</v>
      </c>
      <c r="DC87" s="132" t="str">
        <f t="shared" ca="1" si="50"/>
        <v/>
      </c>
      <c r="DD87" s="132" t="str">
        <f t="shared" ca="1" si="51"/>
        <v/>
      </c>
      <c r="DE87" s="132" t="str">
        <f t="shared" ca="1" si="52"/>
        <v/>
      </c>
      <c r="DF87" s="132" t="str">
        <f t="shared" ca="1" si="53"/>
        <v/>
      </c>
      <c r="DG87" s="132" t="str">
        <f t="shared" ca="1" si="54"/>
        <v/>
      </c>
      <c r="DH87" s="132" t="str">
        <f t="shared" ca="1" si="55"/>
        <v/>
      </c>
      <c r="DI87" s="132" t="str">
        <f t="shared" ca="1" si="56"/>
        <v/>
      </c>
      <c r="DJ87" s="132" t="str">
        <f t="shared" ca="1" si="57"/>
        <v/>
      </c>
      <c r="DK87" s="132" t="str">
        <f t="shared" ca="1" si="58"/>
        <v/>
      </c>
      <c r="DL87" s="132" t="str">
        <f t="shared" ca="1" si="59"/>
        <v/>
      </c>
      <c r="DM87" s="132" t="str">
        <f t="shared" ca="1" si="60"/>
        <v/>
      </c>
      <c r="DN87" s="132" t="str">
        <f t="shared" ca="1" si="61"/>
        <v/>
      </c>
      <c r="DO87" s="132" t="str">
        <f t="shared" ca="1" si="62"/>
        <v/>
      </c>
      <c r="DP87" s="132" t="str">
        <f t="shared" ca="1" si="63"/>
        <v/>
      </c>
      <c r="DQ87" s="132" t="str">
        <f t="shared" ca="1" si="64"/>
        <v/>
      </c>
      <c r="DR87" s="132" t="str">
        <f t="shared" ca="1" si="65"/>
        <v/>
      </c>
      <c r="DS87" s="132" t="str">
        <f t="shared" ca="1" si="66"/>
        <v/>
      </c>
      <c r="DT87" s="132" t="str">
        <f t="shared" ca="1" si="67"/>
        <v/>
      </c>
      <c r="DU87" s="132" t="str">
        <f t="shared" ca="1" si="68"/>
        <v/>
      </c>
      <c r="DV87" s="132" t="str">
        <f t="shared" ca="1" si="69"/>
        <v/>
      </c>
      <c r="DW87" s="136" t="str">
        <f>'Transcript table'!C87</f>
        <v>LINC00299</v>
      </c>
      <c r="DX87" s="141" t="s">
        <v>182</v>
      </c>
      <c r="DY87" s="132" t="str">
        <f t="shared" ca="1" si="70"/>
        <v/>
      </c>
      <c r="DZ87" s="132" t="str">
        <f t="shared" ca="1" si="71"/>
        <v/>
      </c>
      <c r="EA87" s="132" t="str">
        <f t="shared" ca="1" si="72"/>
        <v/>
      </c>
      <c r="EB87" s="132" t="str">
        <f t="shared" ca="1" si="73"/>
        <v/>
      </c>
      <c r="EC87" s="132" t="str">
        <f t="shared" ca="1" si="74"/>
        <v/>
      </c>
      <c r="ED87" s="132" t="str">
        <f t="shared" ca="1" si="75"/>
        <v/>
      </c>
      <c r="EE87" s="132" t="str">
        <f t="shared" ca="1" si="76"/>
        <v/>
      </c>
      <c r="EF87" s="132" t="str">
        <f t="shared" ca="1" si="77"/>
        <v/>
      </c>
      <c r="EG87" s="132" t="str">
        <f t="shared" ca="1" si="78"/>
        <v/>
      </c>
      <c r="EH87" s="132" t="str">
        <f t="shared" ca="1" si="79"/>
        <v/>
      </c>
      <c r="EI87" s="132" t="str">
        <f t="shared" ca="1" si="80"/>
        <v/>
      </c>
      <c r="EJ87" s="132" t="str">
        <f t="shared" ca="1" si="81"/>
        <v/>
      </c>
      <c r="EK87" s="132" t="str">
        <f t="shared" ca="1" si="82"/>
        <v/>
      </c>
      <c r="EL87" s="132" t="str">
        <f t="shared" ca="1" si="83"/>
        <v/>
      </c>
      <c r="EM87" s="132" t="str">
        <f t="shared" ca="1" si="84"/>
        <v/>
      </c>
      <c r="EN87" s="132" t="str">
        <f t="shared" ca="1" si="85"/>
        <v/>
      </c>
      <c r="EO87" s="132" t="str">
        <f t="shared" ca="1" si="86"/>
        <v/>
      </c>
      <c r="EP87" s="132" t="str">
        <f t="shared" ca="1" si="87"/>
        <v/>
      </c>
      <c r="EQ87" s="132" t="str">
        <f t="shared" ca="1" si="88"/>
        <v/>
      </c>
      <c r="ER87" s="132" t="str">
        <f t="shared" ca="1" si="89"/>
        <v/>
      </c>
    </row>
    <row r="88" spans="1:148" ht="25.5">
      <c r="A88" s="131" t="str">
        <f>'Transcript table'!C88</f>
        <v>LINC00850</v>
      </c>
      <c r="B88" s="35" t="s">
        <v>183</v>
      </c>
      <c r="C88" s="132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132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132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132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132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132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132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132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132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132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132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132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132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132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132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132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132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132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132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132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40" t="str">
        <f>'Control Sample Data'!A88</f>
        <v>LINC00850</v>
      </c>
      <c r="X88" s="141" t="s">
        <v>183</v>
      </c>
      <c r="Y88" s="132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132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132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132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132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132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132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132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132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132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132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132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132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132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132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132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132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132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132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132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135" t="str">
        <f>'Control Sample Data'!A88</f>
        <v>LINC00850</v>
      </c>
      <c r="AT88" s="35" t="s">
        <v>183</v>
      </c>
      <c r="AU88" s="132" t="str">
        <f ca="1">IF(ISNUMBER(C88-'Choose Housekeeping Genes'!D$17),C88-'Choose Housekeeping Genes'!D$17,"")</f>
        <v/>
      </c>
      <c r="AV88" s="132" t="str">
        <f ca="1">IF(ISNUMBER(D88-'Choose Housekeeping Genes'!E$17),D88-'Choose Housekeeping Genes'!E$17,"")</f>
        <v/>
      </c>
      <c r="AW88" s="132" t="str">
        <f ca="1">IF(ISNUMBER(E88-'Choose Housekeeping Genes'!F$17),E88-'Choose Housekeeping Genes'!F$17,"")</f>
        <v/>
      </c>
      <c r="AX88" s="132" t="str">
        <f ca="1">IF(ISNUMBER(F88-'Choose Housekeeping Genes'!G$17),F88-'Choose Housekeeping Genes'!G$17,"")</f>
        <v/>
      </c>
      <c r="AY88" s="132" t="str">
        <f ca="1">IF(ISNUMBER(G88-'Choose Housekeeping Genes'!H$17),G88-'Choose Housekeeping Genes'!H$17,"")</f>
        <v/>
      </c>
      <c r="AZ88" s="132" t="str">
        <f ca="1">IF(ISNUMBER(H88-'Choose Housekeeping Genes'!I$17),H88-'Choose Housekeeping Genes'!I$17,"")</f>
        <v/>
      </c>
      <c r="BA88" s="132" t="str">
        <f ca="1">IF(ISNUMBER(I88-'Choose Housekeeping Genes'!J$17),I88-'Choose Housekeeping Genes'!J$17,"")</f>
        <v/>
      </c>
      <c r="BB88" s="132" t="str">
        <f ca="1">IF(ISNUMBER(J88-'Choose Housekeeping Genes'!K$17),J88-'Choose Housekeeping Genes'!K$17,"")</f>
        <v/>
      </c>
      <c r="BC88" s="132" t="str">
        <f ca="1">IF(ISNUMBER(K88-'Choose Housekeeping Genes'!L$17),K88-'Choose Housekeeping Genes'!L$17,"")</f>
        <v/>
      </c>
      <c r="BD88" s="132" t="str">
        <f ca="1">IF(ISNUMBER(L88-'Choose Housekeeping Genes'!M$17),L88-'Choose Housekeeping Genes'!M$17,"")</f>
        <v/>
      </c>
      <c r="BE88" s="132" t="str">
        <f ca="1">IF(ISNUMBER(M88-'Choose Housekeeping Genes'!N$17),M88-'Choose Housekeeping Genes'!N$17,"")</f>
        <v/>
      </c>
      <c r="BF88" s="132" t="str">
        <f ca="1">IF(ISNUMBER(N88-'Choose Housekeeping Genes'!O$17),N88-'Choose Housekeeping Genes'!O$17,"")</f>
        <v/>
      </c>
      <c r="BG88" s="132" t="str">
        <f ca="1">IF(ISNUMBER(O88-'Choose Housekeeping Genes'!P$17),O88-'Choose Housekeeping Genes'!P$17,"")</f>
        <v/>
      </c>
      <c r="BH88" s="132" t="str">
        <f ca="1">IF(ISNUMBER(P88-'Choose Housekeeping Genes'!Q$17),P88-'Choose Housekeeping Genes'!Q$17,"")</f>
        <v/>
      </c>
      <c r="BI88" s="132" t="str">
        <f ca="1">IF(ISNUMBER(Q88-'Choose Housekeeping Genes'!R$17),Q88-'Choose Housekeeping Genes'!R$17,"")</f>
        <v/>
      </c>
      <c r="BJ88" s="132" t="str">
        <f ca="1">IF(ISNUMBER(R88-'Choose Housekeeping Genes'!S$17),R88-'Choose Housekeeping Genes'!S$17,"")</f>
        <v/>
      </c>
      <c r="BK88" s="132" t="str">
        <f ca="1">IF(ISNUMBER(S88-'Choose Housekeeping Genes'!T$17),S88-'Choose Housekeeping Genes'!T$17,"")</f>
        <v/>
      </c>
      <c r="BL88" s="132" t="str">
        <f ca="1">IF(ISNUMBER(T88-'Choose Housekeeping Genes'!U$17),T88-'Choose Housekeeping Genes'!U$17,"")</f>
        <v/>
      </c>
      <c r="BM88" s="132" t="str">
        <f ca="1">IF(ISNUMBER(U88-'Choose Housekeeping Genes'!V$17),U88-'Choose Housekeeping Genes'!V$17,"")</f>
        <v/>
      </c>
      <c r="BN88" s="132" t="str">
        <f ca="1">IF(ISNUMBER(V88-'Choose Housekeeping Genes'!W$17),V88-'Choose Housekeeping Genes'!W$17,"")</f>
        <v/>
      </c>
      <c r="BO88" s="142" t="str">
        <f t="shared" si="47"/>
        <v>LINC00850</v>
      </c>
      <c r="BP88" s="141" t="s">
        <v>183</v>
      </c>
      <c r="BQ88" s="132" t="str">
        <f ca="1">IF(ISNUMBER(Y88-'Choose Housekeeping Genes'!AA$17),Y88-'Choose Housekeeping Genes'!AA$17,"")</f>
        <v/>
      </c>
      <c r="BR88" s="132" t="str">
        <f ca="1">IF(ISNUMBER(Z88-'Choose Housekeeping Genes'!AB$17),Z88-'Choose Housekeeping Genes'!AB$17,"")</f>
        <v/>
      </c>
      <c r="BS88" s="132" t="str">
        <f ca="1">IF(ISNUMBER(AA88-'Choose Housekeeping Genes'!AC$17),AA88-'Choose Housekeeping Genes'!AC$17,"")</f>
        <v/>
      </c>
      <c r="BT88" s="132" t="str">
        <f ca="1">IF(ISNUMBER(AB88-'Choose Housekeeping Genes'!AD$17),AB88-'Choose Housekeeping Genes'!AD$17,"")</f>
        <v/>
      </c>
      <c r="BU88" s="132" t="str">
        <f ca="1">IF(ISNUMBER(AC88-'Choose Housekeeping Genes'!AE$17),AC88-'Choose Housekeeping Genes'!AE$17,"")</f>
        <v/>
      </c>
      <c r="BV88" s="132" t="str">
        <f ca="1">IF(ISNUMBER(AD88-'Choose Housekeeping Genes'!AF$17),AD88-'Choose Housekeeping Genes'!AF$17,"")</f>
        <v/>
      </c>
      <c r="BW88" s="132" t="str">
        <f ca="1">IF(ISNUMBER(AE88-'Choose Housekeeping Genes'!AG$17),AE88-'Choose Housekeeping Genes'!AG$17,"")</f>
        <v/>
      </c>
      <c r="BX88" s="132" t="str">
        <f ca="1">IF(ISNUMBER(AF88-'Choose Housekeeping Genes'!AH$17),AF88-'Choose Housekeeping Genes'!AH$17,"")</f>
        <v/>
      </c>
      <c r="BY88" s="132" t="str">
        <f ca="1">IF(ISNUMBER(AG88-'Choose Housekeeping Genes'!AI$17),AG88-'Choose Housekeeping Genes'!AI$17,"")</f>
        <v/>
      </c>
      <c r="BZ88" s="132" t="str">
        <f ca="1">IF(ISNUMBER(AH88-'Choose Housekeeping Genes'!AJ$17),AH88-'Choose Housekeeping Genes'!AJ$17,"")</f>
        <v/>
      </c>
      <c r="CA88" s="132" t="str">
        <f ca="1">IF(ISNUMBER(AI88-'Choose Housekeeping Genes'!AK$17),AI88-'Choose Housekeeping Genes'!AK$17,"")</f>
        <v/>
      </c>
      <c r="CB88" s="132" t="str">
        <f ca="1">IF(ISNUMBER(AJ88-'Choose Housekeeping Genes'!AL$17),AJ88-'Choose Housekeeping Genes'!AL$17,"")</f>
        <v/>
      </c>
      <c r="CC88" s="132" t="str">
        <f ca="1">IF(ISNUMBER(AK88-'Choose Housekeeping Genes'!AM$17),AK88-'Choose Housekeeping Genes'!AM$17,"")</f>
        <v/>
      </c>
      <c r="CD88" s="132" t="str">
        <f ca="1">IF(ISNUMBER(AL88-'Choose Housekeeping Genes'!AN$17),AL88-'Choose Housekeeping Genes'!AN$17,"")</f>
        <v/>
      </c>
      <c r="CE88" s="132" t="str">
        <f ca="1">IF(ISNUMBER(AM88-'Choose Housekeeping Genes'!AO$17),AM88-'Choose Housekeeping Genes'!AO$17,"")</f>
        <v/>
      </c>
      <c r="CF88" s="132" t="str">
        <f ca="1">IF(ISNUMBER(AN88-'Choose Housekeeping Genes'!AP$17),AN88-'Choose Housekeeping Genes'!AP$17,"")</f>
        <v/>
      </c>
      <c r="CG88" s="132" t="str">
        <f ca="1">IF(ISNUMBER(AO88-'Choose Housekeeping Genes'!AQ$17),AO88-'Choose Housekeeping Genes'!AQ$17,"")</f>
        <v/>
      </c>
      <c r="CH88" s="132" t="str">
        <f ca="1">IF(ISNUMBER(AP88-'Choose Housekeeping Genes'!AR$17),AP88-'Choose Housekeeping Genes'!AR$17,"")</f>
        <v/>
      </c>
      <c r="CI88" s="132" t="str">
        <f ca="1">IF(ISNUMBER(AQ88-'Choose Housekeeping Genes'!AS$17),AQ88-'Choose Housekeeping Genes'!AS$17,"")</f>
        <v/>
      </c>
      <c r="CJ88" s="132" t="str">
        <f ca="1">IF(ISNUMBER(AR88-'Choose Housekeeping Genes'!AT$17),AR88-'Choose Housekeeping Genes'!AT$17,"")</f>
        <v/>
      </c>
      <c r="CK88" s="137" t="e">
        <f t="shared" ca="1" si="48"/>
        <v>#DIV/0!</v>
      </c>
      <c r="CL88" s="138" t="e">
        <f t="shared" ca="1" si="49"/>
        <v>#DIV/0!</v>
      </c>
      <c r="DA88" s="135" t="str">
        <f>'Transcript table'!C88</f>
        <v>LINC00850</v>
      </c>
      <c r="DB88" s="35" t="s">
        <v>183</v>
      </c>
      <c r="DC88" s="132" t="str">
        <f t="shared" ca="1" si="50"/>
        <v/>
      </c>
      <c r="DD88" s="132" t="str">
        <f t="shared" ca="1" si="51"/>
        <v/>
      </c>
      <c r="DE88" s="132" t="str">
        <f t="shared" ca="1" si="52"/>
        <v/>
      </c>
      <c r="DF88" s="132" t="str">
        <f t="shared" ca="1" si="53"/>
        <v/>
      </c>
      <c r="DG88" s="132" t="str">
        <f t="shared" ca="1" si="54"/>
        <v/>
      </c>
      <c r="DH88" s="132" t="str">
        <f t="shared" ca="1" si="55"/>
        <v/>
      </c>
      <c r="DI88" s="132" t="str">
        <f t="shared" ca="1" si="56"/>
        <v/>
      </c>
      <c r="DJ88" s="132" t="str">
        <f t="shared" ca="1" si="57"/>
        <v/>
      </c>
      <c r="DK88" s="132" t="str">
        <f t="shared" ca="1" si="58"/>
        <v/>
      </c>
      <c r="DL88" s="132" t="str">
        <f t="shared" ca="1" si="59"/>
        <v/>
      </c>
      <c r="DM88" s="132" t="str">
        <f t="shared" ca="1" si="60"/>
        <v/>
      </c>
      <c r="DN88" s="132" t="str">
        <f t="shared" ca="1" si="61"/>
        <v/>
      </c>
      <c r="DO88" s="132" t="str">
        <f t="shared" ca="1" si="62"/>
        <v/>
      </c>
      <c r="DP88" s="132" t="str">
        <f t="shared" ca="1" si="63"/>
        <v/>
      </c>
      <c r="DQ88" s="132" t="str">
        <f t="shared" ca="1" si="64"/>
        <v/>
      </c>
      <c r="DR88" s="132" t="str">
        <f t="shared" ca="1" si="65"/>
        <v/>
      </c>
      <c r="DS88" s="132" t="str">
        <f t="shared" ca="1" si="66"/>
        <v/>
      </c>
      <c r="DT88" s="132" t="str">
        <f t="shared" ca="1" si="67"/>
        <v/>
      </c>
      <c r="DU88" s="132" t="str">
        <f t="shared" ca="1" si="68"/>
        <v/>
      </c>
      <c r="DV88" s="132" t="str">
        <f t="shared" ca="1" si="69"/>
        <v/>
      </c>
      <c r="DW88" s="136" t="str">
        <f>'Transcript table'!C88</f>
        <v>LINC00850</v>
      </c>
      <c r="DX88" s="141" t="s">
        <v>183</v>
      </c>
      <c r="DY88" s="132" t="str">
        <f t="shared" ca="1" si="70"/>
        <v/>
      </c>
      <c r="DZ88" s="132" t="str">
        <f t="shared" ca="1" si="71"/>
        <v/>
      </c>
      <c r="EA88" s="132" t="str">
        <f t="shared" ca="1" si="72"/>
        <v/>
      </c>
      <c r="EB88" s="132" t="str">
        <f t="shared" ca="1" si="73"/>
        <v/>
      </c>
      <c r="EC88" s="132" t="str">
        <f t="shared" ca="1" si="74"/>
        <v/>
      </c>
      <c r="ED88" s="132" t="str">
        <f t="shared" ca="1" si="75"/>
        <v/>
      </c>
      <c r="EE88" s="132" t="str">
        <f t="shared" ca="1" si="76"/>
        <v/>
      </c>
      <c r="EF88" s="132" t="str">
        <f t="shared" ca="1" si="77"/>
        <v/>
      </c>
      <c r="EG88" s="132" t="str">
        <f t="shared" ca="1" si="78"/>
        <v/>
      </c>
      <c r="EH88" s="132" t="str">
        <f t="shared" ca="1" si="79"/>
        <v/>
      </c>
      <c r="EI88" s="132" t="str">
        <f t="shared" ca="1" si="80"/>
        <v/>
      </c>
      <c r="EJ88" s="132" t="str">
        <f t="shared" ca="1" si="81"/>
        <v/>
      </c>
      <c r="EK88" s="132" t="str">
        <f t="shared" ca="1" si="82"/>
        <v/>
      </c>
      <c r="EL88" s="132" t="str">
        <f t="shared" ca="1" si="83"/>
        <v/>
      </c>
      <c r="EM88" s="132" t="str">
        <f t="shared" ca="1" si="84"/>
        <v/>
      </c>
      <c r="EN88" s="132" t="str">
        <f t="shared" ca="1" si="85"/>
        <v/>
      </c>
      <c r="EO88" s="132" t="str">
        <f t="shared" ca="1" si="86"/>
        <v/>
      </c>
      <c r="EP88" s="132" t="str">
        <f t="shared" ca="1" si="87"/>
        <v/>
      </c>
      <c r="EQ88" s="132" t="str">
        <f t="shared" ca="1" si="88"/>
        <v/>
      </c>
      <c r="ER88" s="132" t="str">
        <f t="shared" ca="1" si="89"/>
        <v/>
      </c>
    </row>
    <row r="89" spans="1:148" ht="25.5">
      <c r="A89" s="131" t="str">
        <f>'Transcript table'!C89</f>
        <v>LINC00857</v>
      </c>
      <c r="B89" s="35" t="s">
        <v>184</v>
      </c>
      <c r="C89" s="132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132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132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132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132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132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132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132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132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132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132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132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132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132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132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132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132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132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132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132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40" t="str">
        <f>'Control Sample Data'!A89</f>
        <v>LINC00857</v>
      </c>
      <c r="X89" s="141" t="s">
        <v>184</v>
      </c>
      <c r="Y89" s="132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132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132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132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132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132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132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132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132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132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132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132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132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132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132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132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132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132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132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132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135" t="str">
        <f>'Control Sample Data'!A89</f>
        <v>LINC00857</v>
      </c>
      <c r="AT89" s="35" t="s">
        <v>184</v>
      </c>
      <c r="AU89" s="132" t="str">
        <f ca="1">IF(ISNUMBER(C89-'Choose Housekeeping Genes'!D$17),C89-'Choose Housekeeping Genes'!D$17,"")</f>
        <v/>
      </c>
      <c r="AV89" s="132" t="str">
        <f ca="1">IF(ISNUMBER(D89-'Choose Housekeeping Genes'!E$17),D89-'Choose Housekeeping Genes'!E$17,"")</f>
        <v/>
      </c>
      <c r="AW89" s="132" t="str">
        <f ca="1">IF(ISNUMBER(E89-'Choose Housekeeping Genes'!F$17),E89-'Choose Housekeeping Genes'!F$17,"")</f>
        <v/>
      </c>
      <c r="AX89" s="132" t="str">
        <f ca="1">IF(ISNUMBER(F89-'Choose Housekeeping Genes'!G$17),F89-'Choose Housekeeping Genes'!G$17,"")</f>
        <v/>
      </c>
      <c r="AY89" s="132" t="str">
        <f ca="1">IF(ISNUMBER(G89-'Choose Housekeeping Genes'!H$17),G89-'Choose Housekeeping Genes'!H$17,"")</f>
        <v/>
      </c>
      <c r="AZ89" s="132" t="str">
        <f ca="1">IF(ISNUMBER(H89-'Choose Housekeeping Genes'!I$17),H89-'Choose Housekeeping Genes'!I$17,"")</f>
        <v/>
      </c>
      <c r="BA89" s="132" t="str">
        <f ca="1">IF(ISNUMBER(I89-'Choose Housekeeping Genes'!J$17),I89-'Choose Housekeeping Genes'!J$17,"")</f>
        <v/>
      </c>
      <c r="BB89" s="132" t="str">
        <f ca="1">IF(ISNUMBER(J89-'Choose Housekeeping Genes'!K$17),J89-'Choose Housekeeping Genes'!K$17,"")</f>
        <v/>
      </c>
      <c r="BC89" s="132" t="str">
        <f ca="1">IF(ISNUMBER(K89-'Choose Housekeeping Genes'!L$17),K89-'Choose Housekeeping Genes'!L$17,"")</f>
        <v/>
      </c>
      <c r="BD89" s="132" t="str">
        <f ca="1">IF(ISNUMBER(L89-'Choose Housekeeping Genes'!M$17),L89-'Choose Housekeeping Genes'!M$17,"")</f>
        <v/>
      </c>
      <c r="BE89" s="132" t="str">
        <f ca="1">IF(ISNUMBER(M89-'Choose Housekeeping Genes'!N$17),M89-'Choose Housekeeping Genes'!N$17,"")</f>
        <v/>
      </c>
      <c r="BF89" s="132" t="str">
        <f ca="1">IF(ISNUMBER(N89-'Choose Housekeeping Genes'!O$17),N89-'Choose Housekeeping Genes'!O$17,"")</f>
        <v/>
      </c>
      <c r="BG89" s="132" t="str">
        <f ca="1">IF(ISNUMBER(O89-'Choose Housekeeping Genes'!P$17),O89-'Choose Housekeeping Genes'!P$17,"")</f>
        <v/>
      </c>
      <c r="BH89" s="132" t="str">
        <f ca="1">IF(ISNUMBER(P89-'Choose Housekeeping Genes'!Q$17),P89-'Choose Housekeeping Genes'!Q$17,"")</f>
        <v/>
      </c>
      <c r="BI89" s="132" t="str">
        <f ca="1">IF(ISNUMBER(Q89-'Choose Housekeeping Genes'!R$17),Q89-'Choose Housekeeping Genes'!R$17,"")</f>
        <v/>
      </c>
      <c r="BJ89" s="132" t="str">
        <f ca="1">IF(ISNUMBER(R89-'Choose Housekeeping Genes'!S$17),R89-'Choose Housekeeping Genes'!S$17,"")</f>
        <v/>
      </c>
      <c r="BK89" s="132" t="str">
        <f ca="1">IF(ISNUMBER(S89-'Choose Housekeeping Genes'!T$17),S89-'Choose Housekeeping Genes'!T$17,"")</f>
        <v/>
      </c>
      <c r="BL89" s="132" t="str">
        <f ca="1">IF(ISNUMBER(T89-'Choose Housekeeping Genes'!U$17),T89-'Choose Housekeeping Genes'!U$17,"")</f>
        <v/>
      </c>
      <c r="BM89" s="132" t="str">
        <f ca="1">IF(ISNUMBER(U89-'Choose Housekeeping Genes'!V$17),U89-'Choose Housekeeping Genes'!V$17,"")</f>
        <v/>
      </c>
      <c r="BN89" s="132" t="str">
        <f ca="1">IF(ISNUMBER(V89-'Choose Housekeeping Genes'!W$17),V89-'Choose Housekeeping Genes'!W$17,"")</f>
        <v/>
      </c>
      <c r="BO89" s="142" t="str">
        <f t="shared" si="47"/>
        <v>LINC00857</v>
      </c>
      <c r="BP89" s="141" t="s">
        <v>184</v>
      </c>
      <c r="BQ89" s="132" t="str">
        <f ca="1">IF(ISNUMBER(Y89-'Choose Housekeeping Genes'!AA$17),Y89-'Choose Housekeeping Genes'!AA$17,"")</f>
        <v/>
      </c>
      <c r="BR89" s="132" t="str">
        <f ca="1">IF(ISNUMBER(Z89-'Choose Housekeeping Genes'!AB$17),Z89-'Choose Housekeeping Genes'!AB$17,"")</f>
        <v/>
      </c>
      <c r="BS89" s="132" t="str">
        <f ca="1">IF(ISNUMBER(AA89-'Choose Housekeeping Genes'!AC$17),AA89-'Choose Housekeeping Genes'!AC$17,"")</f>
        <v/>
      </c>
      <c r="BT89" s="132" t="str">
        <f ca="1">IF(ISNUMBER(AB89-'Choose Housekeeping Genes'!AD$17),AB89-'Choose Housekeeping Genes'!AD$17,"")</f>
        <v/>
      </c>
      <c r="BU89" s="132" t="str">
        <f ca="1">IF(ISNUMBER(AC89-'Choose Housekeeping Genes'!AE$17),AC89-'Choose Housekeeping Genes'!AE$17,"")</f>
        <v/>
      </c>
      <c r="BV89" s="132" t="str">
        <f ca="1">IF(ISNUMBER(AD89-'Choose Housekeeping Genes'!AF$17),AD89-'Choose Housekeeping Genes'!AF$17,"")</f>
        <v/>
      </c>
      <c r="BW89" s="132" t="str">
        <f ca="1">IF(ISNUMBER(AE89-'Choose Housekeeping Genes'!AG$17),AE89-'Choose Housekeeping Genes'!AG$17,"")</f>
        <v/>
      </c>
      <c r="BX89" s="132" t="str">
        <f ca="1">IF(ISNUMBER(AF89-'Choose Housekeeping Genes'!AH$17),AF89-'Choose Housekeeping Genes'!AH$17,"")</f>
        <v/>
      </c>
      <c r="BY89" s="132" t="str">
        <f ca="1">IF(ISNUMBER(AG89-'Choose Housekeeping Genes'!AI$17),AG89-'Choose Housekeeping Genes'!AI$17,"")</f>
        <v/>
      </c>
      <c r="BZ89" s="132" t="str">
        <f ca="1">IF(ISNUMBER(AH89-'Choose Housekeeping Genes'!AJ$17),AH89-'Choose Housekeeping Genes'!AJ$17,"")</f>
        <v/>
      </c>
      <c r="CA89" s="132" t="str">
        <f ca="1">IF(ISNUMBER(AI89-'Choose Housekeeping Genes'!AK$17),AI89-'Choose Housekeeping Genes'!AK$17,"")</f>
        <v/>
      </c>
      <c r="CB89" s="132" t="str">
        <f ca="1">IF(ISNUMBER(AJ89-'Choose Housekeeping Genes'!AL$17),AJ89-'Choose Housekeeping Genes'!AL$17,"")</f>
        <v/>
      </c>
      <c r="CC89" s="132" t="str">
        <f ca="1">IF(ISNUMBER(AK89-'Choose Housekeeping Genes'!AM$17),AK89-'Choose Housekeeping Genes'!AM$17,"")</f>
        <v/>
      </c>
      <c r="CD89" s="132" t="str">
        <f ca="1">IF(ISNUMBER(AL89-'Choose Housekeeping Genes'!AN$17),AL89-'Choose Housekeeping Genes'!AN$17,"")</f>
        <v/>
      </c>
      <c r="CE89" s="132" t="str">
        <f ca="1">IF(ISNUMBER(AM89-'Choose Housekeeping Genes'!AO$17),AM89-'Choose Housekeeping Genes'!AO$17,"")</f>
        <v/>
      </c>
      <c r="CF89" s="132" t="str">
        <f ca="1">IF(ISNUMBER(AN89-'Choose Housekeeping Genes'!AP$17),AN89-'Choose Housekeeping Genes'!AP$17,"")</f>
        <v/>
      </c>
      <c r="CG89" s="132" t="str">
        <f ca="1">IF(ISNUMBER(AO89-'Choose Housekeeping Genes'!AQ$17),AO89-'Choose Housekeeping Genes'!AQ$17,"")</f>
        <v/>
      </c>
      <c r="CH89" s="132" t="str">
        <f ca="1">IF(ISNUMBER(AP89-'Choose Housekeeping Genes'!AR$17),AP89-'Choose Housekeeping Genes'!AR$17,"")</f>
        <v/>
      </c>
      <c r="CI89" s="132" t="str">
        <f ca="1">IF(ISNUMBER(AQ89-'Choose Housekeeping Genes'!AS$17),AQ89-'Choose Housekeeping Genes'!AS$17,"")</f>
        <v/>
      </c>
      <c r="CJ89" s="132" t="str">
        <f ca="1">IF(ISNUMBER(AR89-'Choose Housekeeping Genes'!AT$17),AR89-'Choose Housekeeping Genes'!AT$17,"")</f>
        <v/>
      </c>
      <c r="CK89" s="137" t="e">
        <f t="shared" ca="1" si="48"/>
        <v>#DIV/0!</v>
      </c>
      <c r="CL89" s="138" t="e">
        <f t="shared" ca="1" si="49"/>
        <v>#DIV/0!</v>
      </c>
      <c r="DA89" s="135" t="str">
        <f>'Transcript table'!C89</f>
        <v>LINC00857</v>
      </c>
      <c r="DB89" s="35" t="s">
        <v>184</v>
      </c>
      <c r="DC89" s="132" t="str">
        <f t="shared" ca="1" si="50"/>
        <v/>
      </c>
      <c r="DD89" s="132" t="str">
        <f t="shared" ca="1" si="51"/>
        <v/>
      </c>
      <c r="DE89" s="132" t="str">
        <f t="shared" ca="1" si="52"/>
        <v/>
      </c>
      <c r="DF89" s="132" t="str">
        <f t="shared" ca="1" si="53"/>
        <v/>
      </c>
      <c r="DG89" s="132" t="str">
        <f t="shared" ca="1" si="54"/>
        <v/>
      </c>
      <c r="DH89" s="132" t="str">
        <f t="shared" ca="1" si="55"/>
        <v/>
      </c>
      <c r="DI89" s="132" t="str">
        <f t="shared" ca="1" si="56"/>
        <v/>
      </c>
      <c r="DJ89" s="132" t="str">
        <f t="shared" ca="1" si="57"/>
        <v/>
      </c>
      <c r="DK89" s="132" t="str">
        <f t="shared" ca="1" si="58"/>
        <v/>
      </c>
      <c r="DL89" s="132" t="str">
        <f t="shared" ca="1" si="59"/>
        <v/>
      </c>
      <c r="DM89" s="132" t="str">
        <f t="shared" ca="1" si="60"/>
        <v/>
      </c>
      <c r="DN89" s="132" t="str">
        <f t="shared" ca="1" si="61"/>
        <v/>
      </c>
      <c r="DO89" s="132" t="str">
        <f t="shared" ca="1" si="62"/>
        <v/>
      </c>
      <c r="DP89" s="132" t="str">
        <f t="shared" ca="1" si="63"/>
        <v/>
      </c>
      <c r="DQ89" s="132" t="str">
        <f t="shared" ca="1" si="64"/>
        <v/>
      </c>
      <c r="DR89" s="132" t="str">
        <f t="shared" ca="1" si="65"/>
        <v/>
      </c>
      <c r="DS89" s="132" t="str">
        <f t="shared" ca="1" si="66"/>
        <v/>
      </c>
      <c r="DT89" s="132" t="str">
        <f t="shared" ca="1" si="67"/>
        <v/>
      </c>
      <c r="DU89" s="132" t="str">
        <f t="shared" ca="1" si="68"/>
        <v/>
      </c>
      <c r="DV89" s="132" t="str">
        <f t="shared" ca="1" si="69"/>
        <v/>
      </c>
      <c r="DW89" s="136" t="str">
        <f>'Transcript table'!C89</f>
        <v>LINC00857</v>
      </c>
      <c r="DX89" s="141" t="s">
        <v>184</v>
      </c>
      <c r="DY89" s="132" t="str">
        <f t="shared" ca="1" si="70"/>
        <v/>
      </c>
      <c r="DZ89" s="132" t="str">
        <f t="shared" ca="1" si="71"/>
        <v/>
      </c>
      <c r="EA89" s="132" t="str">
        <f t="shared" ca="1" si="72"/>
        <v/>
      </c>
      <c r="EB89" s="132" t="str">
        <f t="shared" ca="1" si="73"/>
        <v/>
      </c>
      <c r="EC89" s="132" t="str">
        <f t="shared" ca="1" si="74"/>
        <v/>
      </c>
      <c r="ED89" s="132" t="str">
        <f t="shared" ca="1" si="75"/>
        <v/>
      </c>
      <c r="EE89" s="132" t="str">
        <f t="shared" ca="1" si="76"/>
        <v/>
      </c>
      <c r="EF89" s="132" t="str">
        <f t="shared" ca="1" si="77"/>
        <v/>
      </c>
      <c r="EG89" s="132" t="str">
        <f t="shared" ca="1" si="78"/>
        <v/>
      </c>
      <c r="EH89" s="132" t="str">
        <f t="shared" ca="1" si="79"/>
        <v/>
      </c>
      <c r="EI89" s="132" t="str">
        <f t="shared" ca="1" si="80"/>
        <v/>
      </c>
      <c r="EJ89" s="132" t="str">
        <f t="shared" ca="1" si="81"/>
        <v/>
      </c>
      <c r="EK89" s="132" t="str">
        <f t="shared" ca="1" si="82"/>
        <v/>
      </c>
      <c r="EL89" s="132" t="str">
        <f t="shared" ca="1" si="83"/>
        <v/>
      </c>
      <c r="EM89" s="132" t="str">
        <f t="shared" ca="1" si="84"/>
        <v/>
      </c>
      <c r="EN89" s="132" t="str">
        <f t="shared" ca="1" si="85"/>
        <v/>
      </c>
      <c r="EO89" s="132" t="str">
        <f t="shared" ca="1" si="86"/>
        <v/>
      </c>
      <c r="EP89" s="132" t="str">
        <f t="shared" ca="1" si="87"/>
        <v/>
      </c>
      <c r="EQ89" s="132" t="str">
        <f t="shared" ca="1" si="88"/>
        <v/>
      </c>
      <c r="ER89" s="132" t="str">
        <f t="shared" ca="1" si="89"/>
        <v/>
      </c>
    </row>
    <row r="90" spans="1:148" ht="25.5">
      <c r="A90" s="131" t="str">
        <f>'Transcript table'!C90</f>
        <v>FGF14-AS2</v>
      </c>
      <c r="B90" s="35" t="s">
        <v>185</v>
      </c>
      <c r="C90" s="132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132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132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132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132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132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132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132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132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132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132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132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132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132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132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132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132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132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132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132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40" t="str">
        <f>'Control Sample Data'!A90</f>
        <v>FGF14-AS2</v>
      </c>
      <c r="X90" s="141" t="s">
        <v>185</v>
      </c>
      <c r="Y90" s="132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132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132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132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132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132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132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132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132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132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132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132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132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132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132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132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132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132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132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132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135" t="str">
        <f>'Control Sample Data'!A90</f>
        <v>FGF14-AS2</v>
      </c>
      <c r="AT90" s="35" t="s">
        <v>185</v>
      </c>
      <c r="AU90" s="132" t="str">
        <f ca="1">IF(ISNUMBER(C90-'Choose Housekeeping Genes'!D$17),C90-'Choose Housekeeping Genes'!D$17,"")</f>
        <v/>
      </c>
      <c r="AV90" s="132" t="str">
        <f ca="1">IF(ISNUMBER(D90-'Choose Housekeeping Genes'!E$17),D90-'Choose Housekeeping Genes'!E$17,"")</f>
        <v/>
      </c>
      <c r="AW90" s="132" t="str">
        <f ca="1">IF(ISNUMBER(E90-'Choose Housekeeping Genes'!F$17),E90-'Choose Housekeeping Genes'!F$17,"")</f>
        <v/>
      </c>
      <c r="AX90" s="132" t="str">
        <f ca="1">IF(ISNUMBER(F90-'Choose Housekeeping Genes'!G$17),F90-'Choose Housekeeping Genes'!G$17,"")</f>
        <v/>
      </c>
      <c r="AY90" s="132" t="str">
        <f ca="1">IF(ISNUMBER(G90-'Choose Housekeeping Genes'!H$17),G90-'Choose Housekeeping Genes'!H$17,"")</f>
        <v/>
      </c>
      <c r="AZ90" s="132" t="str">
        <f ca="1">IF(ISNUMBER(H90-'Choose Housekeeping Genes'!I$17),H90-'Choose Housekeeping Genes'!I$17,"")</f>
        <v/>
      </c>
      <c r="BA90" s="132" t="str">
        <f ca="1">IF(ISNUMBER(I90-'Choose Housekeeping Genes'!J$17),I90-'Choose Housekeeping Genes'!J$17,"")</f>
        <v/>
      </c>
      <c r="BB90" s="132" t="str">
        <f ca="1">IF(ISNUMBER(J90-'Choose Housekeeping Genes'!K$17),J90-'Choose Housekeeping Genes'!K$17,"")</f>
        <v/>
      </c>
      <c r="BC90" s="132" t="str">
        <f ca="1">IF(ISNUMBER(K90-'Choose Housekeeping Genes'!L$17),K90-'Choose Housekeeping Genes'!L$17,"")</f>
        <v/>
      </c>
      <c r="BD90" s="132" t="str">
        <f ca="1">IF(ISNUMBER(L90-'Choose Housekeeping Genes'!M$17),L90-'Choose Housekeeping Genes'!M$17,"")</f>
        <v/>
      </c>
      <c r="BE90" s="132" t="str">
        <f ca="1">IF(ISNUMBER(M90-'Choose Housekeeping Genes'!N$17),M90-'Choose Housekeeping Genes'!N$17,"")</f>
        <v/>
      </c>
      <c r="BF90" s="132" t="str">
        <f ca="1">IF(ISNUMBER(N90-'Choose Housekeeping Genes'!O$17),N90-'Choose Housekeeping Genes'!O$17,"")</f>
        <v/>
      </c>
      <c r="BG90" s="132" t="str">
        <f ca="1">IF(ISNUMBER(O90-'Choose Housekeeping Genes'!P$17),O90-'Choose Housekeeping Genes'!P$17,"")</f>
        <v/>
      </c>
      <c r="BH90" s="132" t="str">
        <f ca="1">IF(ISNUMBER(P90-'Choose Housekeeping Genes'!Q$17),P90-'Choose Housekeeping Genes'!Q$17,"")</f>
        <v/>
      </c>
      <c r="BI90" s="132" t="str">
        <f ca="1">IF(ISNUMBER(Q90-'Choose Housekeeping Genes'!R$17),Q90-'Choose Housekeeping Genes'!R$17,"")</f>
        <v/>
      </c>
      <c r="BJ90" s="132" t="str">
        <f ca="1">IF(ISNUMBER(R90-'Choose Housekeeping Genes'!S$17),R90-'Choose Housekeeping Genes'!S$17,"")</f>
        <v/>
      </c>
      <c r="BK90" s="132" t="str">
        <f ca="1">IF(ISNUMBER(S90-'Choose Housekeeping Genes'!T$17),S90-'Choose Housekeeping Genes'!T$17,"")</f>
        <v/>
      </c>
      <c r="BL90" s="132" t="str">
        <f ca="1">IF(ISNUMBER(T90-'Choose Housekeeping Genes'!U$17),T90-'Choose Housekeeping Genes'!U$17,"")</f>
        <v/>
      </c>
      <c r="BM90" s="132" t="str">
        <f ca="1">IF(ISNUMBER(U90-'Choose Housekeeping Genes'!V$17),U90-'Choose Housekeeping Genes'!V$17,"")</f>
        <v/>
      </c>
      <c r="BN90" s="132" t="str">
        <f ca="1">IF(ISNUMBER(V90-'Choose Housekeeping Genes'!W$17),V90-'Choose Housekeeping Genes'!W$17,"")</f>
        <v/>
      </c>
      <c r="BO90" s="142" t="str">
        <f t="shared" si="47"/>
        <v>FGF14-AS2</v>
      </c>
      <c r="BP90" s="141" t="s">
        <v>185</v>
      </c>
      <c r="BQ90" s="132" t="str">
        <f ca="1">IF(ISNUMBER(Y90-'Choose Housekeeping Genes'!AA$17),Y90-'Choose Housekeeping Genes'!AA$17,"")</f>
        <v/>
      </c>
      <c r="BR90" s="132" t="str">
        <f ca="1">IF(ISNUMBER(Z90-'Choose Housekeeping Genes'!AB$17),Z90-'Choose Housekeeping Genes'!AB$17,"")</f>
        <v/>
      </c>
      <c r="BS90" s="132" t="str">
        <f ca="1">IF(ISNUMBER(AA90-'Choose Housekeeping Genes'!AC$17),AA90-'Choose Housekeeping Genes'!AC$17,"")</f>
        <v/>
      </c>
      <c r="BT90" s="132" t="str">
        <f ca="1">IF(ISNUMBER(AB90-'Choose Housekeeping Genes'!AD$17),AB90-'Choose Housekeeping Genes'!AD$17,"")</f>
        <v/>
      </c>
      <c r="BU90" s="132" t="str">
        <f ca="1">IF(ISNUMBER(AC90-'Choose Housekeeping Genes'!AE$17),AC90-'Choose Housekeeping Genes'!AE$17,"")</f>
        <v/>
      </c>
      <c r="BV90" s="132" t="str">
        <f ca="1">IF(ISNUMBER(AD90-'Choose Housekeeping Genes'!AF$17),AD90-'Choose Housekeeping Genes'!AF$17,"")</f>
        <v/>
      </c>
      <c r="BW90" s="132" t="str">
        <f ca="1">IF(ISNUMBER(AE90-'Choose Housekeeping Genes'!AG$17),AE90-'Choose Housekeeping Genes'!AG$17,"")</f>
        <v/>
      </c>
      <c r="BX90" s="132" t="str">
        <f ca="1">IF(ISNUMBER(AF90-'Choose Housekeeping Genes'!AH$17),AF90-'Choose Housekeeping Genes'!AH$17,"")</f>
        <v/>
      </c>
      <c r="BY90" s="132" t="str">
        <f ca="1">IF(ISNUMBER(AG90-'Choose Housekeeping Genes'!AI$17),AG90-'Choose Housekeeping Genes'!AI$17,"")</f>
        <v/>
      </c>
      <c r="BZ90" s="132" t="str">
        <f ca="1">IF(ISNUMBER(AH90-'Choose Housekeeping Genes'!AJ$17),AH90-'Choose Housekeeping Genes'!AJ$17,"")</f>
        <v/>
      </c>
      <c r="CA90" s="132" t="str">
        <f ca="1">IF(ISNUMBER(AI90-'Choose Housekeeping Genes'!AK$17),AI90-'Choose Housekeeping Genes'!AK$17,"")</f>
        <v/>
      </c>
      <c r="CB90" s="132" t="str">
        <f ca="1">IF(ISNUMBER(AJ90-'Choose Housekeeping Genes'!AL$17),AJ90-'Choose Housekeeping Genes'!AL$17,"")</f>
        <v/>
      </c>
      <c r="CC90" s="132" t="str">
        <f ca="1">IF(ISNUMBER(AK90-'Choose Housekeeping Genes'!AM$17),AK90-'Choose Housekeeping Genes'!AM$17,"")</f>
        <v/>
      </c>
      <c r="CD90" s="132" t="str">
        <f ca="1">IF(ISNUMBER(AL90-'Choose Housekeeping Genes'!AN$17),AL90-'Choose Housekeeping Genes'!AN$17,"")</f>
        <v/>
      </c>
      <c r="CE90" s="132" t="str">
        <f ca="1">IF(ISNUMBER(AM90-'Choose Housekeeping Genes'!AO$17),AM90-'Choose Housekeeping Genes'!AO$17,"")</f>
        <v/>
      </c>
      <c r="CF90" s="132" t="str">
        <f ca="1">IF(ISNUMBER(AN90-'Choose Housekeeping Genes'!AP$17),AN90-'Choose Housekeeping Genes'!AP$17,"")</f>
        <v/>
      </c>
      <c r="CG90" s="132" t="str">
        <f ca="1">IF(ISNUMBER(AO90-'Choose Housekeeping Genes'!AQ$17),AO90-'Choose Housekeeping Genes'!AQ$17,"")</f>
        <v/>
      </c>
      <c r="CH90" s="132" t="str">
        <f ca="1">IF(ISNUMBER(AP90-'Choose Housekeeping Genes'!AR$17),AP90-'Choose Housekeeping Genes'!AR$17,"")</f>
        <v/>
      </c>
      <c r="CI90" s="132" t="str">
        <f ca="1">IF(ISNUMBER(AQ90-'Choose Housekeeping Genes'!AS$17),AQ90-'Choose Housekeeping Genes'!AS$17,"")</f>
        <v/>
      </c>
      <c r="CJ90" s="132" t="str">
        <f ca="1">IF(ISNUMBER(AR90-'Choose Housekeeping Genes'!AT$17),AR90-'Choose Housekeeping Genes'!AT$17,"")</f>
        <v/>
      </c>
      <c r="CK90" s="137" t="e">
        <f t="shared" ca="1" si="48"/>
        <v>#DIV/0!</v>
      </c>
      <c r="CL90" s="138" t="e">
        <f t="shared" ca="1" si="49"/>
        <v>#DIV/0!</v>
      </c>
      <c r="DA90" s="135" t="str">
        <f>'Transcript table'!C90</f>
        <v>FGF14-AS2</v>
      </c>
      <c r="DB90" s="35" t="s">
        <v>185</v>
      </c>
      <c r="DC90" s="132" t="str">
        <f t="shared" ca="1" si="50"/>
        <v/>
      </c>
      <c r="DD90" s="132" t="str">
        <f t="shared" ca="1" si="51"/>
        <v/>
      </c>
      <c r="DE90" s="132" t="str">
        <f t="shared" ca="1" si="52"/>
        <v/>
      </c>
      <c r="DF90" s="132" t="str">
        <f t="shared" ca="1" si="53"/>
        <v/>
      </c>
      <c r="DG90" s="132" t="str">
        <f t="shared" ca="1" si="54"/>
        <v/>
      </c>
      <c r="DH90" s="132" t="str">
        <f t="shared" ca="1" si="55"/>
        <v/>
      </c>
      <c r="DI90" s="132" t="str">
        <f t="shared" ca="1" si="56"/>
        <v/>
      </c>
      <c r="DJ90" s="132" t="str">
        <f t="shared" ca="1" si="57"/>
        <v/>
      </c>
      <c r="DK90" s="132" t="str">
        <f t="shared" ca="1" si="58"/>
        <v/>
      </c>
      <c r="DL90" s="132" t="str">
        <f t="shared" ca="1" si="59"/>
        <v/>
      </c>
      <c r="DM90" s="132" t="str">
        <f t="shared" ca="1" si="60"/>
        <v/>
      </c>
      <c r="DN90" s="132" t="str">
        <f t="shared" ca="1" si="61"/>
        <v/>
      </c>
      <c r="DO90" s="132" t="str">
        <f t="shared" ca="1" si="62"/>
        <v/>
      </c>
      <c r="DP90" s="132" t="str">
        <f t="shared" ca="1" si="63"/>
        <v/>
      </c>
      <c r="DQ90" s="132" t="str">
        <f t="shared" ca="1" si="64"/>
        <v/>
      </c>
      <c r="DR90" s="132" t="str">
        <f t="shared" ca="1" si="65"/>
        <v/>
      </c>
      <c r="DS90" s="132" t="str">
        <f t="shared" ca="1" si="66"/>
        <v/>
      </c>
      <c r="DT90" s="132" t="str">
        <f t="shared" ca="1" si="67"/>
        <v/>
      </c>
      <c r="DU90" s="132" t="str">
        <f t="shared" ca="1" si="68"/>
        <v/>
      </c>
      <c r="DV90" s="132" t="str">
        <f t="shared" ca="1" si="69"/>
        <v/>
      </c>
      <c r="DW90" s="136" t="str">
        <f>'Transcript table'!C90</f>
        <v>FGF14-AS2</v>
      </c>
      <c r="DX90" s="141" t="s">
        <v>185</v>
      </c>
      <c r="DY90" s="132" t="str">
        <f t="shared" ca="1" si="70"/>
        <v/>
      </c>
      <c r="DZ90" s="132" t="str">
        <f t="shared" ca="1" si="71"/>
        <v/>
      </c>
      <c r="EA90" s="132" t="str">
        <f t="shared" ca="1" si="72"/>
        <v/>
      </c>
      <c r="EB90" s="132" t="str">
        <f t="shared" ca="1" si="73"/>
        <v/>
      </c>
      <c r="EC90" s="132" t="str">
        <f t="shared" ca="1" si="74"/>
        <v/>
      </c>
      <c r="ED90" s="132" t="str">
        <f t="shared" ca="1" si="75"/>
        <v/>
      </c>
      <c r="EE90" s="132" t="str">
        <f t="shared" ca="1" si="76"/>
        <v/>
      </c>
      <c r="EF90" s="132" t="str">
        <f t="shared" ca="1" si="77"/>
        <v/>
      </c>
      <c r="EG90" s="132" t="str">
        <f t="shared" ca="1" si="78"/>
        <v/>
      </c>
      <c r="EH90" s="132" t="str">
        <f t="shared" ca="1" si="79"/>
        <v/>
      </c>
      <c r="EI90" s="132" t="str">
        <f t="shared" ca="1" si="80"/>
        <v/>
      </c>
      <c r="EJ90" s="132" t="str">
        <f t="shared" ca="1" si="81"/>
        <v/>
      </c>
      <c r="EK90" s="132" t="str">
        <f t="shared" ca="1" si="82"/>
        <v/>
      </c>
      <c r="EL90" s="132" t="str">
        <f t="shared" ca="1" si="83"/>
        <v/>
      </c>
      <c r="EM90" s="132" t="str">
        <f t="shared" ca="1" si="84"/>
        <v/>
      </c>
      <c r="EN90" s="132" t="str">
        <f t="shared" ca="1" si="85"/>
        <v/>
      </c>
      <c r="EO90" s="132" t="str">
        <f t="shared" ca="1" si="86"/>
        <v/>
      </c>
      <c r="EP90" s="132" t="str">
        <f t="shared" ca="1" si="87"/>
        <v/>
      </c>
      <c r="EQ90" s="132" t="str">
        <f t="shared" ca="1" si="88"/>
        <v/>
      </c>
      <c r="ER90" s="132" t="str">
        <f t="shared" ca="1" si="89"/>
        <v/>
      </c>
    </row>
    <row r="91" spans="1:148" ht="25.5">
      <c r="A91" s="131" t="str">
        <f>'Transcript table'!C91</f>
        <v>EPB41L4A-AS2</v>
      </c>
      <c r="B91" s="35" t="s">
        <v>186</v>
      </c>
      <c r="C91" s="132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132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132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132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132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132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132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132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132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132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132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132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132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132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132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132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132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132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132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132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40" t="str">
        <f>'Control Sample Data'!A91</f>
        <v>EPB41L4A-AS2</v>
      </c>
      <c r="X91" s="141" t="s">
        <v>186</v>
      </c>
      <c r="Y91" s="132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132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132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132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132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132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132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132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132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132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132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132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132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132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132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132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132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132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132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132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135" t="str">
        <f>'Control Sample Data'!A91</f>
        <v>EPB41L4A-AS2</v>
      </c>
      <c r="AT91" s="35" t="s">
        <v>186</v>
      </c>
      <c r="AU91" s="132" t="str">
        <f ca="1">IF(ISNUMBER(C91-'Choose Housekeeping Genes'!D$17),C91-'Choose Housekeeping Genes'!D$17,"")</f>
        <v/>
      </c>
      <c r="AV91" s="132" t="str">
        <f ca="1">IF(ISNUMBER(D91-'Choose Housekeeping Genes'!E$17),D91-'Choose Housekeeping Genes'!E$17,"")</f>
        <v/>
      </c>
      <c r="AW91" s="132" t="str">
        <f ca="1">IF(ISNUMBER(E91-'Choose Housekeeping Genes'!F$17),E91-'Choose Housekeeping Genes'!F$17,"")</f>
        <v/>
      </c>
      <c r="AX91" s="132" t="str">
        <f ca="1">IF(ISNUMBER(F91-'Choose Housekeeping Genes'!G$17),F91-'Choose Housekeeping Genes'!G$17,"")</f>
        <v/>
      </c>
      <c r="AY91" s="132" t="str">
        <f ca="1">IF(ISNUMBER(G91-'Choose Housekeeping Genes'!H$17),G91-'Choose Housekeeping Genes'!H$17,"")</f>
        <v/>
      </c>
      <c r="AZ91" s="132" t="str">
        <f ca="1">IF(ISNUMBER(H91-'Choose Housekeeping Genes'!I$17),H91-'Choose Housekeeping Genes'!I$17,"")</f>
        <v/>
      </c>
      <c r="BA91" s="132" t="str">
        <f ca="1">IF(ISNUMBER(I91-'Choose Housekeeping Genes'!J$17),I91-'Choose Housekeeping Genes'!J$17,"")</f>
        <v/>
      </c>
      <c r="BB91" s="132" t="str">
        <f ca="1">IF(ISNUMBER(J91-'Choose Housekeeping Genes'!K$17),J91-'Choose Housekeeping Genes'!K$17,"")</f>
        <v/>
      </c>
      <c r="BC91" s="132" t="str">
        <f ca="1">IF(ISNUMBER(K91-'Choose Housekeeping Genes'!L$17),K91-'Choose Housekeeping Genes'!L$17,"")</f>
        <v/>
      </c>
      <c r="BD91" s="132" t="str">
        <f ca="1">IF(ISNUMBER(L91-'Choose Housekeeping Genes'!M$17),L91-'Choose Housekeeping Genes'!M$17,"")</f>
        <v/>
      </c>
      <c r="BE91" s="132" t="str">
        <f ca="1">IF(ISNUMBER(M91-'Choose Housekeeping Genes'!N$17),M91-'Choose Housekeeping Genes'!N$17,"")</f>
        <v/>
      </c>
      <c r="BF91" s="132" t="str">
        <f ca="1">IF(ISNUMBER(N91-'Choose Housekeeping Genes'!O$17),N91-'Choose Housekeeping Genes'!O$17,"")</f>
        <v/>
      </c>
      <c r="BG91" s="132" t="str">
        <f ca="1">IF(ISNUMBER(O91-'Choose Housekeeping Genes'!P$17),O91-'Choose Housekeeping Genes'!P$17,"")</f>
        <v/>
      </c>
      <c r="BH91" s="132" t="str">
        <f ca="1">IF(ISNUMBER(P91-'Choose Housekeeping Genes'!Q$17),P91-'Choose Housekeeping Genes'!Q$17,"")</f>
        <v/>
      </c>
      <c r="BI91" s="132" t="str">
        <f ca="1">IF(ISNUMBER(Q91-'Choose Housekeeping Genes'!R$17),Q91-'Choose Housekeeping Genes'!R$17,"")</f>
        <v/>
      </c>
      <c r="BJ91" s="132" t="str">
        <f ca="1">IF(ISNUMBER(R91-'Choose Housekeeping Genes'!S$17),R91-'Choose Housekeeping Genes'!S$17,"")</f>
        <v/>
      </c>
      <c r="BK91" s="132" t="str">
        <f ca="1">IF(ISNUMBER(S91-'Choose Housekeeping Genes'!T$17),S91-'Choose Housekeeping Genes'!T$17,"")</f>
        <v/>
      </c>
      <c r="BL91" s="132" t="str">
        <f ca="1">IF(ISNUMBER(T91-'Choose Housekeeping Genes'!U$17),T91-'Choose Housekeeping Genes'!U$17,"")</f>
        <v/>
      </c>
      <c r="BM91" s="132" t="str">
        <f ca="1">IF(ISNUMBER(U91-'Choose Housekeeping Genes'!V$17),U91-'Choose Housekeeping Genes'!V$17,"")</f>
        <v/>
      </c>
      <c r="BN91" s="132" t="str">
        <f ca="1">IF(ISNUMBER(V91-'Choose Housekeeping Genes'!W$17),V91-'Choose Housekeeping Genes'!W$17,"")</f>
        <v/>
      </c>
      <c r="BO91" s="142" t="str">
        <f t="shared" si="47"/>
        <v>EPB41L4A-AS2</v>
      </c>
      <c r="BP91" s="141" t="s">
        <v>186</v>
      </c>
      <c r="BQ91" s="132" t="str">
        <f ca="1">IF(ISNUMBER(Y91-'Choose Housekeeping Genes'!AA$17),Y91-'Choose Housekeeping Genes'!AA$17,"")</f>
        <v/>
      </c>
      <c r="BR91" s="132" t="str">
        <f ca="1">IF(ISNUMBER(Z91-'Choose Housekeeping Genes'!AB$17),Z91-'Choose Housekeeping Genes'!AB$17,"")</f>
        <v/>
      </c>
      <c r="BS91" s="132" t="str">
        <f ca="1">IF(ISNUMBER(AA91-'Choose Housekeeping Genes'!AC$17),AA91-'Choose Housekeeping Genes'!AC$17,"")</f>
        <v/>
      </c>
      <c r="BT91" s="132" t="str">
        <f ca="1">IF(ISNUMBER(AB91-'Choose Housekeeping Genes'!AD$17),AB91-'Choose Housekeeping Genes'!AD$17,"")</f>
        <v/>
      </c>
      <c r="BU91" s="132" t="str">
        <f ca="1">IF(ISNUMBER(AC91-'Choose Housekeeping Genes'!AE$17),AC91-'Choose Housekeeping Genes'!AE$17,"")</f>
        <v/>
      </c>
      <c r="BV91" s="132" t="str">
        <f ca="1">IF(ISNUMBER(AD91-'Choose Housekeeping Genes'!AF$17),AD91-'Choose Housekeeping Genes'!AF$17,"")</f>
        <v/>
      </c>
      <c r="BW91" s="132" t="str">
        <f ca="1">IF(ISNUMBER(AE91-'Choose Housekeeping Genes'!AG$17),AE91-'Choose Housekeeping Genes'!AG$17,"")</f>
        <v/>
      </c>
      <c r="BX91" s="132" t="str">
        <f ca="1">IF(ISNUMBER(AF91-'Choose Housekeeping Genes'!AH$17),AF91-'Choose Housekeeping Genes'!AH$17,"")</f>
        <v/>
      </c>
      <c r="BY91" s="132" t="str">
        <f ca="1">IF(ISNUMBER(AG91-'Choose Housekeeping Genes'!AI$17),AG91-'Choose Housekeeping Genes'!AI$17,"")</f>
        <v/>
      </c>
      <c r="BZ91" s="132" t="str">
        <f ca="1">IF(ISNUMBER(AH91-'Choose Housekeeping Genes'!AJ$17),AH91-'Choose Housekeeping Genes'!AJ$17,"")</f>
        <v/>
      </c>
      <c r="CA91" s="132" t="str">
        <f ca="1">IF(ISNUMBER(AI91-'Choose Housekeeping Genes'!AK$17),AI91-'Choose Housekeeping Genes'!AK$17,"")</f>
        <v/>
      </c>
      <c r="CB91" s="132" t="str">
        <f ca="1">IF(ISNUMBER(AJ91-'Choose Housekeeping Genes'!AL$17),AJ91-'Choose Housekeeping Genes'!AL$17,"")</f>
        <v/>
      </c>
      <c r="CC91" s="132" t="str">
        <f ca="1">IF(ISNUMBER(AK91-'Choose Housekeeping Genes'!AM$17),AK91-'Choose Housekeeping Genes'!AM$17,"")</f>
        <v/>
      </c>
      <c r="CD91" s="132" t="str">
        <f ca="1">IF(ISNUMBER(AL91-'Choose Housekeeping Genes'!AN$17),AL91-'Choose Housekeeping Genes'!AN$17,"")</f>
        <v/>
      </c>
      <c r="CE91" s="132" t="str">
        <f ca="1">IF(ISNUMBER(AM91-'Choose Housekeeping Genes'!AO$17),AM91-'Choose Housekeeping Genes'!AO$17,"")</f>
        <v/>
      </c>
      <c r="CF91" s="132" t="str">
        <f ca="1">IF(ISNUMBER(AN91-'Choose Housekeeping Genes'!AP$17),AN91-'Choose Housekeeping Genes'!AP$17,"")</f>
        <v/>
      </c>
      <c r="CG91" s="132" t="str">
        <f ca="1">IF(ISNUMBER(AO91-'Choose Housekeeping Genes'!AQ$17),AO91-'Choose Housekeeping Genes'!AQ$17,"")</f>
        <v/>
      </c>
      <c r="CH91" s="132" t="str">
        <f ca="1">IF(ISNUMBER(AP91-'Choose Housekeeping Genes'!AR$17),AP91-'Choose Housekeeping Genes'!AR$17,"")</f>
        <v/>
      </c>
      <c r="CI91" s="132" t="str">
        <f ca="1">IF(ISNUMBER(AQ91-'Choose Housekeeping Genes'!AS$17),AQ91-'Choose Housekeeping Genes'!AS$17,"")</f>
        <v/>
      </c>
      <c r="CJ91" s="132" t="str">
        <f ca="1">IF(ISNUMBER(AR91-'Choose Housekeeping Genes'!AT$17),AR91-'Choose Housekeeping Genes'!AT$17,"")</f>
        <v/>
      </c>
      <c r="CK91" s="137" t="e">
        <f t="shared" ca="1" si="48"/>
        <v>#DIV/0!</v>
      </c>
      <c r="CL91" s="138" t="e">
        <f t="shared" ca="1" si="49"/>
        <v>#DIV/0!</v>
      </c>
      <c r="DA91" s="135" t="str">
        <f>'Transcript table'!C91</f>
        <v>EPB41L4A-AS2</v>
      </c>
      <c r="DB91" s="35" t="s">
        <v>186</v>
      </c>
      <c r="DC91" s="132" t="str">
        <f t="shared" ca="1" si="50"/>
        <v/>
      </c>
      <c r="DD91" s="132" t="str">
        <f t="shared" ca="1" si="51"/>
        <v/>
      </c>
      <c r="DE91" s="132" t="str">
        <f t="shared" ca="1" si="52"/>
        <v/>
      </c>
      <c r="DF91" s="132" t="str">
        <f t="shared" ca="1" si="53"/>
        <v/>
      </c>
      <c r="DG91" s="132" t="str">
        <f t="shared" ca="1" si="54"/>
        <v/>
      </c>
      <c r="DH91" s="132" t="str">
        <f t="shared" ca="1" si="55"/>
        <v/>
      </c>
      <c r="DI91" s="132" t="str">
        <f t="shared" ca="1" si="56"/>
        <v/>
      </c>
      <c r="DJ91" s="132" t="str">
        <f t="shared" ca="1" si="57"/>
        <v/>
      </c>
      <c r="DK91" s="132" t="str">
        <f t="shared" ca="1" si="58"/>
        <v/>
      </c>
      <c r="DL91" s="132" t="str">
        <f t="shared" ca="1" si="59"/>
        <v/>
      </c>
      <c r="DM91" s="132" t="str">
        <f t="shared" ca="1" si="60"/>
        <v/>
      </c>
      <c r="DN91" s="132" t="str">
        <f t="shared" ca="1" si="61"/>
        <v/>
      </c>
      <c r="DO91" s="132" t="str">
        <f t="shared" ca="1" si="62"/>
        <v/>
      </c>
      <c r="DP91" s="132" t="str">
        <f t="shared" ca="1" si="63"/>
        <v/>
      </c>
      <c r="DQ91" s="132" t="str">
        <f t="shared" ca="1" si="64"/>
        <v/>
      </c>
      <c r="DR91" s="132" t="str">
        <f t="shared" ca="1" si="65"/>
        <v/>
      </c>
      <c r="DS91" s="132" t="str">
        <f t="shared" ca="1" si="66"/>
        <v/>
      </c>
      <c r="DT91" s="132" t="str">
        <f t="shared" ca="1" si="67"/>
        <v/>
      </c>
      <c r="DU91" s="132" t="str">
        <f t="shared" ca="1" si="68"/>
        <v/>
      </c>
      <c r="DV91" s="132" t="str">
        <f t="shared" ca="1" si="69"/>
        <v/>
      </c>
      <c r="DW91" s="136" t="str">
        <f>'Transcript table'!C91</f>
        <v>EPB41L4A-AS2</v>
      </c>
      <c r="DX91" s="141" t="s">
        <v>186</v>
      </c>
      <c r="DY91" s="132" t="str">
        <f t="shared" ca="1" si="70"/>
        <v/>
      </c>
      <c r="DZ91" s="132" t="str">
        <f t="shared" ca="1" si="71"/>
        <v/>
      </c>
      <c r="EA91" s="132" t="str">
        <f t="shared" ca="1" si="72"/>
        <v/>
      </c>
      <c r="EB91" s="132" t="str">
        <f t="shared" ca="1" si="73"/>
        <v/>
      </c>
      <c r="EC91" s="132" t="str">
        <f t="shared" ca="1" si="74"/>
        <v/>
      </c>
      <c r="ED91" s="132" t="str">
        <f t="shared" ca="1" si="75"/>
        <v/>
      </c>
      <c r="EE91" s="132" t="str">
        <f t="shared" ca="1" si="76"/>
        <v/>
      </c>
      <c r="EF91" s="132" t="str">
        <f t="shared" ca="1" si="77"/>
        <v/>
      </c>
      <c r="EG91" s="132" t="str">
        <f t="shared" ca="1" si="78"/>
        <v/>
      </c>
      <c r="EH91" s="132" t="str">
        <f t="shared" ca="1" si="79"/>
        <v/>
      </c>
      <c r="EI91" s="132" t="str">
        <f t="shared" ca="1" si="80"/>
        <v/>
      </c>
      <c r="EJ91" s="132" t="str">
        <f t="shared" ca="1" si="81"/>
        <v/>
      </c>
      <c r="EK91" s="132" t="str">
        <f t="shared" ca="1" si="82"/>
        <v/>
      </c>
      <c r="EL91" s="132" t="str">
        <f t="shared" ca="1" si="83"/>
        <v/>
      </c>
      <c r="EM91" s="132" t="str">
        <f t="shared" ca="1" si="84"/>
        <v/>
      </c>
      <c r="EN91" s="132" t="str">
        <f t="shared" ca="1" si="85"/>
        <v/>
      </c>
      <c r="EO91" s="132" t="str">
        <f t="shared" ca="1" si="86"/>
        <v/>
      </c>
      <c r="EP91" s="132" t="str">
        <f t="shared" ca="1" si="87"/>
        <v/>
      </c>
      <c r="EQ91" s="132" t="str">
        <f t="shared" ca="1" si="88"/>
        <v/>
      </c>
      <c r="ER91" s="132" t="str">
        <f t="shared" ca="1" si="89"/>
        <v/>
      </c>
    </row>
    <row r="92" spans="1:148" ht="25.5">
      <c r="A92" s="131" t="str">
        <f>'Transcript table'!C92</f>
        <v>HNF1A-AS1</v>
      </c>
      <c r="B92" s="35" t="s">
        <v>187</v>
      </c>
      <c r="C92" s="132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132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132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132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132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132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132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132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132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132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132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132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132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132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132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132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132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132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132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132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40" t="str">
        <f>'Control Sample Data'!A92</f>
        <v>HNF1A-AS1</v>
      </c>
      <c r="X92" s="141" t="s">
        <v>187</v>
      </c>
      <c r="Y92" s="132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132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132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132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132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132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132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132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132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132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132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132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132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132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132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132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132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132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132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132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135" t="str">
        <f>'Control Sample Data'!A92</f>
        <v>HNF1A-AS1</v>
      </c>
      <c r="AT92" s="35" t="s">
        <v>187</v>
      </c>
      <c r="AU92" s="132" t="str">
        <f ca="1">IF(ISNUMBER(C92-'Choose Housekeeping Genes'!D$17),C92-'Choose Housekeeping Genes'!D$17,"")</f>
        <v/>
      </c>
      <c r="AV92" s="132" t="str">
        <f ca="1">IF(ISNUMBER(D92-'Choose Housekeeping Genes'!E$17),D92-'Choose Housekeeping Genes'!E$17,"")</f>
        <v/>
      </c>
      <c r="AW92" s="132" t="str">
        <f ca="1">IF(ISNUMBER(E92-'Choose Housekeeping Genes'!F$17),E92-'Choose Housekeeping Genes'!F$17,"")</f>
        <v/>
      </c>
      <c r="AX92" s="132" t="str">
        <f ca="1">IF(ISNUMBER(F92-'Choose Housekeeping Genes'!G$17),F92-'Choose Housekeeping Genes'!G$17,"")</f>
        <v/>
      </c>
      <c r="AY92" s="132" t="str">
        <f ca="1">IF(ISNUMBER(G92-'Choose Housekeeping Genes'!H$17),G92-'Choose Housekeeping Genes'!H$17,"")</f>
        <v/>
      </c>
      <c r="AZ92" s="132" t="str">
        <f ca="1">IF(ISNUMBER(H92-'Choose Housekeeping Genes'!I$17),H92-'Choose Housekeeping Genes'!I$17,"")</f>
        <v/>
      </c>
      <c r="BA92" s="132" t="str">
        <f ca="1">IF(ISNUMBER(I92-'Choose Housekeeping Genes'!J$17),I92-'Choose Housekeeping Genes'!J$17,"")</f>
        <v/>
      </c>
      <c r="BB92" s="132" t="str">
        <f ca="1">IF(ISNUMBER(J92-'Choose Housekeeping Genes'!K$17),J92-'Choose Housekeeping Genes'!K$17,"")</f>
        <v/>
      </c>
      <c r="BC92" s="132" t="str">
        <f ca="1">IF(ISNUMBER(K92-'Choose Housekeeping Genes'!L$17),K92-'Choose Housekeeping Genes'!L$17,"")</f>
        <v/>
      </c>
      <c r="BD92" s="132" t="str">
        <f ca="1">IF(ISNUMBER(L92-'Choose Housekeeping Genes'!M$17),L92-'Choose Housekeeping Genes'!M$17,"")</f>
        <v/>
      </c>
      <c r="BE92" s="132" t="str">
        <f ca="1">IF(ISNUMBER(M92-'Choose Housekeeping Genes'!N$17),M92-'Choose Housekeeping Genes'!N$17,"")</f>
        <v/>
      </c>
      <c r="BF92" s="132" t="str">
        <f ca="1">IF(ISNUMBER(N92-'Choose Housekeeping Genes'!O$17),N92-'Choose Housekeeping Genes'!O$17,"")</f>
        <v/>
      </c>
      <c r="BG92" s="132" t="str">
        <f ca="1">IF(ISNUMBER(O92-'Choose Housekeeping Genes'!P$17),O92-'Choose Housekeeping Genes'!P$17,"")</f>
        <v/>
      </c>
      <c r="BH92" s="132" t="str">
        <f ca="1">IF(ISNUMBER(P92-'Choose Housekeeping Genes'!Q$17),P92-'Choose Housekeeping Genes'!Q$17,"")</f>
        <v/>
      </c>
      <c r="BI92" s="132" t="str">
        <f ca="1">IF(ISNUMBER(Q92-'Choose Housekeeping Genes'!R$17),Q92-'Choose Housekeeping Genes'!R$17,"")</f>
        <v/>
      </c>
      <c r="BJ92" s="132" t="str">
        <f ca="1">IF(ISNUMBER(R92-'Choose Housekeeping Genes'!S$17),R92-'Choose Housekeeping Genes'!S$17,"")</f>
        <v/>
      </c>
      <c r="BK92" s="132" t="str">
        <f ca="1">IF(ISNUMBER(S92-'Choose Housekeeping Genes'!T$17),S92-'Choose Housekeeping Genes'!T$17,"")</f>
        <v/>
      </c>
      <c r="BL92" s="132" t="str">
        <f ca="1">IF(ISNUMBER(T92-'Choose Housekeeping Genes'!U$17),T92-'Choose Housekeeping Genes'!U$17,"")</f>
        <v/>
      </c>
      <c r="BM92" s="132" t="str">
        <f ca="1">IF(ISNUMBER(U92-'Choose Housekeeping Genes'!V$17),U92-'Choose Housekeeping Genes'!V$17,"")</f>
        <v/>
      </c>
      <c r="BN92" s="132" t="str">
        <f ca="1">IF(ISNUMBER(V92-'Choose Housekeeping Genes'!W$17),V92-'Choose Housekeeping Genes'!W$17,"")</f>
        <v/>
      </c>
      <c r="BO92" s="142" t="str">
        <f t="shared" si="47"/>
        <v>HNF1A-AS1</v>
      </c>
      <c r="BP92" s="141" t="s">
        <v>187</v>
      </c>
      <c r="BQ92" s="132" t="str">
        <f ca="1">IF(ISNUMBER(Y92-'Choose Housekeeping Genes'!AA$17),Y92-'Choose Housekeeping Genes'!AA$17,"")</f>
        <v/>
      </c>
      <c r="BR92" s="132" t="str">
        <f ca="1">IF(ISNUMBER(Z92-'Choose Housekeeping Genes'!AB$17),Z92-'Choose Housekeeping Genes'!AB$17,"")</f>
        <v/>
      </c>
      <c r="BS92" s="132" t="str">
        <f ca="1">IF(ISNUMBER(AA92-'Choose Housekeeping Genes'!AC$17),AA92-'Choose Housekeeping Genes'!AC$17,"")</f>
        <v/>
      </c>
      <c r="BT92" s="132" t="str">
        <f ca="1">IF(ISNUMBER(AB92-'Choose Housekeeping Genes'!AD$17),AB92-'Choose Housekeeping Genes'!AD$17,"")</f>
        <v/>
      </c>
      <c r="BU92" s="132" t="str">
        <f ca="1">IF(ISNUMBER(AC92-'Choose Housekeeping Genes'!AE$17),AC92-'Choose Housekeeping Genes'!AE$17,"")</f>
        <v/>
      </c>
      <c r="BV92" s="132" t="str">
        <f ca="1">IF(ISNUMBER(AD92-'Choose Housekeeping Genes'!AF$17),AD92-'Choose Housekeeping Genes'!AF$17,"")</f>
        <v/>
      </c>
      <c r="BW92" s="132" t="str">
        <f ca="1">IF(ISNUMBER(AE92-'Choose Housekeeping Genes'!AG$17),AE92-'Choose Housekeeping Genes'!AG$17,"")</f>
        <v/>
      </c>
      <c r="BX92" s="132" t="str">
        <f ca="1">IF(ISNUMBER(AF92-'Choose Housekeeping Genes'!AH$17),AF92-'Choose Housekeeping Genes'!AH$17,"")</f>
        <v/>
      </c>
      <c r="BY92" s="132" t="str">
        <f ca="1">IF(ISNUMBER(AG92-'Choose Housekeeping Genes'!AI$17),AG92-'Choose Housekeeping Genes'!AI$17,"")</f>
        <v/>
      </c>
      <c r="BZ92" s="132" t="str">
        <f ca="1">IF(ISNUMBER(AH92-'Choose Housekeeping Genes'!AJ$17),AH92-'Choose Housekeeping Genes'!AJ$17,"")</f>
        <v/>
      </c>
      <c r="CA92" s="132" t="str">
        <f ca="1">IF(ISNUMBER(AI92-'Choose Housekeeping Genes'!AK$17),AI92-'Choose Housekeeping Genes'!AK$17,"")</f>
        <v/>
      </c>
      <c r="CB92" s="132" t="str">
        <f ca="1">IF(ISNUMBER(AJ92-'Choose Housekeeping Genes'!AL$17),AJ92-'Choose Housekeeping Genes'!AL$17,"")</f>
        <v/>
      </c>
      <c r="CC92" s="132" t="str">
        <f ca="1">IF(ISNUMBER(AK92-'Choose Housekeeping Genes'!AM$17),AK92-'Choose Housekeeping Genes'!AM$17,"")</f>
        <v/>
      </c>
      <c r="CD92" s="132" t="str">
        <f ca="1">IF(ISNUMBER(AL92-'Choose Housekeeping Genes'!AN$17),AL92-'Choose Housekeeping Genes'!AN$17,"")</f>
        <v/>
      </c>
      <c r="CE92" s="132" t="str">
        <f ca="1">IF(ISNUMBER(AM92-'Choose Housekeeping Genes'!AO$17),AM92-'Choose Housekeeping Genes'!AO$17,"")</f>
        <v/>
      </c>
      <c r="CF92" s="132" t="str">
        <f ca="1">IF(ISNUMBER(AN92-'Choose Housekeeping Genes'!AP$17),AN92-'Choose Housekeeping Genes'!AP$17,"")</f>
        <v/>
      </c>
      <c r="CG92" s="132" t="str">
        <f ca="1">IF(ISNUMBER(AO92-'Choose Housekeeping Genes'!AQ$17),AO92-'Choose Housekeeping Genes'!AQ$17,"")</f>
        <v/>
      </c>
      <c r="CH92" s="132" t="str">
        <f ca="1">IF(ISNUMBER(AP92-'Choose Housekeeping Genes'!AR$17),AP92-'Choose Housekeeping Genes'!AR$17,"")</f>
        <v/>
      </c>
      <c r="CI92" s="132" t="str">
        <f ca="1">IF(ISNUMBER(AQ92-'Choose Housekeeping Genes'!AS$17),AQ92-'Choose Housekeeping Genes'!AS$17,"")</f>
        <v/>
      </c>
      <c r="CJ92" s="132" t="str">
        <f ca="1">IF(ISNUMBER(AR92-'Choose Housekeeping Genes'!AT$17),AR92-'Choose Housekeeping Genes'!AT$17,"")</f>
        <v/>
      </c>
      <c r="CK92" s="137" t="e">
        <f t="shared" ca="1" si="48"/>
        <v>#DIV/0!</v>
      </c>
      <c r="CL92" s="138" t="e">
        <f t="shared" ca="1" si="49"/>
        <v>#DIV/0!</v>
      </c>
      <c r="DA92" s="135" t="str">
        <f>'Transcript table'!C92</f>
        <v>HNF1A-AS1</v>
      </c>
      <c r="DB92" s="35" t="s">
        <v>187</v>
      </c>
      <c r="DC92" s="132" t="str">
        <f t="shared" ca="1" si="50"/>
        <v/>
      </c>
      <c r="DD92" s="132" t="str">
        <f t="shared" ca="1" si="51"/>
        <v/>
      </c>
      <c r="DE92" s="132" t="str">
        <f t="shared" ca="1" si="52"/>
        <v/>
      </c>
      <c r="DF92" s="132" t="str">
        <f t="shared" ca="1" si="53"/>
        <v/>
      </c>
      <c r="DG92" s="132" t="str">
        <f t="shared" ca="1" si="54"/>
        <v/>
      </c>
      <c r="DH92" s="132" t="str">
        <f t="shared" ca="1" si="55"/>
        <v/>
      </c>
      <c r="DI92" s="132" t="str">
        <f t="shared" ca="1" si="56"/>
        <v/>
      </c>
      <c r="DJ92" s="132" t="str">
        <f t="shared" ca="1" si="57"/>
        <v/>
      </c>
      <c r="DK92" s="132" t="str">
        <f t="shared" ca="1" si="58"/>
        <v/>
      </c>
      <c r="DL92" s="132" t="str">
        <f t="shared" ca="1" si="59"/>
        <v/>
      </c>
      <c r="DM92" s="132" t="str">
        <f t="shared" ca="1" si="60"/>
        <v/>
      </c>
      <c r="DN92" s="132" t="str">
        <f t="shared" ca="1" si="61"/>
        <v/>
      </c>
      <c r="DO92" s="132" t="str">
        <f t="shared" ca="1" si="62"/>
        <v/>
      </c>
      <c r="DP92" s="132" t="str">
        <f t="shared" ca="1" si="63"/>
        <v/>
      </c>
      <c r="DQ92" s="132" t="str">
        <f t="shared" ca="1" si="64"/>
        <v/>
      </c>
      <c r="DR92" s="132" t="str">
        <f t="shared" ca="1" si="65"/>
        <v/>
      </c>
      <c r="DS92" s="132" t="str">
        <f t="shared" ca="1" si="66"/>
        <v/>
      </c>
      <c r="DT92" s="132" t="str">
        <f t="shared" ca="1" si="67"/>
        <v/>
      </c>
      <c r="DU92" s="132" t="str">
        <f t="shared" ca="1" si="68"/>
        <v/>
      </c>
      <c r="DV92" s="132" t="str">
        <f t="shared" ca="1" si="69"/>
        <v/>
      </c>
      <c r="DW92" s="136" t="str">
        <f>'Transcript table'!C92</f>
        <v>HNF1A-AS1</v>
      </c>
      <c r="DX92" s="141" t="s">
        <v>187</v>
      </c>
      <c r="DY92" s="132" t="str">
        <f t="shared" ca="1" si="70"/>
        <v/>
      </c>
      <c r="DZ92" s="132" t="str">
        <f t="shared" ca="1" si="71"/>
        <v/>
      </c>
      <c r="EA92" s="132" t="str">
        <f t="shared" ca="1" si="72"/>
        <v/>
      </c>
      <c r="EB92" s="132" t="str">
        <f t="shared" ca="1" si="73"/>
        <v/>
      </c>
      <c r="EC92" s="132" t="str">
        <f t="shared" ca="1" si="74"/>
        <v/>
      </c>
      <c r="ED92" s="132" t="str">
        <f t="shared" ca="1" si="75"/>
        <v/>
      </c>
      <c r="EE92" s="132" t="str">
        <f t="shared" ca="1" si="76"/>
        <v/>
      </c>
      <c r="EF92" s="132" t="str">
        <f t="shared" ca="1" si="77"/>
        <v/>
      </c>
      <c r="EG92" s="132" t="str">
        <f t="shared" ca="1" si="78"/>
        <v/>
      </c>
      <c r="EH92" s="132" t="str">
        <f t="shared" ca="1" si="79"/>
        <v/>
      </c>
      <c r="EI92" s="132" t="str">
        <f t="shared" ca="1" si="80"/>
        <v/>
      </c>
      <c r="EJ92" s="132" t="str">
        <f t="shared" ca="1" si="81"/>
        <v/>
      </c>
      <c r="EK92" s="132" t="str">
        <f t="shared" ca="1" si="82"/>
        <v/>
      </c>
      <c r="EL92" s="132" t="str">
        <f t="shared" ca="1" si="83"/>
        <v/>
      </c>
      <c r="EM92" s="132" t="str">
        <f t="shared" ca="1" si="84"/>
        <v/>
      </c>
      <c r="EN92" s="132" t="str">
        <f t="shared" ca="1" si="85"/>
        <v/>
      </c>
      <c r="EO92" s="132" t="str">
        <f t="shared" ca="1" si="86"/>
        <v/>
      </c>
      <c r="EP92" s="132" t="str">
        <f t="shared" ca="1" si="87"/>
        <v/>
      </c>
      <c r="EQ92" s="132" t="str">
        <f t="shared" ca="1" si="88"/>
        <v/>
      </c>
      <c r="ER92" s="132" t="str">
        <f t="shared" ca="1" si="89"/>
        <v/>
      </c>
    </row>
    <row r="93" spans="1:148" ht="12.75">
      <c r="A93" s="131" t="str">
        <f>'Transcript table'!C93</f>
        <v>GAS8-AS1</v>
      </c>
      <c r="B93" s="35" t="s">
        <v>188</v>
      </c>
      <c r="C93" s="132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132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132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132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132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132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132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132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132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132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132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132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132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132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132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132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132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132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132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132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40" t="str">
        <f>'Control Sample Data'!A93</f>
        <v>GAS8-AS1</v>
      </c>
      <c r="X93" s="141" t="s">
        <v>188</v>
      </c>
      <c r="Y93" s="132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132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132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132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132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132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132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132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132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132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132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132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132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132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132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132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132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132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132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132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135" t="str">
        <f>'Control Sample Data'!A93</f>
        <v>GAS8-AS1</v>
      </c>
      <c r="AT93" s="35" t="s">
        <v>188</v>
      </c>
      <c r="AU93" s="132" t="str">
        <f ca="1">IF(ISNUMBER(C93-'Choose Housekeeping Genes'!D$17),C93-'Choose Housekeeping Genes'!D$17,"")</f>
        <v/>
      </c>
      <c r="AV93" s="132" t="str">
        <f ca="1">IF(ISNUMBER(D93-'Choose Housekeeping Genes'!E$17),D93-'Choose Housekeeping Genes'!E$17,"")</f>
        <v/>
      </c>
      <c r="AW93" s="132" t="str">
        <f ca="1">IF(ISNUMBER(E93-'Choose Housekeeping Genes'!F$17),E93-'Choose Housekeeping Genes'!F$17,"")</f>
        <v/>
      </c>
      <c r="AX93" s="132" t="str">
        <f ca="1">IF(ISNUMBER(F93-'Choose Housekeeping Genes'!G$17),F93-'Choose Housekeeping Genes'!G$17,"")</f>
        <v/>
      </c>
      <c r="AY93" s="132" t="str">
        <f ca="1">IF(ISNUMBER(G93-'Choose Housekeeping Genes'!H$17),G93-'Choose Housekeeping Genes'!H$17,"")</f>
        <v/>
      </c>
      <c r="AZ93" s="132" t="str">
        <f ca="1">IF(ISNUMBER(H93-'Choose Housekeeping Genes'!I$17),H93-'Choose Housekeeping Genes'!I$17,"")</f>
        <v/>
      </c>
      <c r="BA93" s="132" t="str">
        <f ca="1">IF(ISNUMBER(I93-'Choose Housekeeping Genes'!J$17),I93-'Choose Housekeeping Genes'!J$17,"")</f>
        <v/>
      </c>
      <c r="BB93" s="132" t="str">
        <f ca="1">IF(ISNUMBER(J93-'Choose Housekeeping Genes'!K$17),J93-'Choose Housekeeping Genes'!K$17,"")</f>
        <v/>
      </c>
      <c r="BC93" s="132" t="str">
        <f ca="1">IF(ISNUMBER(K93-'Choose Housekeeping Genes'!L$17),K93-'Choose Housekeeping Genes'!L$17,"")</f>
        <v/>
      </c>
      <c r="BD93" s="132" t="str">
        <f ca="1">IF(ISNUMBER(L93-'Choose Housekeeping Genes'!M$17),L93-'Choose Housekeeping Genes'!M$17,"")</f>
        <v/>
      </c>
      <c r="BE93" s="132" t="str">
        <f ca="1">IF(ISNUMBER(M93-'Choose Housekeeping Genes'!N$17),M93-'Choose Housekeeping Genes'!N$17,"")</f>
        <v/>
      </c>
      <c r="BF93" s="132" t="str">
        <f ca="1">IF(ISNUMBER(N93-'Choose Housekeeping Genes'!O$17),N93-'Choose Housekeeping Genes'!O$17,"")</f>
        <v/>
      </c>
      <c r="BG93" s="132" t="str">
        <f ca="1">IF(ISNUMBER(O93-'Choose Housekeeping Genes'!P$17),O93-'Choose Housekeeping Genes'!P$17,"")</f>
        <v/>
      </c>
      <c r="BH93" s="132" t="str">
        <f ca="1">IF(ISNUMBER(P93-'Choose Housekeeping Genes'!Q$17),P93-'Choose Housekeeping Genes'!Q$17,"")</f>
        <v/>
      </c>
      <c r="BI93" s="132" t="str">
        <f ca="1">IF(ISNUMBER(Q93-'Choose Housekeeping Genes'!R$17),Q93-'Choose Housekeeping Genes'!R$17,"")</f>
        <v/>
      </c>
      <c r="BJ93" s="132" t="str">
        <f ca="1">IF(ISNUMBER(R93-'Choose Housekeeping Genes'!S$17),R93-'Choose Housekeeping Genes'!S$17,"")</f>
        <v/>
      </c>
      <c r="BK93" s="132" t="str">
        <f ca="1">IF(ISNUMBER(S93-'Choose Housekeeping Genes'!T$17),S93-'Choose Housekeeping Genes'!T$17,"")</f>
        <v/>
      </c>
      <c r="BL93" s="132" t="str">
        <f ca="1">IF(ISNUMBER(T93-'Choose Housekeeping Genes'!U$17),T93-'Choose Housekeeping Genes'!U$17,"")</f>
        <v/>
      </c>
      <c r="BM93" s="132" t="str">
        <f ca="1">IF(ISNUMBER(U93-'Choose Housekeeping Genes'!V$17),U93-'Choose Housekeeping Genes'!V$17,"")</f>
        <v/>
      </c>
      <c r="BN93" s="132" t="str">
        <f ca="1">IF(ISNUMBER(V93-'Choose Housekeeping Genes'!W$17),V93-'Choose Housekeeping Genes'!W$17,"")</f>
        <v/>
      </c>
      <c r="BO93" s="142" t="str">
        <f t="shared" si="47"/>
        <v>GAS8-AS1</v>
      </c>
      <c r="BP93" s="141" t="s">
        <v>188</v>
      </c>
      <c r="BQ93" s="132" t="str">
        <f ca="1">IF(ISNUMBER(Y93-'Choose Housekeeping Genes'!AA$17),Y93-'Choose Housekeeping Genes'!AA$17,"")</f>
        <v/>
      </c>
      <c r="BR93" s="132" t="str">
        <f ca="1">IF(ISNUMBER(Z93-'Choose Housekeeping Genes'!AB$17),Z93-'Choose Housekeeping Genes'!AB$17,"")</f>
        <v/>
      </c>
      <c r="BS93" s="132" t="str">
        <f ca="1">IF(ISNUMBER(AA93-'Choose Housekeeping Genes'!AC$17),AA93-'Choose Housekeeping Genes'!AC$17,"")</f>
        <v/>
      </c>
      <c r="BT93" s="132" t="str">
        <f ca="1">IF(ISNUMBER(AB93-'Choose Housekeeping Genes'!AD$17),AB93-'Choose Housekeeping Genes'!AD$17,"")</f>
        <v/>
      </c>
      <c r="BU93" s="132" t="str">
        <f ca="1">IF(ISNUMBER(AC93-'Choose Housekeeping Genes'!AE$17),AC93-'Choose Housekeeping Genes'!AE$17,"")</f>
        <v/>
      </c>
      <c r="BV93" s="132" t="str">
        <f ca="1">IF(ISNUMBER(AD93-'Choose Housekeeping Genes'!AF$17),AD93-'Choose Housekeeping Genes'!AF$17,"")</f>
        <v/>
      </c>
      <c r="BW93" s="132" t="str">
        <f ca="1">IF(ISNUMBER(AE93-'Choose Housekeeping Genes'!AG$17),AE93-'Choose Housekeeping Genes'!AG$17,"")</f>
        <v/>
      </c>
      <c r="BX93" s="132" t="str">
        <f ca="1">IF(ISNUMBER(AF93-'Choose Housekeeping Genes'!AH$17),AF93-'Choose Housekeeping Genes'!AH$17,"")</f>
        <v/>
      </c>
      <c r="BY93" s="132" t="str">
        <f ca="1">IF(ISNUMBER(AG93-'Choose Housekeeping Genes'!AI$17),AG93-'Choose Housekeeping Genes'!AI$17,"")</f>
        <v/>
      </c>
      <c r="BZ93" s="132" t="str">
        <f ca="1">IF(ISNUMBER(AH93-'Choose Housekeeping Genes'!AJ$17),AH93-'Choose Housekeeping Genes'!AJ$17,"")</f>
        <v/>
      </c>
      <c r="CA93" s="132" t="str">
        <f ca="1">IF(ISNUMBER(AI93-'Choose Housekeeping Genes'!AK$17),AI93-'Choose Housekeeping Genes'!AK$17,"")</f>
        <v/>
      </c>
      <c r="CB93" s="132" t="str">
        <f ca="1">IF(ISNUMBER(AJ93-'Choose Housekeeping Genes'!AL$17),AJ93-'Choose Housekeeping Genes'!AL$17,"")</f>
        <v/>
      </c>
      <c r="CC93" s="132" t="str">
        <f ca="1">IF(ISNUMBER(AK93-'Choose Housekeeping Genes'!AM$17),AK93-'Choose Housekeeping Genes'!AM$17,"")</f>
        <v/>
      </c>
      <c r="CD93" s="132" t="str">
        <f ca="1">IF(ISNUMBER(AL93-'Choose Housekeeping Genes'!AN$17),AL93-'Choose Housekeeping Genes'!AN$17,"")</f>
        <v/>
      </c>
      <c r="CE93" s="132" t="str">
        <f ca="1">IF(ISNUMBER(AM93-'Choose Housekeeping Genes'!AO$17),AM93-'Choose Housekeeping Genes'!AO$17,"")</f>
        <v/>
      </c>
      <c r="CF93" s="132" t="str">
        <f ca="1">IF(ISNUMBER(AN93-'Choose Housekeeping Genes'!AP$17),AN93-'Choose Housekeeping Genes'!AP$17,"")</f>
        <v/>
      </c>
      <c r="CG93" s="132" t="str">
        <f ca="1">IF(ISNUMBER(AO93-'Choose Housekeeping Genes'!AQ$17),AO93-'Choose Housekeeping Genes'!AQ$17,"")</f>
        <v/>
      </c>
      <c r="CH93" s="132" t="str">
        <f ca="1">IF(ISNUMBER(AP93-'Choose Housekeeping Genes'!AR$17),AP93-'Choose Housekeeping Genes'!AR$17,"")</f>
        <v/>
      </c>
      <c r="CI93" s="132" t="str">
        <f ca="1">IF(ISNUMBER(AQ93-'Choose Housekeeping Genes'!AS$17),AQ93-'Choose Housekeeping Genes'!AS$17,"")</f>
        <v/>
      </c>
      <c r="CJ93" s="132" t="str">
        <f ca="1">IF(ISNUMBER(AR93-'Choose Housekeeping Genes'!AT$17),AR93-'Choose Housekeeping Genes'!AT$17,"")</f>
        <v/>
      </c>
      <c r="CK93" s="137" t="e">
        <f t="shared" ca="1" si="48"/>
        <v>#DIV/0!</v>
      </c>
      <c r="CL93" s="138" t="e">
        <f t="shared" ca="1" si="49"/>
        <v>#DIV/0!</v>
      </c>
      <c r="DA93" s="135" t="str">
        <f>'Transcript table'!C93</f>
        <v>GAS8-AS1</v>
      </c>
      <c r="DB93" s="35" t="s">
        <v>188</v>
      </c>
      <c r="DC93" s="132" t="str">
        <f t="shared" ca="1" si="50"/>
        <v/>
      </c>
      <c r="DD93" s="132" t="str">
        <f t="shared" ca="1" si="51"/>
        <v/>
      </c>
      <c r="DE93" s="132" t="str">
        <f t="shared" ca="1" si="52"/>
        <v/>
      </c>
      <c r="DF93" s="132" t="str">
        <f t="shared" ca="1" si="53"/>
        <v/>
      </c>
      <c r="DG93" s="132" t="str">
        <f t="shared" ca="1" si="54"/>
        <v/>
      </c>
      <c r="DH93" s="132" t="str">
        <f t="shared" ca="1" si="55"/>
        <v/>
      </c>
      <c r="DI93" s="132" t="str">
        <f t="shared" ca="1" si="56"/>
        <v/>
      </c>
      <c r="DJ93" s="132" t="str">
        <f t="shared" ca="1" si="57"/>
        <v/>
      </c>
      <c r="DK93" s="132" t="str">
        <f t="shared" ca="1" si="58"/>
        <v/>
      </c>
      <c r="DL93" s="132" t="str">
        <f t="shared" ca="1" si="59"/>
        <v/>
      </c>
      <c r="DM93" s="132" t="str">
        <f t="shared" ca="1" si="60"/>
        <v/>
      </c>
      <c r="DN93" s="132" t="str">
        <f t="shared" ca="1" si="61"/>
        <v/>
      </c>
      <c r="DO93" s="132" t="str">
        <f t="shared" ca="1" si="62"/>
        <v/>
      </c>
      <c r="DP93" s="132" t="str">
        <f t="shared" ca="1" si="63"/>
        <v/>
      </c>
      <c r="DQ93" s="132" t="str">
        <f t="shared" ca="1" si="64"/>
        <v/>
      </c>
      <c r="DR93" s="132" t="str">
        <f t="shared" ca="1" si="65"/>
        <v/>
      </c>
      <c r="DS93" s="132" t="str">
        <f t="shared" ca="1" si="66"/>
        <v/>
      </c>
      <c r="DT93" s="132" t="str">
        <f t="shared" ca="1" si="67"/>
        <v/>
      </c>
      <c r="DU93" s="132" t="str">
        <f t="shared" ca="1" si="68"/>
        <v/>
      </c>
      <c r="DV93" s="132" t="str">
        <f t="shared" ca="1" si="69"/>
        <v/>
      </c>
      <c r="DW93" s="136" t="str">
        <f>'Transcript table'!C93</f>
        <v>GAS8-AS1</v>
      </c>
      <c r="DX93" s="141" t="s">
        <v>188</v>
      </c>
      <c r="DY93" s="132" t="str">
        <f t="shared" ca="1" si="70"/>
        <v/>
      </c>
      <c r="DZ93" s="132" t="str">
        <f t="shared" ca="1" si="71"/>
        <v/>
      </c>
      <c r="EA93" s="132" t="str">
        <f t="shared" ca="1" si="72"/>
        <v/>
      </c>
      <c r="EB93" s="132" t="str">
        <f t="shared" ca="1" si="73"/>
        <v/>
      </c>
      <c r="EC93" s="132" t="str">
        <f t="shared" ca="1" si="74"/>
        <v/>
      </c>
      <c r="ED93" s="132" t="str">
        <f t="shared" ca="1" si="75"/>
        <v/>
      </c>
      <c r="EE93" s="132" t="str">
        <f t="shared" ca="1" si="76"/>
        <v/>
      </c>
      <c r="EF93" s="132" t="str">
        <f t="shared" ca="1" si="77"/>
        <v/>
      </c>
      <c r="EG93" s="132" t="str">
        <f t="shared" ca="1" si="78"/>
        <v/>
      </c>
      <c r="EH93" s="132" t="str">
        <f t="shared" ca="1" si="79"/>
        <v/>
      </c>
      <c r="EI93" s="132" t="str">
        <f t="shared" ca="1" si="80"/>
        <v/>
      </c>
      <c r="EJ93" s="132" t="str">
        <f t="shared" ca="1" si="81"/>
        <v/>
      </c>
      <c r="EK93" s="132" t="str">
        <f t="shared" ca="1" si="82"/>
        <v/>
      </c>
      <c r="EL93" s="132" t="str">
        <f t="shared" ca="1" si="83"/>
        <v/>
      </c>
      <c r="EM93" s="132" t="str">
        <f t="shared" ca="1" si="84"/>
        <v/>
      </c>
      <c r="EN93" s="132" t="str">
        <f t="shared" ca="1" si="85"/>
        <v/>
      </c>
      <c r="EO93" s="132" t="str">
        <f t="shared" ca="1" si="86"/>
        <v/>
      </c>
      <c r="EP93" s="132" t="str">
        <f t="shared" ca="1" si="87"/>
        <v/>
      </c>
      <c r="EQ93" s="132" t="str">
        <f t="shared" ca="1" si="88"/>
        <v/>
      </c>
      <c r="ER93" s="132" t="str">
        <f t="shared" ca="1" si="89"/>
        <v/>
      </c>
    </row>
    <row r="94" spans="1:148" ht="12.75">
      <c r="A94" s="131" t="str">
        <f>'Transcript table'!C94</f>
        <v>APOA1-AS</v>
      </c>
      <c r="B94" s="35" t="s">
        <v>189</v>
      </c>
      <c r="C94" s="132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132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132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132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132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132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132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132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132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132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132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132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132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132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132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132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132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132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132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132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40" t="str">
        <f>'Control Sample Data'!A94</f>
        <v>APOA1-AS</v>
      </c>
      <c r="X94" s="141" t="s">
        <v>189</v>
      </c>
      <c r="Y94" s="132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132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132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132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132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132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132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132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132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132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132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132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132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132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132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132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132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132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132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132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135" t="str">
        <f>'Control Sample Data'!A94</f>
        <v>APOA1-AS</v>
      </c>
      <c r="AT94" s="35" t="s">
        <v>189</v>
      </c>
      <c r="AU94" s="132" t="str">
        <f ca="1">IF(ISNUMBER(C94-'Choose Housekeeping Genes'!D$17),C94-'Choose Housekeeping Genes'!D$17,"")</f>
        <v/>
      </c>
      <c r="AV94" s="132" t="str">
        <f ca="1">IF(ISNUMBER(D94-'Choose Housekeeping Genes'!E$17),D94-'Choose Housekeeping Genes'!E$17,"")</f>
        <v/>
      </c>
      <c r="AW94" s="132" t="str">
        <f ca="1">IF(ISNUMBER(E94-'Choose Housekeeping Genes'!F$17),E94-'Choose Housekeeping Genes'!F$17,"")</f>
        <v/>
      </c>
      <c r="AX94" s="132" t="str">
        <f ca="1">IF(ISNUMBER(F94-'Choose Housekeeping Genes'!G$17),F94-'Choose Housekeeping Genes'!G$17,"")</f>
        <v/>
      </c>
      <c r="AY94" s="132" t="str">
        <f ca="1">IF(ISNUMBER(G94-'Choose Housekeeping Genes'!H$17),G94-'Choose Housekeeping Genes'!H$17,"")</f>
        <v/>
      </c>
      <c r="AZ94" s="132" t="str">
        <f ca="1">IF(ISNUMBER(H94-'Choose Housekeeping Genes'!I$17),H94-'Choose Housekeeping Genes'!I$17,"")</f>
        <v/>
      </c>
      <c r="BA94" s="132" t="str">
        <f ca="1">IF(ISNUMBER(I94-'Choose Housekeeping Genes'!J$17),I94-'Choose Housekeeping Genes'!J$17,"")</f>
        <v/>
      </c>
      <c r="BB94" s="132" t="str">
        <f ca="1">IF(ISNUMBER(J94-'Choose Housekeeping Genes'!K$17),J94-'Choose Housekeeping Genes'!K$17,"")</f>
        <v/>
      </c>
      <c r="BC94" s="132" t="str">
        <f ca="1">IF(ISNUMBER(K94-'Choose Housekeeping Genes'!L$17),K94-'Choose Housekeeping Genes'!L$17,"")</f>
        <v/>
      </c>
      <c r="BD94" s="132" t="str">
        <f ca="1">IF(ISNUMBER(L94-'Choose Housekeeping Genes'!M$17),L94-'Choose Housekeeping Genes'!M$17,"")</f>
        <v/>
      </c>
      <c r="BE94" s="132" t="str">
        <f ca="1">IF(ISNUMBER(M94-'Choose Housekeeping Genes'!N$17),M94-'Choose Housekeeping Genes'!N$17,"")</f>
        <v/>
      </c>
      <c r="BF94" s="132" t="str">
        <f ca="1">IF(ISNUMBER(N94-'Choose Housekeeping Genes'!O$17),N94-'Choose Housekeeping Genes'!O$17,"")</f>
        <v/>
      </c>
      <c r="BG94" s="132" t="str">
        <f ca="1">IF(ISNUMBER(O94-'Choose Housekeeping Genes'!P$17),O94-'Choose Housekeeping Genes'!P$17,"")</f>
        <v/>
      </c>
      <c r="BH94" s="132" t="str">
        <f ca="1">IF(ISNUMBER(P94-'Choose Housekeeping Genes'!Q$17),P94-'Choose Housekeeping Genes'!Q$17,"")</f>
        <v/>
      </c>
      <c r="BI94" s="132" t="str">
        <f ca="1">IF(ISNUMBER(Q94-'Choose Housekeeping Genes'!R$17),Q94-'Choose Housekeeping Genes'!R$17,"")</f>
        <v/>
      </c>
      <c r="BJ94" s="132" t="str">
        <f ca="1">IF(ISNUMBER(R94-'Choose Housekeeping Genes'!S$17),R94-'Choose Housekeeping Genes'!S$17,"")</f>
        <v/>
      </c>
      <c r="BK94" s="132" t="str">
        <f ca="1">IF(ISNUMBER(S94-'Choose Housekeeping Genes'!T$17),S94-'Choose Housekeeping Genes'!T$17,"")</f>
        <v/>
      </c>
      <c r="BL94" s="132" t="str">
        <f ca="1">IF(ISNUMBER(T94-'Choose Housekeeping Genes'!U$17),T94-'Choose Housekeeping Genes'!U$17,"")</f>
        <v/>
      </c>
      <c r="BM94" s="132" t="str">
        <f ca="1">IF(ISNUMBER(U94-'Choose Housekeeping Genes'!V$17),U94-'Choose Housekeeping Genes'!V$17,"")</f>
        <v/>
      </c>
      <c r="BN94" s="132" t="str">
        <f ca="1">IF(ISNUMBER(V94-'Choose Housekeeping Genes'!W$17),V94-'Choose Housekeeping Genes'!W$17,"")</f>
        <v/>
      </c>
      <c r="BO94" s="142" t="str">
        <f t="shared" si="47"/>
        <v>APOA1-AS</v>
      </c>
      <c r="BP94" s="141" t="s">
        <v>189</v>
      </c>
      <c r="BQ94" s="132" t="str">
        <f ca="1">IF(ISNUMBER(Y94-'Choose Housekeeping Genes'!AA$17),Y94-'Choose Housekeeping Genes'!AA$17,"")</f>
        <v/>
      </c>
      <c r="BR94" s="132" t="str">
        <f ca="1">IF(ISNUMBER(Z94-'Choose Housekeeping Genes'!AB$17),Z94-'Choose Housekeeping Genes'!AB$17,"")</f>
        <v/>
      </c>
      <c r="BS94" s="132" t="str">
        <f ca="1">IF(ISNUMBER(AA94-'Choose Housekeeping Genes'!AC$17),AA94-'Choose Housekeeping Genes'!AC$17,"")</f>
        <v/>
      </c>
      <c r="BT94" s="132" t="str">
        <f ca="1">IF(ISNUMBER(AB94-'Choose Housekeeping Genes'!AD$17),AB94-'Choose Housekeeping Genes'!AD$17,"")</f>
        <v/>
      </c>
      <c r="BU94" s="132" t="str">
        <f ca="1">IF(ISNUMBER(AC94-'Choose Housekeeping Genes'!AE$17),AC94-'Choose Housekeeping Genes'!AE$17,"")</f>
        <v/>
      </c>
      <c r="BV94" s="132" t="str">
        <f ca="1">IF(ISNUMBER(AD94-'Choose Housekeeping Genes'!AF$17),AD94-'Choose Housekeeping Genes'!AF$17,"")</f>
        <v/>
      </c>
      <c r="BW94" s="132" t="str">
        <f ca="1">IF(ISNUMBER(AE94-'Choose Housekeeping Genes'!AG$17),AE94-'Choose Housekeeping Genes'!AG$17,"")</f>
        <v/>
      </c>
      <c r="BX94" s="132" t="str">
        <f ca="1">IF(ISNUMBER(AF94-'Choose Housekeeping Genes'!AH$17),AF94-'Choose Housekeeping Genes'!AH$17,"")</f>
        <v/>
      </c>
      <c r="BY94" s="132" t="str">
        <f ca="1">IF(ISNUMBER(AG94-'Choose Housekeeping Genes'!AI$17),AG94-'Choose Housekeeping Genes'!AI$17,"")</f>
        <v/>
      </c>
      <c r="BZ94" s="132" t="str">
        <f ca="1">IF(ISNUMBER(AH94-'Choose Housekeeping Genes'!AJ$17),AH94-'Choose Housekeeping Genes'!AJ$17,"")</f>
        <v/>
      </c>
      <c r="CA94" s="132" t="str">
        <f ca="1">IF(ISNUMBER(AI94-'Choose Housekeeping Genes'!AK$17),AI94-'Choose Housekeeping Genes'!AK$17,"")</f>
        <v/>
      </c>
      <c r="CB94" s="132" t="str">
        <f ca="1">IF(ISNUMBER(AJ94-'Choose Housekeeping Genes'!AL$17),AJ94-'Choose Housekeeping Genes'!AL$17,"")</f>
        <v/>
      </c>
      <c r="CC94" s="132" t="str">
        <f ca="1">IF(ISNUMBER(AK94-'Choose Housekeeping Genes'!AM$17),AK94-'Choose Housekeeping Genes'!AM$17,"")</f>
        <v/>
      </c>
      <c r="CD94" s="132" t="str">
        <f ca="1">IF(ISNUMBER(AL94-'Choose Housekeeping Genes'!AN$17),AL94-'Choose Housekeeping Genes'!AN$17,"")</f>
        <v/>
      </c>
      <c r="CE94" s="132" t="str">
        <f ca="1">IF(ISNUMBER(AM94-'Choose Housekeeping Genes'!AO$17),AM94-'Choose Housekeeping Genes'!AO$17,"")</f>
        <v/>
      </c>
      <c r="CF94" s="132" t="str">
        <f ca="1">IF(ISNUMBER(AN94-'Choose Housekeeping Genes'!AP$17),AN94-'Choose Housekeeping Genes'!AP$17,"")</f>
        <v/>
      </c>
      <c r="CG94" s="132" t="str">
        <f ca="1">IF(ISNUMBER(AO94-'Choose Housekeeping Genes'!AQ$17),AO94-'Choose Housekeeping Genes'!AQ$17,"")</f>
        <v/>
      </c>
      <c r="CH94" s="132" t="str">
        <f ca="1">IF(ISNUMBER(AP94-'Choose Housekeeping Genes'!AR$17),AP94-'Choose Housekeeping Genes'!AR$17,"")</f>
        <v/>
      </c>
      <c r="CI94" s="132" t="str">
        <f ca="1">IF(ISNUMBER(AQ94-'Choose Housekeeping Genes'!AS$17),AQ94-'Choose Housekeeping Genes'!AS$17,"")</f>
        <v/>
      </c>
      <c r="CJ94" s="132" t="str">
        <f ca="1">IF(ISNUMBER(AR94-'Choose Housekeeping Genes'!AT$17),AR94-'Choose Housekeeping Genes'!AT$17,"")</f>
        <v/>
      </c>
      <c r="CK94" s="137" t="e">
        <f t="shared" ca="1" si="48"/>
        <v>#DIV/0!</v>
      </c>
      <c r="CL94" s="138" t="e">
        <f t="shared" ca="1" si="49"/>
        <v>#DIV/0!</v>
      </c>
      <c r="DA94" s="135" t="str">
        <f>'Transcript table'!C94</f>
        <v>APOA1-AS</v>
      </c>
      <c r="DB94" s="35" t="s">
        <v>189</v>
      </c>
      <c r="DC94" s="132" t="str">
        <f t="shared" ca="1" si="50"/>
        <v/>
      </c>
      <c r="DD94" s="132" t="str">
        <f t="shared" ca="1" si="51"/>
        <v/>
      </c>
      <c r="DE94" s="132" t="str">
        <f t="shared" ca="1" si="52"/>
        <v/>
      </c>
      <c r="DF94" s="132" t="str">
        <f t="shared" ca="1" si="53"/>
        <v/>
      </c>
      <c r="DG94" s="132" t="str">
        <f t="shared" ca="1" si="54"/>
        <v/>
      </c>
      <c r="DH94" s="132" t="str">
        <f t="shared" ca="1" si="55"/>
        <v/>
      </c>
      <c r="DI94" s="132" t="str">
        <f t="shared" ca="1" si="56"/>
        <v/>
      </c>
      <c r="DJ94" s="132" t="str">
        <f t="shared" ca="1" si="57"/>
        <v/>
      </c>
      <c r="DK94" s="132" t="str">
        <f t="shared" ca="1" si="58"/>
        <v/>
      </c>
      <c r="DL94" s="132" t="str">
        <f t="shared" ca="1" si="59"/>
        <v/>
      </c>
      <c r="DM94" s="132" t="str">
        <f t="shared" ca="1" si="60"/>
        <v/>
      </c>
      <c r="DN94" s="132" t="str">
        <f t="shared" ca="1" si="61"/>
        <v/>
      </c>
      <c r="DO94" s="132" t="str">
        <f t="shared" ca="1" si="62"/>
        <v/>
      </c>
      <c r="DP94" s="132" t="str">
        <f t="shared" ca="1" si="63"/>
        <v/>
      </c>
      <c r="DQ94" s="132" t="str">
        <f t="shared" ca="1" si="64"/>
        <v/>
      </c>
      <c r="DR94" s="132" t="str">
        <f t="shared" ca="1" si="65"/>
        <v/>
      </c>
      <c r="DS94" s="132" t="str">
        <f t="shared" ca="1" si="66"/>
        <v/>
      </c>
      <c r="DT94" s="132" t="str">
        <f t="shared" ca="1" si="67"/>
        <v/>
      </c>
      <c r="DU94" s="132" t="str">
        <f t="shared" ca="1" si="68"/>
        <v/>
      </c>
      <c r="DV94" s="132" t="str">
        <f t="shared" ca="1" si="69"/>
        <v/>
      </c>
      <c r="DW94" s="136" t="str">
        <f>'Transcript table'!C94</f>
        <v>APOA1-AS</v>
      </c>
      <c r="DX94" s="141" t="s">
        <v>189</v>
      </c>
      <c r="DY94" s="132" t="str">
        <f t="shared" ca="1" si="70"/>
        <v/>
      </c>
      <c r="DZ94" s="132" t="str">
        <f t="shared" ca="1" si="71"/>
        <v/>
      </c>
      <c r="EA94" s="132" t="str">
        <f t="shared" ca="1" si="72"/>
        <v/>
      </c>
      <c r="EB94" s="132" t="str">
        <f t="shared" ca="1" si="73"/>
        <v/>
      </c>
      <c r="EC94" s="132" t="str">
        <f t="shared" ca="1" si="74"/>
        <v/>
      </c>
      <c r="ED94" s="132" t="str">
        <f t="shared" ca="1" si="75"/>
        <v/>
      </c>
      <c r="EE94" s="132" t="str">
        <f t="shared" ca="1" si="76"/>
        <v/>
      </c>
      <c r="EF94" s="132" t="str">
        <f t="shared" ca="1" si="77"/>
        <v/>
      </c>
      <c r="EG94" s="132" t="str">
        <f t="shared" ca="1" si="78"/>
        <v/>
      </c>
      <c r="EH94" s="132" t="str">
        <f t="shared" ca="1" si="79"/>
        <v/>
      </c>
      <c r="EI94" s="132" t="str">
        <f t="shared" ca="1" si="80"/>
        <v/>
      </c>
      <c r="EJ94" s="132" t="str">
        <f t="shared" ca="1" si="81"/>
        <v/>
      </c>
      <c r="EK94" s="132" t="str">
        <f t="shared" ca="1" si="82"/>
        <v/>
      </c>
      <c r="EL94" s="132" t="str">
        <f t="shared" ca="1" si="83"/>
        <v/>
      </c>
      <c r="EM94" s="132" t="str">
        <f t="shared" ca="1" si="84"/>
        <v/>
      </c>
      <c r="EN94" s="132" t="str">
        <f t="shared" ca="1" si="85"/>
        <v/>
      </c>
      <c r="EO94" s="132" t="str">
        <f t="shared" ca="1" si="86"/>
        <v/>
      </c>
      <c r="EP94" s="132" t="str">
        <f t="shared" ca="1" si="87"/>
        <v/>
      </c>
      <c r="EQ94" s="132" t="str">
        <f t="shared" ca="1" si="88"/>
        <v/>
      </c>
      <c r="ER94" s="132" t="str">
        <f t="shared" ca="1" si="89"/>
        <v/>
      </c>
    </row>
    <row r="95" spans="1:148" ht="12.75">
      <c r="A95" s="131" t="str">
        <f>'Transcript table'!C95</f>
        <v xml:space="preserve">HOXA-AS2 </v>
      </c>
      <c r="B95" s="35" t="s">
        <v>190</v>
      </c>
      <c r="C95" s="132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132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132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132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132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132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132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132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132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132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132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132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132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132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132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132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132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132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132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132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40" t="str">
        <f>'Control Sample Data'!A95</f>
        <v xml:space="preserve">HOXA-AS2 </v>
      </c>
      <c r="X95" s="141" t="s">
        <v>190</v>
      </c>
      <c r="Y95" s="132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132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132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132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132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132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132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132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132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132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132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132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132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132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132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132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132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132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132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132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135" t="str">
        <f>'Control Sample Data'!A95</f>
        <v xml:space="preserve">HOXA-AS2 </v>
      </c>
      <c r="AT95" s="35" t="s">
        <v>190</v>
      </c>
      <c r="AU95" s="132" t="str">
        <f ca="1">IF(ISNUMBER(C95-'Choose Housekeeping Genes'!D$17),C95-'Choose Housekeeping Genes'!D$17,"")</f>
        <v/>
      </c>
      <c r="AV95" s="132" t="str">
        <f ca="1">IF(ISNUMBER(D95-'Choose Housekeeping Genes'!E$17),D95-'Choose Housekeeping Genes'!E$17,"")</f>
        <v/>
      </c>
      <c r="AW95" s="132" t="str">
        <f ca="1">IF(ISNUMBER(E95-'Choose Housekeeping Genes'!F$17),E95-'Choose Housekeeping Genes'!F$17,"")</f>
        <v/>
      </c>
      <c r="AX95" s="132" t="str">
        <f ca="1">IF(ISNUMBER(F95-'Choose Housekeeping Genes'!G$17),F95-'Choose Housekeeping Genes'!G$17,"")</f>
        <v/>
      </c>
      <c r="AY95" s="132" t="str">
        <f ca="1">IF(ISNUMBER(G95-'Choose Housekeeping Genes'!H$17),G95-'Choose Housekeeping Genes'!H$17,"")</f>
        <v/>
      </c>
      <c r="AZ95" s="132" t="str">
        <f ca="1">IF(ISNUMBER(H95-'Choose Housekeeping Genes'!I$17),H95-'Choose Housekeeping Genes'!I$17,"")</f>
        <v/>
      </c>
      <c r="BA95" s="132" t="str">
        <f ca="1">IF(ISNUMBER(I95-'Choose Housekeeping Genes'!J$17),I95-'Choose Housekeeping Genes'!J$17,"")</f>
        <v/>
      </c>
      <c r="BB95" s="132" t="str">
        <f ca="1">IF(ISNUMBER(J95-'Choose Housekeeping Genes'!K$17),J95-'Choose Housekeeping Genes'!K$17,"")</f>
        <v/>
      </c>
      <c r="BC95" s="132" t="str">
        <f ca="1">IF(ISNUMBER(K95-'Choose Housekeeping Genes'!L$17),K95-'Choose Housekeeping Genes'!L$17,"")</f>
        <v/>
      </c>
      <c r="BD95" s="132" t="str">
        <f ca="1">IF(ISNUMBER(L95-'Choose Housekeeping Genes'!M$17),L95-'Choose Housekeeping Genes'!M$17,"")</f>
        <v/>
      </c>
      <c r="BE95" s="132" t="str">
        <f ca="1">IF(ISNUMBER(M95-'Choose Housekeeping Genes'!N$17),M95-'Choose Housekeeping Genes'!N$17,"")</f>
        <v/>
      </c>
      <c r="BF95" s="132" t="str">
        <f ca="1">IF(ISNUMBER(N95-'Choose Housekeeping Genes'!O$17),N95-'Choose Housekeeping Genes'!O$17,"")</f>
        <v/>
      </c>
      <c r="BG95" s="132" t="str">
        <f ca="1">IF(ISNUMBER(O95-'Choose Housekeeping Genes'!P$17),O95-'Choose Housekeeping Genes'!P$17,"")</f>
        <v/>
      </c>
      <c r="BH95" s="132" t="str">
        <f ca="1">IF(ISNUMBER(P95-'Choose Housekeeping Genes'!Q$17),P95-'Choose Housekeeping Genes'!Q$17,"")</f>
        <v/>
      </c>
      <c r="BI95" s="132" t="str">
        <f ca="1">IF(ISNUMBER(Q95-'Choose Housekeeping Genes'!R$17),Q95-'Choose Housekeeping Genes'!R$17,"")</f>
        <v/>
      </c>
      <c r="BJ95" s="132" t="str">
        <f ca="1">IF(ISNUMBER(R95-'Choose Housekeeping Genes'!S$17),R95-'Choose Housekeeping Genes'!S$17,"")</f>
        <v/>
      </c>
      <c r="BK95" s="132" t="str">
        <f ca="1">IF(ISNUMBER(S95-'Choose Housekeeping Genes'!T$17),S95-'Choose Housekeeping Genes'!T$17,"")</f>
        <v/>
      </c>
      <c r="BL95" s="132" t="str">
        <f ca="1">IF(ISNUMBER(T95-'Choose Housekeeping Genes'!U$17),T95-'Choose Housekeeping Genes'!U$17,"")</f>
        <v/>
      </c>
      <c r="BM95" s="132" t="str">
        <f ca="1">IF(ISNUMBER(U95-'Choose Housekeeping Genes'!V$17),U95-'Choose Housekeeping Genes'!V$17,"")</f>
        <v/>
      </c>
      <c r="BN95" s="132" t="str">
        <f ca="1">IF(ISNUMBER(V95-'Choose Housekeeping Genes'!W$17),V95-'Choose Housekeeping Genes'!W$17,"")</f>
        <v/>
      </c>
      <c r="BO95" s="142" t="str">
        <f t="shared" si="47"/>
        <v xml:space="preserve">HOXA-AS2 </v>
      </c>
      <c r="BP95" s="141" t="s">
        <v>190</v>
      </c>
      <c r="BQ95" s="132" t="str">
        <f ca="1">IF(ISNUMBER(Y95-'Choose Housekeeping Genes'!AA$17),Y95-'Choose Housekeeping Genes'!AA$17,"")</f>
        <v/>
      </c>
      <c r="BR95" s="132" t="str">
        <f ca="1">IF(ISNUMBER(Z95-'Choose Housekeeping Genes'!AB$17),Z95-'Choose Housekeeping Genes'!AB$17,"")</f>
        <v/>
      </c>
      <c r="BS95" s="132" t="str">
        <f ca="1">IF(ISNUMBER(AA95-'Choose Housekeeping Genes'!AC$17),AA95-'Choose Housekeeping Genes'!AC$17,"")</f>
        <v/>
      </c>
      <c r="BT95" s="132" t="str">
        <f ca="1">IF(ISNUMBER(AB95-'Choose Housekeeping Genes'!AD$17),AB95-'Choose Housekeeping Genes'!AD$17,"")</f>
        <v/>
      </c>
      <c r="BU95" s="132" t="str">
        <f ca="1">IF(ISNUMBER(AC95-'Choose Housekeeping Genes'!AE$17),AC95-'Choose Housekeeping Genes'!AE$17,"")</f>
        <v/>
      </c>
      <c r="BV95" s="132" t="str">
        <f ca="1">IF(ISNUMBER(AD95-'Choose Housekeeping Genes'!AF$17),AD95-'Choose Housekeeping Genes'!AF$17,"")</f>
        <v/>
      </c>
      <c r="BW95" s="132" t="str">
        <f ca="1">IF(ISNUMBER(AE95-'Choose Housekeeping Genes'!AG$17),AE95-'Choose Housekeeping Genes'!AG$17,"")</f>
        <v/>
      </c>
      <c r="BX95" s="132" t="str">
        <f ca="1">IF(ISNUMBER(AF95-'Choose Housekeeping Genes'!AH$17),AF95-'Choose Housekeeping Genes'!AH$17,"")</f>
        <v/>
      </c>
      <c r="BY95" s="132" t="str">
        <f ca="1">IF(ISNUMBER(AG95-'Choose Housekeeping Genes'!AI$17),AG95-'Choose Housekeeping Genes'!AI$17,"")</f>
        <v/>
      </c>
      <c r="BZ95" s="132" t="str">
        <f ca="1">IF(ISNUMBER(AH95-'Choose Housekeeping Genes'!AJ$17),AH95-'Choose Housekeeping Genes'!AJ$17,"")</f>
        <v/>
      </c>
      <c r="CA95" s="132" t="str">
        <f ca="1">IF(ISNUMBER(AI95-'Choose Housekeeping Genes'!AK$17),AI95-'Choose Housekeeping Genes'!AK$17,"")</f>
        <v/>
      </c>
      <c r="CB95" s="132" t="str">
        <f ca="1">IF(ISNUMBER(AJ95-'Choose Housekeeping Genes'!AL$17),AJ95-'Choose Housekeeping Genes'!AL$17,"")</f>
        <v/>
      </c>
      <c r="CC95" s="132" t="str">
        <f ca="1">IF(ISNUMBER(AK95-'Choose Housekeeping Genes'!AM$17),AK95-'Choose Housekeeping Genes'!AM$17,"")</f>
        <v/>
      </c>
      <c r="CD95" s="132" t="str">
        <f ca="1">IF(ISNUMBER(AL95-'Choose Housekeeping Genes'!AN$17),AL95-'Choose Housekeeping Genes'!AN$17,"")</f>
        <v/>
      </c>
      <c r="CE95" s="132" t="str">
        <f ca="1">IF(ISNUMBER(AM95-'Choose Housekeeping Genes'!AO$17),AM95-'Choose Housekeeping Genes'!AO$17,"")</f>
        <v/>
      </c>
      <c r="CF95" s="132" t="str">
        <f ca="1">IF(ISNUMBER(AN95-'Choose Housekeeping Genes'!AP$17),AN95-'Choose Housekeeping Genes'!AP$17,"")</f>
        <v/>
      </c>
      <c r="CG95" s="132" t="str">
        <f ca="1">IF(ISNUMBER(AO95-'Choose Housekeeping Genes'!AQ$17),AO95-'Choose Housekeeping Genes'!AQ$17,"")</f>
        <v/>
      </c>
      <c r="CH95" s="132" t="str">
        <f ca="1">IF(ISNUMBER(AP95-'Choose Housekeeping Genes'!AR$17),AP95-'Choose Housekeeping Genes'!AR$17,"")</f>
        <v/>
      </c>
      <c r="CI95" s="132" t="str">
        <f ca="1">IF(ISNUMBER(AQ95-'Choose Housekeeping Genes'!AS$17),AQ95-'Choose Housekeeping Genes'!AS$17,"")</f>
        <v/>
      </c>
      <c r="CJ95" s="132" t="str">
        <f ca="1">IF(ISNUMBER(AR95-'Choose Housekeeping Genes'!AT$17),AR95-'Choose Housekeeping Genes'!AT$17,"")</f>
        <v/>
      </c>
      <c r="CK95" s="137" t="e">
        <f t="shared" ca="1" si="48"/>
        <v>#DIV/0!</v>
      </c>
      <c r="CL95" s="138" t="e">
        <f t="shared" ca="1" si="49"/>
        <v>#DIV/0!</v>
      </c>
      <c r="DA95" s="135" t="str">
        <f>'Transcript table'!C95</f>
        <v xml:space="preserve">HOXA-AS2 </v>
      </c>
      <c r="DB95" s="35" t="s">
        <v>190</v>
      </c>
      <c r="DC95" s="132" t="str">
        <f t="shared" ca="1" si="50"/>
        <v/>
      </c>
      <c r="DD95" s="132" t="str">
        <f t="shared" ca="1" si="51"/>
        <v/>
      </c>
      <c r="DE95" s="132" t="str">
        <f t="shared" ca="1" si="52"/>
        <v/>
      </c>
      <c r="DF95" s="132" t="str">
        <f t="shared" ca="1" si="53"/>
        <v/>
      </c>
      <c r="DG95" s="132" t="str">
        <f t="shared" ca="1" si="54"/>
        <v/>
      </c>
      <c r="DH95" s="132" t="str">
        <f t="shared" ca="1" si="55"/>
        <v/>
      </c>
      <c r="DI95" s="132" t="str">
        <f t="shared" ca="1" si="56"/>
        <v/>
      </c>
      <c r="DJ95" s="132" t="str">
        <f t="shared" ca="1" si="57"/>
        <v/>
      </c>
      <c r="DK95" s="132" t="str">
        <f t="shared" ca="1" si="58"/>
        <v/>
      </c>
      <c r="DL95" s="132" t="str">
        <f t="shared" ca="1" si="59"/>
        <v/>
      </c>
      <c r="DM95" s="132" t="str">
        <f t="shared" ca="1" si="60"/>
        <v/>
      </c>
      <c r="DN95" s="132" t="str">
        <f t="shared" ca="1" si="61"/>
        <v/>
      </c>
      <c r="DO95" s="132" t="str">
        <f t="shared" ca="1" si="62"/>
        <v/>
      </c>
      <c r="DP95" s="132" t="str">
        <f t="shared" ca="1" si="63"/>
        <v/>
      </c>
      <c r="DQ95" s="132" t="str">
        <f t="shared" ca="1" si="64"/>
        <v/>
      </c>
      <c r="DR95" s="132" t="str">
        <f t="shared" ca="1" si="65"/>
        <v/>
      </c>
      <c r="DS95" s="132" t="str">
        <f t="shared" ca="1" si="66"/>
        <v/>
      </c>
      <c r="DT95" s="132" t="str">
        <f t="shared" ca="1" si="67"/>
        <v/>
      </c>
      <c r="DU95" s="132" t="str">
        <f t="shared" ca="1" si="68"/>
        <v/>
      </c>
      <c r="DV95" s="132" t="str">
        <f t="shared" ca="1" si="69"/>
        <v/>
      </c>
      <c r="DW95" s="136" t="str">
        <f>'Transcript table'!C95</f>
        <v xml:space="preserve">HOXA-AS2 </v>
      </c>
      <c r="DX95" s="141" t="s">
        <v>190</v>
      </c>
      <c r="DY95" s="132" t="str">
        <f t="shared" ca="1" si="70"/>
        <v/>
      </c>
      <c r="DZ95" s="132" t="str">
        <f t="shared" ca="1" si="71"/>
        <v/>
      </c>
      <c r="EA95" s="132" t="str">
        <f t="shared" ca="1" si="72"/>
        <v/>
      </c>
      <c r="EB95" s="132" t="str">
        <f t="shared" ca="1" si="73"/>
        <v/>
      </c>
      <c r="EC95" s="132" t="str">
        <f t="shared" ca="1" si="74"/>
        <v/>
      </c>
      <c r="ED95" s="132" t="str">
        <f t="shared" ca="1" si="75"/>
        <v/>
      </c>
      <c r="EE95" s="132" t="str">
        <f t="shared" ca="1" si="76"/>
        <v/>
      </c>
      <c r="EF95" s="132" t="str">
        <f t="shared" ca="1" si="77"/>
        <v/>
      </c>
      <c r="EG95" s="132" t="str">
        <f t="shared" ca="1" si="78"/>
        <v/>
      </c>
      <c r="EH95" s="132" t="str">
        <f t="shared" ca="1" si="79"/>
        <v/>
      </c>
      <c r="EI95" s="132" t="str">
        <f t="shared" ca="1" si="80"/>
        <v/>
      </c>
      <c r="EJ95" s="132" t="str">
        <f t="shared" ca="1" si="81"/>
        <v/>
      </c>
      <c r="EK95" s="132" t="str">
        <f t="shared" ca="1" si="82"/>
        <v/>
      </c>
      <c r="EL95" s="132" t="str">
        <f t="shared" ca="1" si="83"/>
        <v/>
      </c>
      <c r="EM95" s="132" t="str">
        <f t="shared" ca="1" si="84"/>
        <v/>
      </c>
      <c r="EN95" s="132" t="str">
        <f t="shared" ca="1" si="85"/>
        <v/>
      </c>
      <c r="EO95" s="132" t="str">
        <f t="shared" ca="1" si="86"/>
        <v/>
      </c>
      <c r="EP95" s="132" t="str">
        <f t="shared" ca="1" si="87"/>
        <v/>
      </c>
      <c r="EQ95" s="132" t="str">
        <f t="shared" ca="1" si="88"/>
        <v/>
      </c>
      <c r="ER95" s="132" t="str">
        <f t="shared" ca="1" si="89"/>
        <v/>
      </c>
    </row>
    <row r="96" spans="1:148" ht="12.75">
      <c r="A96" s="131" t="str">
        <f>'Transcript table'!C96</f>
        <v>FTX</v>
      </c>
      <c r="B96" s="35" t="s">
        <v>191</v>
      </c>
      <c r="C96" s="132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132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132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132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132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132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132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132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132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132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132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132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132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132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132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132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132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132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132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132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40" t="str">
        <f>'Control Sample Data'!A96</f>
        <v>FTX</v>
      </c>
      <c r="X96" s="141" t="s">
        <v>191</v>
      </c>
      <c r="Y96" s="132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132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132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132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132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132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132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132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132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132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132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132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132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132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132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132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132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132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132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132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135" t="str">
        <f>'Control Sample Data'!A96</f>
        <v>FTX</v>
      </c>
      <c r="AT96" s="35" t="s">
        <v>191</v>
      </c>
      <c r="AU96" s="132" t="str">
        <f ca="1">IF(ISNUMBER(C96-'Choose Housekeeping Genes'!D$17),C96-'Choose Housekeeping Genes'!D$17,"")</f>
        <v/>
      </c>
      <c r="AV96" s="132" t="str">
        <f ca="1">IF(ISNUMBER(D96-'Choose Housekeeping Genes'!E$17),D96-'Choose Housekeeping Genes'!E$17,"")</f>
        <v/>
      </c>
      <c r="AW96" s="132" t="str">
        <f ca="1">IF(ISNUMBER(E96-'Choose Housekeeping Genes'!F$17),E96-'Choose Housekeeping Genes'!F$17,"")</f>
        <v/>
      </c>
      <c r="AX96" s="132" t="str">
        <f ca="1">IF(ISNUMBER(F96-'Choose Housekeeping Genes'!G$17),F96-'Choose Housekeeping Genes'!G$17,"")</f>
        <v/>
      </c>
      <c r="AY96" s="132" t="str">
        <f ca="1">IF(ISNUMBER(G96-'Choose Housekeeping Genes'!H$17),G96-'Choose Housekeeping Genes'!H$17,"")</f>
        <v/>
      </c>
      <c r="AZ96" s="132" t="str">
        <f ca="1">IF(ISNUMBER(H96-'Choose Housekeeping Genes'!I$17),H96-'Choose Housekeeping Genes'!I$17,"")</f>
        <v/>
      </c>
      <c r="BA96" s="132" t="str">
        <f ca="1">IF(ISNUMBER(I96-'Choose Housekeeping Genes'!J$17),I96-'Choose Housekeeping Genes'!J$17,"")</f>
        <v/>
      </c>
      <c r="BB96" s="132" t="str">
        <f ca="1">IF(ISNUMBER(J96-'Choose Housekeeping Genes'!K$17),J96-'Choose Housekeeping Genes'!K$17,"")</f>
        <v/>
      </c>
      <c r="BC96" s="132" t="str">
        <f ca="1">IF(ISNUMBER(K96-'Choose Housekeeping Genes'!L$17),K96-'Choose Housekeeping Genes'!L$17,"")</f>
        <v/>
      </c>
      <c r="BD96" s="132" t="str">
        <f ca="1">IF(ISNUMBER(L96-'Choose Housekeeping Genes'!M$17),L96-'Choose Housekeeping Genes'!M$17,"")</f>
        <v/>
      </c>
      <c r="BE96" s="132" t="str">
        <f ca="1">IF(ISNUMBER(M96-'Choose Housekeeping Genes'!N$17),M96-'Choose Housekeeping Genes'!N$17,"")</f>
        <v/>
      </c>
      <c r="BF96" s="132" t="str">
        <f ca="1">IF(ISNUMBER(N96-'Choose Housekeeping Genes'!O$17),N96-'Choose Housekeeping Genes'!O$17,"")</f>
        <v/>
      </c>
      <c r="BG96" s="132" t="str">
        <f ca="1">IF(ISNUMBER(O96-'Choose Housekeeping Genes'!P$17),O96-'Choose Housekeeping Genes'!P$17,"")</f>
        <v/>
      </c>
      <c r="BH96" s="132" t="str">
        <f ca="1">IF(ISNUMBER(P96-'Choose Housekeeping Genes'!Q$17),P96-'Choose Housekeeping Genes'!Q$17,"")</f>
        <v/>
      </c>
      <c r="BI96" s="132" t="str">
        <f ca="1">IF(ISNUMBER(Q96-'Choose Housekeeping Genes'!R$17),Q96-'Choose Housekeeping Genes'!R$17,"")</f>
        <v/>
      </c>
      <c r="BJ96" s="132" t="str">
        <f ca="1">IF(ISNUMBER(R96-'Choose Housekeeping Genes'!S$17),R96-'Choose Housekeeping Genes'!S$17,"")</f>
        <v/>
      </c>
      <c r="BK96" s="132" t="str">
        <f ca="1">IF(ISNUMBER(S96-'Choose Housekeeping Genes'!T$17),S96-'Choose Housekeeping Genes'!T$17,"")</f>
        <v/>
      </c>
      <c r="BL96" s="132" t="str">
        <f ca="1">IF(ISNUMBER(T96-'Choose Housekeeping Genes'!U$17),T96-'Choose Housekeeping Genes'!U$17,"")</f>
        <v/>
      </c>
      <c r="BM96" s="132" t="str">
        <f ca="1">IF(ISNUMBER(U96-'Choose Housekeeping Genes'!V$17),U96-'Choose Housekeeping Genes'!V$17,"")</f>
        <v/>
      </c>
      <c r="BN96" s="132" t="str">
        <f ca="1">IF(ISNUMBER(V96-'Choose Housekeeping Genes'!W$17),V96-'Choose Housekeeping Genes'!W$17,"")</f>
        <v/>
      </c>
      <c r="BO96" s="142" t="str">
        <f t="shared" si="47"/>
        <v>FTX</v>
      </c>
      <c r="BP96" s="141" t="s">
        <v>191</v>
      </c>
      <c r="BQ96" s="132" t="str">
        <f ca="1">IF(ISNUMBER(Y96-'Choose Housekeeping Genes'!AA$17),Y96-'Choose Housekeeping Genes'!AA$17,"")</f>
        <v/>
      </c>
      <c r="BR96" s="132" t="str">
        <f ca="1">IF(ISNUMBER(Z96-'Choose Housekeeping Genes'!AB$17),Z96-'Choose Housekeeping Genes'!AB$17,"")</f>
        <v/>
      </c>
      <c r="BS96" s="132" t="str">
        <f ca="1">IF(ISNUMBER(AA96-'Choose Housekeeping Genes'!AC$17),AA96-'Choose Housekeeping Genes'!AC$17,"")</f>
        <v/>
      </c>
      <c r="BT96" s="132" t="str">
        <f ca="1">IF(ISNUMBER(AB96-'Choose Housekeeping Genes'!AD$17),AB96-'Choose Housekeeping Genes'!AD$17,"")</f>
        <v/>
      </c>
      <c r="BU96" s="132" t="str">
        <f ca="1">IF(ISNUMBER(AC96-'Choose Housekeeping Genes'!AE$17),AC96-'Choose Housekeeping Genes'!AE$17,"")</f>
        <v/>
      </c>
      <c r="BV96" s="132" t="str">
        <f ca="1">IF(ISNUMBER(AD96-'Choose Housekeeping Genes'!AF$17),AD96-'Choose Housekeeping Genes'!AF$17,"")</f>
        <v/>
      </c>
      <c r="BW96" s="132" t="str">
        <f ca="1">IF(ISNUMBER(AE96-'Choose Housekeeping Genes'!AG$17),AE96-'Choose Housekeeping Genes'!AG$17,"")</f>
        <v/>
      </c>
      <c r="BX96" s="132" t="str">
        <f ca="1">IF(ISNUMBER(AF96-'Choose Housekeeping Genes'!AH$17),AF96-'Choose Housekeeping Genes'!AH$17,"")</f>
        <v/>
      </c>
      <c r="BY96" s="132" t="str">
        <f ca="1">IF(ISNUMBER(AG96-'Choose Housekeeping Genes'!AI$17),AG96-'Choose Housekeeping Genes'!AI$17,"")</f>
        <v/>
      </c>
      <c r="BZ96" s="132" t="str">
        <f ca="1">IF(ISNUMBER(AH96-'Choose Housekeeping Genes'!AJ$17),AH96-'Choose Housekeeping Genes'!AJ$17,"")</f>
        <v/>
      </c>
      <c r="CA96" s="132" t="str">
        <f ca="1">IF(ISNUMBER(AI96-'Choose Housekeeping Genes'!AK$17),AI96-'Choose Housekeeping Genes'!AK$17,"")</f>
        <v/>
      </c>
      <c r="CB96" s="132" t="str">
        <f ca="1">IF(ISNUMBER(AJ96-'Choose Housekeeping Genes'!AL$17),AJ96-'Choose Housekeeping Genes'!AL$17,"")</f>
        <v/>
      </c>
      <c r="CC96" s="132" t="str">
        <f ca="1">IF(ISNUMBER(AK96-'Choose Housekeeping Genes'!AM$17),AK96-'Choose Housekeeping Genes'!AM$17,"")</f>
        <v/>
      </c>
      <c r="CD96" s="132" t="str">
        <f ca="1">IF(ISNUMBER(AL96-'Choose Housekeeping Genes'!AN$17),AL96-'Choose Housekeeping Genes'!AN$17,"")</f>
        <v/>
      </c>
      <c r="CE96" s="132" t="str">
        <f ca="1">IF(ISNUMBER(AM96-'Choose Housekeeping Genes'!AO$17),AM96-'Choose Housekeeping Genes'!AO$17,"")</f>
        <v/>
      </c>
      <c r="CF96" s="132" t="str">
        <f ca="1">IF(ISNUMBER(AN96-'Choose Housekeeping Genes'!AP$17),AN96-'Choose Housekeeping Genes'!AP$17,"")</f>
        <v/>
      </c>
      <c r="CG96" s="132" t="str">
        <f ca="1">IF(ISNUMBER(AO96-'Choose Housekeeping Genes'!AQ$17),AO96-'Choose Housekeeping Genes'!AQ$17,"")</f>
        <v/>
      </c>
      <c r="CH96" s="132" t="str">
        <f ca="1">IF(ISNUMBER(AP96-'Choose Housekeeping Genes'!AR$17),AP96-'Choose Housekeeping Genes'!AR$17,"")</f>
        <v/>
      </c>
      <c r="CI96" s="132" t="str">
        <f ca="1">IF(ISNUMBER(AQ96-'Choose Housekeeping Genes'!AS$17),AQ96-'Choose Housekeeping Genes'!AS$17,"")</f>
        <v/>
      </c>
      <c r="CJ96" s="132" t="str">
        <f ca="1">IF(ISNUMBER(AR96-'Choose Housekeeping Genes'!AT$17),AR96-'Choose Housekeeping Genes'!AT$17,"")</f>
        <v/>
      </c>
      <c r="CK96" s="137" t="e">
        <f t="shared" ca="1" si="48"/>
        <v>#DIV/0!</v>
      </c>
      <c r="CL96" s="138" t="e">
        <f t="shared" ca="1" si="49"/>
        <v>#DIV/0!</v>
      </c>
      <c r="DA96" s="135" t="str">
        <f>'Transcript table'!C96</f>
        <v>FTX</v>
      </c>
      <c r="DB96" s="35" t="s">
        <v>191</v>
      </c>
      <c r="DC96" s="132" t="str">
        <f t="shared" ca="1" si="50"/>
        <v/>
      </c>
      <c r="DD96" s="132" t="str">
        <f t="shared" ca="1" si="51"/>
        <v/>
      </c>
      <c r="DE96" s="132" t="str">
        <f t="shared" ca="1" si="52"/>
        <v/>
      </c>
      <c r="DF96" s="132" t="str">
        <f t="shared" ca="1" si="53"/>
        <v/>
      </c>
      <c r="DG96" s="132" t="str">
        <f t="shared" ca="1" si="54"/>
        <v/>
      </c>
      <c r="DH96" s="132" t="str">
        <f t="shared" ca="1" si="55"/>
        <v/>
      </c>
      <c r="DI96" s="132" t="str">
        <f t="shared" ca="1" si="56"/>
        <v/>
      </c>
      <c r="DJ96" s="132" t="str">
        <f t="shared" ca="1" si="57"/>
        <v/>
      </c>
      <c r="DK96" s="132" t="str">
        <f t="shared" ca="1" si="58"/>
        <v/>
      </c>
      <c r="DL96" s="132" t="str">
        <f t="shared" ca="1" si="59"/>
        <v/>
      </c>
      <c r="DM96" s="132" t="str">
        <f t="shared" ca="1" si="60"/>
        <v/>
      </c>
      <c r="DN96" s="132" t="str">
        <f t="shared" ca="1" si="61"/>
        <v/>
      </c>
      <c r="DO96" s="132" t="str">
        <f t="shared" ca="1" si="62"/>
        <v/>
      </c>
      <c r="DP96" s="132" t="str">
        <f t="shared" ca="1" si="63"/>
        <v/>
      </c>
      <c r="DQ96" s="132" t="str">
        <f t="shared" ca="1" si="64"/>
        <v/>
      </c>
      <c r="DR96" s="132" t="str">
        <f t="shared" ca="1" si="65"/>
        <v/>
      </c>
      <c r="DS96" s="132" t="str">
        <f t="shared" ca="1" si="66"/>
        <v/>
      </c>
      <c r="DT96" s="132" t="str">
        <f t="shared" ca="1" si="67"/>
        <v/>
      </c>
      <c r="DU96" s="132" t="str">
        <f t="shared" ca="1" si="68"/>
        <v/>
      </c>
      <c r="DV96" s="132" t="str">
        <f t="shared" ca="1" si="69"/>
        <v/>
      </c>
      <c r="DW96" s="136" t="str">
        <f>'Transcript table'!C96</f>
        <v>FTX</v>
      </c>
      <c r="DX96" s="141" t="s">
        <v>191</v>
      </c>
      <c r="DY96" s="132" t="str">
        <f t="shared" ca="1" si="70"/>
        <v/>
      </c>
      <c r="DZ96" s="132" t="str">
        <f t="shared" ca="1" si="71"/>
        <v/>
      </c>
      <c r="EA96" s="132" t="str">
        <f t="shared" ca="1" si="72"/>
        <v/>
      </c>
      <c r="EB96" s="132" t="str">
        <f t="shared" ca="1" si="73"/>
        <v/>
      </c>
      <c r="EC96" s="132" t="str">
        <f t="shared" ca="1" si="74"/>
        <v/>
      </c>
      <c r="ED96" s="132" t="str">
        <f t="shared" ca="1" si="75"/>
        <v/>
      </c>
      <c r="EE96" s="132" t="str">
        <f t="shared" ca="1" si="76"/>
        <v/>
      </c>
      <c r="EF96" s="132" t="str">
        <f t="shared" ca="1" si="77"/>
        <v/>
      </c>
      <c r="EG96" s="132" t="str">
        <f t="shared" ca="1" si="78"/>
        <v/>
      </c>
      <c r="EH96" s="132" t="str">
        <f t="shared" ca="1" si="79"/>
        <v/>
      </c>
      <c r="EI96" s="132" t="str">
        <f t="shared" ca="1" si="80"/>
        <v/>
      </c>
      <c r="EJ96" s="132" t="str">
        <f t="shared" ca="1" si="81"/>
        <v/>
      </c>
      <c r="EK96" s="132" t="str">
        <f t="shared" ca="1" si="82"/>
        <v/>
      </c>
      <c r="EL96" s="132" t="str">
        <f t="shared" ca="1" si="83"/>
        <v/>
      </c>
      <c r="EM96" s="132" t="str">
        <f t="shared" ca="1" si="84"/>
        <v/>
      </c>
      <c r="EN96" s="132" t="str">
        <f t="shared" ca="1" si="85"/>
        <v/>
      </c>
      <c r="EO96" s="132" t="str">
        <f t="shared" ca="1" si="86"/>
        <v/>
      </c>
      <c r="EP96" s="132" t="str">
        <f t="shared" ca="1" si="87"/>
        <v/>
      </c>
      <c r="EQ96" s="132" t="str">
        <f t="shared" ca="1" si="88"/>
        <v/>
      </c>
      <c r="ER96" s="132" t="str">
        <f t="shared" ca="1" si="89"/>
        <v/>
      </c>
    </row>
    <row r="97" spans="1:148" ht="25.5">
      <c r="A97" s="131" t="str">
        <f>'Transcript table'!C97</f>
        <v>LINC00673</v>
      </c>
      <c r="B97" s="35" t="s">
        <v>192</v>
      </c>
      <c r="C97" s="132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132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132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132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132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132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132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132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132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132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132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132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132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132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132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132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132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132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132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132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40" t="str">
        <f>'Control Sample Data'!A97</f>
        <v>LINC00673</v>
      </c>
      <c r="X97" s="141" t="s">
        <v>192</v>
      </c>
      <c r="Y97" s="132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132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132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132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132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132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132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132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132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132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132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132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132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132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132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132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132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132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132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132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135" t="str">
        <f>'Control Sample Data'!A97</f>
        <v>LINC00673</v>
      </c>
      <c r="AT97" s="35" t="s">
        <v>192</v>
      </c>
      <c r="AU97" s="132" t="str">
        <f ca="1">IF(ISNUMBER(C97-'Choose Housekeeping Genes'!D$17),C97-'Choose Housekeeping Genes'!D$17,"")</f>
        <v/>
      </c>
      <c r="AV97" s="132" t="str">
        <f ca="1">IF(ISNUMBER(D97-'Choose Housekeeping Genes'!E$17),D97-'Choose Housekeeping Genes'!E$17,"")</f>
        <v/>
      </c>
      <c r="AW97" s="132" t="str">
        <f ca="1">IF(ISNUMBER(E97-'Choose Housekeeping Genes'!F$17),E97-'Choose Housekeeping Genes'!F$17,"")</f>
        <v/>
      </c>
      <c r="AX97" s="132" t="str">
        <f ca="1">IF(ISNUMBER(F97-'Choose Housekeeping Genes'!G$17),F97-'Choose Housekeeping Genes'!G$17,"")</f>
        <v/>
      </c>
      <c r="AY97" s="132" t="str">
        <f ca="1">IF(ISNUMBER(G97-'Choose Housekeeping Genes'!H$17),G97-'Choose Housekeeping Genes'!H$17,"")</f>
        <v/>
      </c>
      <c r="AZ97" s="132" t="str">
        <f ca="1">IF(ISNUMBER(H97-'Choose Housekeeping Genes'!I$17),H97-'Choose Housekeeping Genes'!I$17,"")</f>
        <v/>
      </c>
      <c r="BA97" s="132" t="str">
        <f ca="1">IF(ISNUMBER(I97-'Choose Housekeeping Genes'!J$17),I97-'Choose Housekeeping Genes'!J$17,"")</f>
        <v/>
      </c>
      <c r="BB97" s="132" t="str">
        <f ca="1">IF(ISNUMBER(J97-'Choose Housekeeping Genes'!K$17),J97-'Choose Housekeeping Genes'!K$17,"")</f>
        <v/>
      </c>
      <c r="BC97" s="132" t="str">
        <f ca="1">IF(ISNUMBER(K97-'Choose Housekeeping Genes'!L$17),K97-'Choose Housekeeping Genes'!L$17,"")</f>
        <v/>
      </c>
      <c r="BD97" s="132" t="str">
        <f ca="1">IF(ISNUMBER(L97-'Choose Housekeeping Genes'!M$17),L97-'Choose Housekeeping Genes'!M$17,"")</f>
        <v/>
      </c>
      <c r="BE97" s="132" t="str">
        <f ca="1">IF(ISNUMBER(M97-'Choose Housekeeping Genes'!N$17),M97-'Choose Housekeeping Genes'!N$17,"")</f>
        <v/>
      </c>
      <c r="BF97" s="132" t="str">
        <f ca="1">IF(ISNUMBER(N97-'Choose Housekeeping Genes'!O$17),N97-'Choose Housekeeping Genes'!O$17,"")</f>
        <v/>
      </c>
      <c r="BG97" s="132" t="str">
        <f ca="1">IF(ISNUMBER(O97-'Choose Housekeeping Genes'!P$17),O97-'Choose Housekeeping Genes'!P$17,"")</f>
        <v/>
      </c>
      <c r="BH97" s="132" t="str">
        <f ca="1">IF(ISNUMBER(P97-'Choose Housekeeping Genes'!Q$17),P97-'Choose Housekeeping Genes'!Q$17,"")</f>
        <v/>
      </c>
      <c r="BI97" s="132" t="str">
        <f ca="1">IF(ISNUMBER(Q97-'Choose Housekeeping Genes'!R$17),Q97-'Choose Housekeeping Genes'!R$17,"")</f>
        <v/>
      </c>
      <c r="BJ97" s="132" t="str">
        <f ca="1">IF(ISNUMBER(R97-'Choose Housekeeping Genes'!S$17),R97-'Choose Housekeeping Genes'!S$17,"")</f>
        <v/>
      </c>
      <c r="BK97" s="132" t="str">
        <f ca="1">IF(ISNUMBER(S97-'Choose Housekeeping Genes'!T$17),S97-'Choose Housekeeping Genes'!T$17,"")</f>
        <v/>
      </c>
      <c r="BL97" s="132" t="str">
        <f ca="1">IF(ISNUMBER(T97-'Choose Housekeeping Genes'!U$17),T97-'Choose Housekeeping Genes'!U$17,"")</f>
        <v/>
      </c>
      <c r="BM97" s="132" t="str">
        <f ca="1">IF(ISNUMBER(U97-'Choose Housekeeping Genes'!V$17),U97-'Choose Housekeeping Genes'!V$17,"")</f>
        <v/>
      </c>
      <c r="BN97" s="132" t="str">
        <f ca="1">IF(ISNUMBER(V97-'Choose Housekeeping Genes'!W$17),V97-'Choose Housekeeping Genes'!W$17,"")</f>
        <v/>
      </c>
      <c r="BO97" s="142" t="str">
        <f t="shared" si="47"/>
        <v>LINC00673</v>
      </c>
      <c r="BP97" s="141" t="s">
        <v>192</v>
      </c>
      <c r="BQ97" s="132" t="str">
        <f ca="1">IF(ISNUMBER(Y97-'Choose Housekeeping Genes'!AA$17),Y97-'Choose Housekeeping Genes'!AA$17,"")</f>
        <v/>
      </c>
      <c r="BR97" s="132" t="str">
        <f ca="1">IF(ISNUMBER(Z97-'Choose Housekeeping Genes'!AB$17),Z97-'Choose Housekeeping Genes'!AB$17,"")</f>
        <v/>
      </c>
      <c r="BS97" s="132" t="str">
        <f ca="1">IF(ISNUMBER(AA97-'Choose Housekeeping Genes'!AC$17),AA97-'Choose Housekeeping Genes'!AC$17,"")</f>
        <v/>
      </c>
      <c r="BT97" s="132" t="str">
        <f ca="1">IF(ISNUMBER(AB97-'Choose Housekeeping Genes'!AD$17),AB97-'Choose Housekeeping Genes'!AD$17,"")</f>
        <v/>
      </c>
      <c r="BU97" s="132" t="str">
        <f ca="1">IF(ISNUMBER(AC97-'Choose Housekeeping Genes'!AE$17),AC97-'Choose Housekeeping Genes'!AE$17,"")</f>
        <v/>
      </c>
      <c r="BV97" s="132" t="str">
        <f ca="1">IF(ISNUMBER(AD97-'Choose Housekeeping Genes'!AF$17),AD97-'Choose Housekeeping Genes'!AF$17,"")</f>
        <v/>
      </c>
      <c r="BW97" s="132" t="str">
        <f ca="1">IF(ISNUMBER(AE97-'Choose Housekeeping Genes'!AG$17),AE97-'Choose Housekeeping Genes'!AG$17,"")</f>
        <v/>
      </c>
      <c r="BX97" s="132" t="str">
        <f ca="1">IF(ISNUMBER(AF97-'Choose Housekeeping Genes'!AH$17),AF97-'Choose Housekeeping Genes'!AH$17,"")</f>
        <v/>
      </c>
      <c r="BY97" s="132" t="str">
        <f ca="1">IF(ISNUMBER(AG97-'Choose Housekeeping Genes'!AI$17),AG97-'Choose Housekeeping Genes'!AI$17,"")</f>
        <v/>
      </c>
      <c r="BZ97" s="132" t="str">
        <f ca="1">IF(ISNUMBER(AH97-'Choose Housekeeping Genes'!AJ$17),AH97-'Choose Housekeeping Genes'!AJ$17,"")</f>
        <v/>
      </c>
      <c r="CA97" s="132" t="str">
        <f ca="1">IF(ISNUMBER(AI97-'Choose Housekeeping Genes'!AK$17),AI97-'Choose Housekeeping Genes'!AK$17,"")</f>
        <v/>
      </c>
      <c r="CB97" s="132" t="str">
        <f ca="1">IF(ISNUMBER(AJ97-'Choose Housekeeping Genes'!AL$17),AJ97-'Choose Housekeeping Genes'!AL$17,"")</f>
        <v/>
      </c>
      <c r="CC97" s="132" t="str">
        <f ca="1">IF(ISNUMBER(AK97-'Choose Housekeeping Genes'!AM$17),AK97-'Choose Housekeeping Genes'!AM$17,"")</f>
        <v/>
      </c>
      <c r="CD97" s="132" t="str">
        <f ca="1">IF(ISNUMBER(AL97-'Choose Housekeeping Genes'!AN$17),AL97-'Choose Housekeeping Genes'!AN$17,"")</f>
        <v/>
      </c>
      <c r="CE97" s="132" t="str">
        <f ca="1">IF(ISNUMBER(AM97-'Choose Housekeeping Genes'!AO$17),AM97-'Choose Housekeeping Genes'!AO$17,"")</f>
        <v/>
      </c>
      <c r="CF97" s="132" t="str">
        <f ca="1">IF(ISNUMBER(AN97-'Choose Housekeeping Genes'!AP$17),AN97-'Choose Housekeeping Genes'!AP$17,"")</f>
        <v/>
      </c>
      <c r="CG97" s="132" t="str">
        <f ca="1">IF(ISNUMBER(AO97-'Choose Housekeeping Genes'!AQ$17),AO97-'Choose Housekeeping Genes'!AQ$17,"")</f>
        <v/>
      </c>
      <c r="CH97" s="132" t="str">
        <f ca="1">IF(ISNUMBER(AP97-'Choose Housekeeping Genes'!AR$17),AP97-'Choose Housekeeping Genes'!AR$17,"")</f>
        <v/>
      </c>
      <c r="CI97" s="132" t="str">
        <f ca="1">IF(ISNUMBER(AQ97-'Choose Housekeeping Genes'!AS$17),AQ97-'Choose Housekeeping Genes'!AS$17,"")</f>
        <v/>
      </c>
      <c r="CJ97" s="132" t="str">
        <f ca="1">IF(ISNUMBER(AR97-'Choose Housekeeping Genes'!AT$17),AR97-'Choose Housekeeping Genes'!AT$17,"")</f>
        <v/>
      </c>
      <c r="CK97" s="137" t="e">
        <f t="shared" ca="1" si="48"/>
        <v>#DIV/0!</v>
      </c>
      <c r="CL97" s="138" t="e">
        <f t="shared" ca="1" si="49"/>
        <v>#DIV/0!</v>
      </c>
      <c r="DA97" s="135" t="str">
        <f>'Transcript table'!C97</f>
        <v>LINC00673</v>
      </c>
      <c r="DB97" s="35" t="s">
        <v>192</v>
      </c>
      <c r="DC97" s="132" t="str">
        <f t="shared" ca="1" si="50"/>
        <v/>
      </c>
      <c r="DD97" s="132" t="str">
        <f t="shared" ca="1" si="51"/>
        <v/>
      </c>
      <c r="DE97" s="132" t="str">
        <f t="shared" ca="1" si="52"/>
        <v/>
      </c>
      <c r="DF97" s="132" t="str">
        <f t="shared" ca="1" si="53"/>
        <v/>
      </c>
      <c r="DG97" s="132" t="str">
        <f t="shared" ca="1" si="54"/>
        <v/>
      </c>
      <c r="DH97" s="132" t="str">
        <f t="shared" ca="1" si="55"/>
        <v/>
      </c>
      <c r="DI97" s="132" t="str">
        <f t="shared" ca="1" si="56"/>
        <v/>
      </c>
      <c r="DJ97" s="132" t="str">
        <f t="shared" ca="1" si="57"/>
        <v/>
      </c>
      <c r="DK97" s="132" t="str">
        <f t="shared" ca="1" si="58"/>
        <v/>
      </c>
      <c r="DL97" s="132" t="str">
        <f t="shared" ca="1" si="59"/>
        <v/>
      </c>
      <c r="DM97" s="132" t="str">
        <f t="shared" ca="1" si="60"/>
        <v/>
      </c>
      <c r="DN97" s="132" t="str">
        <f t="shared" ca="1" si="61"/>
        <v/>
      </c>
      <c r="DO97" s="132" t="str">
        <f t="shared" ca="1" si="62"/>
        <v/>
      </c>
      <c r="DP97" s="132" t="str">
        <f t="shared" ca="1" si="63"/>
        <v/>
      </c>
      <c r="DQ97" s="132" t="str">
        <f t="shared" ca="1" si="64"/>
        <v/>
      </c>
      <c r="DR97" s="132" t="str">
        <f t="shared" ca="1" si="65"/>
        <v/>
      </c>
      <c r="DS97" s="132" t="str">
        <f t="shared" ca="1" si="66"/>
        <v/>
      </c>
      <c r="DT97" s="132" t="str">
        <f t="shared" ca="1" si="67"/>
        <v/>
      </c>
      <c r="DU97" s="132" t="str">
        <f t="shared" ca="1" si="68"/>
        <v/>
      </c>
      <c r="DV97" s="132" t="str">
        <f t="shared" ca="1" si="69"/>
        <v/>
      </c>
      <c r="DW97" s="136" t="str">
        <f>'Transcript table'!C97</f>
        <v>LINC00673</v>
      </c>
      <c r="DX97" s="141" t="s">
        <v>192</v>
      </c>
      <c r="DY97" s="132" t="str">
        <f t="shared" ca="1" si="70"/>
        <v/>
      </c>
      <c r="DZ97" s="132" t="str">
        <f t="shared" ca="1" si="71"/>
        <v/>
      </c>
      <c r="EA97" s="132" t="str">
        <f t="shared" ca="1" si="72"/>
        <v/>
      </c>
      <c r="EB97" s="132" t="str">
        <f t="shared" ca="1" si="73"/>
        <v/>
      </c>
      <c r="EC97" s="132" t="str">
        <f t="shared" ca="1" si="74"/>
        <v/>
      </c>
      <c r="ED97" s="132" t="str">
        <f t="shared" ca="1" si="75"/>
        <v/>
      </c>
      <c r="EE97" s="132" t="str">
        <f t="shared" ca="1" si="76"/>
        <v/>
      </c>
      <c r="EF97" s="132" t="str">
        <f t="shared" ca="1" si="77"/>
        <v/>
      </c>
      <c r="EG97" s="132" t="str">
        <f t="shared" ca="1" si="78"/>
        <v/>
      </c>
      <c r="EH97" s="132" t="str">
        <f t="shared" ca="1" si="79"/>
        <v/>
      </c>
      <c r="EI97" s="132" t="str">
        <f t="shared" ca="1" si="80"/>
        <v/>
      </c>
      <c r="EJ97" s="132" t="str">
        <f t="shared" ca="1" si="81"/>
        <v/>
      </c>
      <c r="EK97" s="132" t="str">
        <f t="shared" ca="1" si="82"/>
        <v/>
      </c>
      <c r="EL97" s="132" t="str">
        <f t="shared" ca="1" si="83"/>
        <v/>
      </c>
      <c r="EM97" s="132" t="str">
        <f t="shared" ca="1" si="84"/>
        <v/>
      </c>
      <c r="EN97" s="132" t="str">
        <f t="shared" ca="1" si="85"/>
        <v/>
      </c>
      <c r="EO97" s="132" t="str">
        <f t="shared" ca="1" si="86"/>
        <v/>
      </c>
      <c r="EP97" s="132" t="str">
        <f t="shared" ca="1" si="87"/>
        <v/>
      </c>
      <c r="EQ97" s="132" t="str">
        <f t="shared" ca="1" si="88"/>
        <v/>
      </c>
      <c r="ER97" s="132" t="str">
        <f t="shared" ca="1" si="89"/>
        <v/>
      </c>
    </row>
    <row r="98" spans="1:148" ht="12.75">
      <c r="A98" s="131" t="str">
        <f>'Transcript table'!C98</f>
        <v>17A</v>
      </c>
      <c r="B98" s="35" t="s">
        <v>193</v>
      </c>
      <c r="C98" s="132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132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132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132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132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132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132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132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132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132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132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132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132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132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132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132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132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132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132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132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40" t="str">
        <f>'Control Sample Data'!A98</f>
        <v>17A</v>
      </c>
      <c r="X98" s="141" t="s">
        <v>193</v>
      </c>
      <c r="Y98" s="132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132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132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132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132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132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132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132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132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132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132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132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132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132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132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132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132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132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132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132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135" t="str">
        <f>'Control Sample Data'!A98</f>
        <v>17A</v>
      </c>
      <c r="AT98" s="35" t="s">
        <v>193</v>
      </c>
      <c r="AU98" s="132" t="str">
        <f ca="1">IF(ISNUMBER(C98-'Choose Housekeeping Genes'!D$17),C98-'Choose Housekeeping Genes'!D$17,"")</f>
        <v/>
      </c>
      <c r="AV98" s="132" t="str">
        <f ca="1">IF(ISNUMBER(D98-'Choose Housekeeping Genes'!E$17),D98-'Choose Housekeeping Genes'!E$17,"")</f>
        <v/>
      </c>
      <c r="AW98" s="132" t="str">
        <f ca="1">IF(ISNUMBER(E98-'Choose Housekeeping Genes'!F$17),E98-'Choose Housekeeping Genes'!F$17,"")</f>
        <v/>
      </c>
      <c r="AX98" s="132" t="str">
        <f ca="1">IF(ISNUMBER(F98-'Choose Housekeeping Genes'!G$17),F98-'Choose Housekeeping Genes'!G$17,"")</f>
        <v/>
      </c>
      <c r="AY98" s="132" t="str">
        <f ca="1">IF(ISNUMBER(G98-'Choose Housekeeping Genes'!H$17),G98-'Choose Housekeeping Genes'!H$17,"")</f>
        <v/>
      </c>
      <c r="AZ98" s="132" t="str">
        <f ca="1">IF(ISNUMBER(H98-'Choose Housekeeping Genes'!I$17),H98-'Choose Housekeeping Genes'!I$17,"")</f>
        <v/>
      </c>
      <c r="BA98" s="132" t="str">
        <f ca="1">IF(ISNUMBER(I98-'Choose Housekeeping Genes'!J$17),I98-'Choose Housekeeping Genes'!J$17,"")</f>
        <v/>
      </c>
      <c r="BB98" s="132" t="str">
        <f ca="1">IF(ISNUMBER(J98-'Choose Housekeeping Genes'!K$17),J98-'Choose Housekeeping Genes'!K$17,"")</f>
        <v/>
      </c>
      <c r="BC98" s="132" t="str">
        <f ca="1">IF(ISNUMBER(K98-'Choose Housekeeping Genes'!L$17),K98-'Choose Housekeeping Genes'!L$17,"")</f>
        <v/>
      </c>
      <c r="BD98" s="132" t="str">
        <f ca="1">IF(ISNUMBER(L98-'Choose Housekeeping Genes'!M$17),L98-'Choose Housekeeping Genes'!M$17,"")</f>
        <v/>
      </c>
      <c r="BE98" s="132" t="str">
        <f ca="1">IF(ISNUMBER(M98-'Choose Housekeeping Genes'!N$17),M98-'Choose Housekeeping Genes'!N$17,"")</f>
        <v/>
      </c>
      <c r="BF98" s="132" t="str">
        <f ca="1">IF(ISNUMBER(N98-'Choose Housekeeping Genes'!O$17),N98-'Choose Housekeeping Genes'!O$17,"")</f>
        <v/>
      </c>
      <c r="BG98" s="132" t="str">
        <f ca="1">IF(ISNUMBER(O98-'Choose Housekeeping Genes'!P$17),O98-'Choose Housekeeping Genes'!P$17,"")</f>
        <v/>
      </c>
      <c r="BH98" s="132" t="str">
        <f ca="1">IF(ISNUMBER(P98-'Choose Housekeeping Genes'!Q$17),P98-'Choose Housekeeping Genes'!Q$17,"")</f>
        <v/>
      </c>
      <c r="BI98" s="132" t="str">
        <f ca="1">IF(ISNUMBER(Q98-'Choose Housekeeping Genes'!R$17),Q98-'Choose Housekeeping Genes'!R$17,"")</f>
        <v/>
      </c>
      <c r="BJ98" s="132" t="str">
        <f ca="1">IF(ISNUMBER(R98-'Choose Housekeeping Genes'!S$17),R98-'Choose Housekeeping Genes'!S$17,"")</f>
        <v/>
      </c>
      <c r="BK98" s="132" t="str">
        <f ca="1">IF(ISNUMBER(S98-'Choose Housekeeping Genes'!T$17),S98-'Choose Housekeeping Genes'!T$17,"")</f>
        <v/>
      </c>
      <c r="BL98" s="132" t="str">
        <f ca="1">IF(ISNUMBER(T98-'Choose Housekeeping Genes'!U$17),T98-'Choose Housekeeping Genes'!U$17,"")</f>
        <v/>
      </c>
      <c r="BM98" s="132" t="str">
        <f ca="1">IF(ISNUMBER(U98-'Choose Housekeeping Genes'!V$17),U98-'Choose Housekeeping Genes'!V$17,"")</f>
        <v/>
      </c>
      <c r="BN98" s="132" t="str">
        <f ca="1">IF(ISNUMBER(V98-'Choose Housekeeping Genes'!W$17),V98-'Choose Housekeeping Genes'!W$17,"")</f>
        <v/>
      </c>
      <c r="BO98" s="142" t="str">
        <f t="shared" si="47"/>
        <v>17A</v>
      </c>
      <c r="BP98" s="141" t="s">
        <v>193</v>
      </c>
      <c r="BQ98" s="132" t="str">
        <f ca="1">IF(ISNUMBER(Y98-'Choose Housekeeping Genes'!AA$17),Y98-'Choose Housekeeping Genes'!AA$17,"")</f>
        <v/>
      </c>
      <c r="BR98" s="132" t="str">
        <f ca="1">IF(ISNUMBER(Z98-'Choose Housekeeping Genes'!AB$17),Z98-'Choose Housekeeping Genes'!AB$17,"")</f>
        <v/>
      </c>
      <c r="BS98" s="132" t="str">
        <f ca="1">IF(ISNUMBER(AA98-'Choose Housekeeping Genes'!AC$17),AA98-'Choose Housekeeping Genes'!AC$17,"")</f>
        <v/>
      </c>
      <c r="BT98" s="132" t="str">
        <f ca="1">IF(ISNUMBER(AB98-'Choose Housekeeping Genes'!AD$17),AB98-'Choose Housekeeping Genes'!AD$17,"")</f>
        <v/>
      </c>
      <c r="BU98" s="132" t="str">
        <f ca="1">IF(ISNUMBER(AC98-'Choose Housekeeping Genes'!AE$17),AC98-'Choose Housekeeping Genes'!AE$17,"")</f>
        <v/>
      </c>
      <c r="BV98" s="132" t="str">
        <f ca="1">IF(ISNUMBER(AD98-'Choose Housekeeping Genes'!AF$17),AD98-'Choose Housekeeping Genes'!AF$17,"")</f>
        <v/>
      </c>
      <c r="BW98" s="132" t="str">
        <f ca="1">IF(ISNUMBER(AE98-'Choose Housekeeping Genes'!AG$17),AE98-'Choose Housekeeping Genes'!AG$17,"")</f>
        <v/>
      </c>
      <c r="BX98" s="132" t="str">
        <f ca="1">IF(ISNUMBER(AF98-'Choose Housekeeping Genes'!AH$17),AF98-'Choose Housekeeping Genes'!AH$17,"")</f>
        <v/>
      </c>
      <c r="BY98" s="132" t="str">
        <f ca="1">IF(ISNUMBER(AG98-'Choose Housekeeping Genes'!AI$17),AG98-'Choose Housekeeping Genes'!AI$17,"")</f>
        <v/>
      </c>
      <c r="BZ98" s="132" t="str">
        <f ca="1">IF(ISNUMBER(AH98-'Choose Housekeeping Genes'!AJ$17),AH98-'Choose Housekeeping Genes'!AJ$17,"")</f>
        <v/>
      </c>
      <c r="CA98" s="132" t="str">
        <f ca="1">IF(ISNUMBER(AI98-'Choose Housekeeping Genes'!AK$17),AI98-'Choose Housekeeping Genes'!AK$17,"")</f>
        <v/>
      </c>
      <c r="CB98" s="132" t="str">
        <f ca="1">IF(ISNUMBER(AJ98-'Choose Housekeeping Genes'!AL$17),AJ98-'Choose Housekeeping Genes'!AL$17,"")</f>
        <v/>
      </c>
      <c r="CC98" s="132" t="str">
        <f ca="1">IF(ISNUMBER(AK98-'Choose Housekeeping Genes'!AM$17),AK98-'Choose Housekeeping Genes'!AM$17,"")</f>
        <v/>
      </c>
      <c r="CD98" s="132" t="str">
        <f ca="1">IF(ISNUMBER(AL98-'Choose Housekeeping Genes'!AN$17),AL98-'Choose Housekeeping Genes'!AN$17,"")</f>
        <v/>
      </c>
      <c r="CE98" s="132" t="str">
        <f ca="1">IF(ISNUMBER(AM98-'Choose Housekeeping Genes'!AO$17),AM98-'Choose Housekeeping Genes'!AO$17,"")</f>
        <v/>
      </c>
      <c r="CF98" s="132" t="str">
        <f ca="1">IF(ISNUMBER(AN98-'Choose Housekeeping Genes'!AP$17),AN98-'Choose Housekeeping Genes'!AP$17,"")</f>
        <v/>
      </c>
      <c r="CG98" s="132" t="str">
        <f ca="1">IF(ISNUMBER(AO98-'Choose Housekeeping Genes'!AQ$17),AO98-'Choose Housekeeping Genes'!AQ$17,"")</f>
        <v/>
      </c>
      <c r="CH98" s="132" t="str">
        <f ca="1">IF(ISNUMBER(AP98-'Choose Housekeeping Genes'!AR$17),AP98-'Choose Housekeeping Genes'!AR$17,"")</f>
        <v/>
      </c>
      <c r="CI98" s="132" t="str">
        <f ca="1">IF(ISNUMBER(AQ98-'Choose Housekeeping Genes'!AS$17),AQ98-'Choose Housekeeping Genes'!AS$17,"")</f>
        <v/>
      </c>
      <c r="CJ98" s="132" t="str">
        <f ca="1">IF(ISNUMBER(AR98-'Choose Housekeeping Genes'!AT$17),AR98-'Choose Housekeeping Genes'!AT$17,"")</f>
        <v/>
      </c>
      <c r="CK98" s="137" t="e">
        <f t="shared" ca="1" si="48"/>
        <v>#DIV/0!</v>
      </c>
      <c r="CL98" s="138" t="e">
        <f t="shared" ca="1" si="49"/>
        <v>#DIV/0!</v>
      </c>
      <c r="DA98" s="135" t="str">
        <f>'Transcript table'!C98</f>
        <v>17A</v>
      </c>
      <c r="DB98" s="35" t="s">
        <v>193</v>
      </c>
      <c r="DC98" s="132" t="str">
        <f t="shared" ca="1" si="50"/>
        <v/>
      </c>
      <c r="DD98" s="132" t="str">
        <f t="shared" ca="1" si="51"/>
        <v/>
      </c>
      <c r="DE98" s="132" t="str">
        <f t="shared" ca="1" si="52"/>
        <v/>
      </c>
      <c r="DF98" s="132" t="str">
        <f t="shared" ca="1" si="53"/>
        <v/>
      </c>
      <c r="DG98" s="132" t="str">
        <f t="shared" ca="1" si="54"/>
        <v/>
      </c>
      <c r="DH98" s="132" t="str">
        <f t="shared" ca="1" si="55"/>
        <v/>
      </c>
      <c r="DI98" s="132" t="str">
        <f t="shared" ca="1" si="56"/>
        <v/>
      </c>
      <c r="DJ98" s="132" t="str">
        <f t="shared" ca="1" si="57"/>
        <v/>
      </c>
      <c r="DK98" s="132" t="str">
        <f t="shared" ca="1" si="58"/>
        <v/>
      </c>
      <c r="DL98" s="132" t="str">
        <f t="shared" ca="1" si="59"/>
        <v/>
      </c>
      <c r="DM98" s="132" t="str">
        <f t="shared" ca="1" si="60"/>
        <v/>
      </c>
      <c r="DN98" s="132" t="str">
        <f t="shared" ca="1" si="61"/>
        <v/>
      </c>
      <c r="DO98" s="132" t="str">
        <f t="shared" ca="1" si="62"/>
        <v/>
      </c>
      <c r="DP98" s="132" t="str">
        <f t="shared" ca="1" si="63"/>
        <v/>
      </c>
      <c r="DQ98" s="132" t="str">
        <f t="shared" ca="1" si="64"/>
        <v/>
      </c>
      <c r="DR98" s="132" t="str">
        <f t="shared" ca="1" si="65"/>
        <v/>
      </c>
      <c r="DS98" s="132" t="str">
        <f t="shared" ca="1" si="66"/>
        <v/>
      </c>
      <c r="DT98" s="132" t="str">
        <f t="shared" ca="1" si="67"/>
        <v/>
      </c>
      <c r="DU98" s="132" t="str">
        <f t="shared" ca="1" si="68"/>
        <v/>
      </c>
      <c r="DV98" s="132" t="str">
        <f t="shared" ca="1" si="69"/>
        <v/>
      </c>
      <c r="DW98" s="136" t="str">
        <f>'Transcript table'!C98</f>
        <v>17A</v>
      </c>
      <c r="DX98" s="141" t="s">
        <v>193</v>
      </c>
      <c r="DY98" s="132" t="str">
        <f t="shared" ca="1" si="70"/>
        <v/>
      </c>
      <c r="DZ98" s="132" t="str">
        <f t="shared" ca="1" si="71"/>
        <v/>
      </c>
      <c r="EA98" s="132" t="str">
        <f t="shared" ca="1" si="72"/>
        <v/>
      </c>
      <c r="EB98" s="132" t="str">
        <f t="shared" ca="1" si="73"/>
        <v/>
      </c>
      <c r="EC98" s="132" t="str">
        <f t="shared" ca="1" si="74"/>
        <v/>
      </c>
      <c r="ED98" s="132" t="str">
        <f t="shared" ca="1" si="75"/>
        <v/>
      </c>
      <c r="EE98" s="132" t="str">
        <f t="shared" ca="1" si="76"/>
        <v/>
      </c>
      <c r="EF98" s="132" t="str">
        <f t="shared" ca="1" si="77"/>
        <v/>
      </c>
      <c r="EG98" s="132" t="str">
        <f t="shared" ca="1" si="78"/>
        <v/>
      </c>
      <c r="EH98" s="132" t="str">
        <f t="shared" ca="1" si="79"/>
        <v/>
      </c>
      <c r="EI98" s="132" t="str">
        <f t="shared" ca="1" si="80"/>
        <v/>
      </c>
      <c r="EJ98" s="132" t="str">
        <f t="shared" ca="1" si="81"/>
        <v/>
      </c>
      <c r="EK98" s="132" t="str">
        <f t="shared" ca="1" si="82"/>
        <v/>
      </c>
      <c r="EL98" s="132" t="str">
        <f t="shared" ca="1" si="83"/>
        <v/>
      </c>
      <c r="EM98" s="132" t="str">
        <f t="shared" ca="1" si="84"/>
        <v/>
      </c>
      <c r="EN98" s="132" t="str">
        <f t="shared" ca="1" si="85"/>
        <v/>
      </c>
      <c r="EO98" s="132" t="str">
        <f t="shared" ca="1" si="86"/>
        <v/>
      </c>
      <c r="EP98" s="132" t="str">
        <f t="shared" ca="1" si="87"/>
        <v/>
      </c>
      <c r="EQ98" s="132" t="str">
        <f t="shared" ca="1" si="88"/>
        <v/>
      </c>
      <c r="ER98" s="132" t="str">
        <f t="shared" ca="1" si="89"/>
        <v/>
      </c>
    </row>
    <row r="99" spans="1:148" ht="12.75">
      <c r="A99" s="131" t="str">
        <f>'Transcript table'!C99</f>
        <v>51A</v>
      </c>
      <c r="B99" s="35" t="s">
        <v>50</v>
      </c>
      <c r="C99" s="132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132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132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132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132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132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132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132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132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132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132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132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132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132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132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132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132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132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132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132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40" t="str">
        <f>'Control Sample Data'!A99</f>
        <v>51A</v>
      </c>
      <c r="X99" s="141" t="s">
        <v>50</v>
      </c>
      <c r="Y99" s="132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132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132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132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132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132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132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132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132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132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132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132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132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132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132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132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132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132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132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132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135" t="str">
        <f>'Control Sample Data'!A99</f>
        <v>51A</v>
      </c>
      <c r="AT99" s="35" t="s">
        <v>50</v>
      </c>
      <c r="AU99" s="132" t="str">
        <f ca="1">IF(ISNUMBER(C99-'Choose Housekeeping Genes'!D$17),C99-'Choose Housekeeping Genes'!D$17,"")</f>
        <v/>
      </c>
      <c r="AV99" s="132" t="str">
        <f ca="1">IF(ISNUMBER(D99-'Choose Housekeeping Genes'!E$17),D99-'Choose Housekeeping Genes'!E$17,"")</f>
        <v/>
      </c>
      <c r="AW99" s="132" t="str">
        <f ca="1">IF(ISNUMBER(E99-'Choose Housekeeping Genes'!F$17),E99-'Choose Housekeeping Genes'!F$17,"")</f>
        <v/>
      </c>
      <c r="AX99" s="132" t="str">
        <f ca="1">IF(ISNUMBER(F99-'Choose Housekeeping Genes'!G$17),F99-'Choose Housekeeping Genes'!G$17,"")</f>
        <v/>
      </c>
      <c r="AY99" s="132" t="str">
        <f ca="1">IF(ISNUMBER(G99-'Choose Housekeeping Genes'!H$17),G99-'Choose Housekeeping Genes'!H$17,"")</f>
        <v/>
      </c>
      <c r="AZ99" s="132" t="str">
        <f ca="1">IF(ISNUMBER(H99-'Choose Housekeeping Genes'!I$17),H99-'Choose Housekeeping Genes'!I$17,"")</f>
        <v/>
      </c>
      <c r="BA99" s="132" t="str">
        <f ca="1">IF(ISNUMBER(I99-'Choose Housekeeping Genes'!J$17),I99-'Choose Housekeeping Genes'!J$17,"")</f>
        <v/>
      </c>
      <c r="BB99" s="132" t="str">
        <f ca="1">IF(ISNUMBER(J99-'Choose Housekeeping Genes'!K$17),J99-'Choose Housekeeping Genes'!K$17,"")</f>
        <v/>
      </c>
      <c r="BC99" s="132" t="str">
        <f ca="1">IF(ISNUMBER(K99-'Choose Housekeeping Genes'!L$17),K99-'Choose Housekeeping Genes'!L$17,"")</f>
        <v/>
      </c>
      <c r="BD99" s="132" t="str">
        <f ca="1">IF(ISNUMBER(L99-'Choose Housekeeping Genes'!M$17),L99-'Choose Housekeeping Genes'!M$17,"")</f>
        <v/>
      </c>
      <c r="BE99" s="132" t="str">
        <f ca="1">IF(ISNUMBER(M99-'Choose Housekeeping Genes'!N$17),M99-'Choose Housekeeping Genes'!N$17,"")</f>
        <v/>
      </c>
      <c r="BF99" s="132" t="str">
        <f ca="1">IF(ISNUMBER(N99-'Choose Housekeeping Genes'!O$17),N99-'Choose Housekeeping Genes'!O$17,"")</f>
        <v/>
      </c>
      <c r="BG99" s="132" t="str">
        <f ca="1">IF(ISNUMBER(O99-'Choose Housekeeping Genes'!P$17),O99-'Choose Housekeeping Genes'!P$17,"")</f>
        <v/>
      </c>
      <c r="BH99" s="132" t="str">
        <f ca="1">IF(ISNUMBER(P99-'Choose Housekeeping Genes'!Q$17),P99-'Choose Housekeeping Genes'!Q$17,"")</f>
        <v/>
      </c>
      <c r="BI99" s="132" t="str">
        <f ca="1">IF(ISNUMBER(Q99-'Choose Housekeeping Genes'!R$17),Q99-'Choose Housekeeping Genes'!R$17,"")</f>
        <v/>
      </c>
      <c r="BJ99" s="132" t="str">
        <f ca="1">IF(ISNUMBER(R99-'Choose Housekeeping Genes'!S$17),R99-'Choose Housekeeping Genes'!S$17,"")</f>
        <v/>
      </c>
      <c r="BK99" s="132" t="str">
        <f ca="1">IF(ISNUMBER(S99-'Choose Housekeeping Genes'!T$17),S99-'Choose Housekeeping Genes'!T$17,"")</f>
        <v/>
      </c>
      <c r="BL99" s="132" t="str">
        <f ca="1">IF(ISNUMBER(T99-'Choose Housekeeping Genes'!U$17),T99-'Choose Housekeeping Genes'!U$17,"")</f>
        <v/>
      </c>
      <c r="BM99" s="132" t="str">
        <f ca="1">IF(ISNUMBER(U99-'Choose Housekeeping Genes'!V$17),U99-'Choose Housekeeping Genes'!V$17,"")</f>
        <v/>
      </c>
      <c r="BN99" s="132" t="str">
        <f ca="1">IF(ISNUMBER(V99-'Choose Housekeeping Genes'!W$17),V99-'Choose Housekeeping Genes'!W$17,"")</f>
        <v/>
      </c>
      <c r="BO99" s="142" t="str">
        <f t="shared" ref="BO99:BO143" si="90">W99</f>
        <v>51A</v>
      </c>
      <c r="BP99" s="141" t="s">
        <v>50</v>
      </c>
      <c r="BQ99" s="132" t="str">
        <f ca="1">IF(ISNUMBER(Y99-'Choose Housekeeping Genes'!AA$17),Y99-'Choose Housekeeping Genes'!AA$17,"")</f>
        <v/>
      </c>
      <c r="BR99" s="132" t="str">
        <f ca="1">IF(ISNUMBER(Z99-'Choose Housekeeping Genes'!AB$17),Z99-'Choose Housekeeping Genes'!AB$17,"")</f>
        <v/>
      </c>
      <c r="BS99" s="132" t="str">
        <f ca="1">IF(ISNUMBER(AA99-'Choose Housekeeping Genes'!AC$17),AA99-'Choose Housekeeping Genes'!AC$17,"")</f>
        <v/>
      </c>
      <c r="BT99" s="132" t="str">
        <f ca="1">IF(ISNUMBER(AB99-'Choose Housekeeping Genes'!AD$17),AB99-'Choose Housekeeping Genes'!AD$17,"")</f>
        <v/>
      </c>
      <c r="BU99" s="132" t="str">
        <f ca="1">IF(ISNUMBER(AC99-'Choose Housekeeping Genes'!AE$17),AC99-'Choose Housekeeping Genes'!AE$17,"")</f>
        <v/>
      </c>
      <c r="BV99" s="132" t="str">
        <f ca="1">IF(ISNUMBER(AD99-'Choose Housekeeping Genes'!AF$17),AD99-'Choose Housekeeping Genes'!AF$17,"")</f>
        <v/>
      </c>
      <c r="BW99" s="132" t="str">
        <f ca="1">IF(ISNUMBER(AE99-'Choose Housekeeping Genes'!AG$17),AE99-'Choose Housekeeping Genes'!AG$17,"")</f>
        <v/>
      </c>
      <c r="BX99" s="132" t="str">
        <f ca="1">IF(ISNUMBER(AF99-'Choose Housekeeping Genes'!AH$17),AF99-'Choose Housekeeping Genes'!AH$17,"")</f>
        <v/>
      </c>
      <c r="BY99" s="132" t="str">
        <f ca="1">IF(ISNUMBER(AG99-'Choose Housekeeping Genes'!AI$17),AG99-'Choose Housekeeping Genes'!AI$17,"")</f>
        <v/>
      </c>
      <c r="BZ99" s="132" t="str">
        <f ca="1">IF(ISNUMBER(AH99-'Choose Housekeeping Genes'!AJ$17),AH99-'Choose Housekeeping Genes'!AJ$17,"")</f>
        <v/>
      </c>
      <c r="CA99" s="132" t="str">
        <f ca="1">IF(ISNUMBER(AI99-'Choose Housekeeping Genes'!AK$17),AI99-'Choose Housekeeping Genes'!AK$17,"")</f>
        <v/>
      </c>
      <c r="CB99" s="132" t="str">
        <f ca="1">IF(ISNUMBER(AJ99-'Choose Housekeeping Genes'!AL$17),AJ99-'Choose Housekeeping Genes'!AL$17,"")</f>
        <v/>
      </c>
      <c r="CC99" s="132" t="str">
        <f ca="1">IF(ISNUMBER(AK99-'Choose Housekeeping Genes'!AM$17),AK99-'Choose Housekeeping Genes'!AM$17,"")</f>
        <v/>
      </c>
      <c r="CD99" s="132" t="str">
        <f ca="1">IF(ISNUMBER(AL99-'Choose Housekeeping Genes'!AN$17),AL99-'Choose Housekeeping Genes'!AN$17,"")</f>
        <v/>
      </c>
      <c r="CE99" s="132" t="str">
        <f ca="1">IF(ISNUMBER(AM99-'Choose Housekeeping Genes'!AO$17),AM99-'Choose Housekeeping Genes'!AO$17,"")</f>
        <v/>
      </c>
      <c r="CF99" s="132" t="str">
        <f ca="1">IF(ISNUMBER(AN99-'Choose Housekeeping Genes'!AP$17),AN99-'Choose Housekeeping Genes'!AP$17,"")</f>
        <v/>
      </c>
      <c r="CG99" s="132" t="str">
        <f ca="1">IF(ISNUMBER(AO99-'Choose Housekeeping Genes'!AQ$17),AO99-'Choose Housekeeping Genes'!AQ$17,"")</f>
        <v/>
      </c>
      <c r="CH99" s="132" t="str">
        <f ca="1">IF(ISNUMBER(AP99-'Choose Housekeeping Genes'!AR$17),AP99-'Choose Housekeeping Genes'!AR$17,"")</f>
        <v/>
      </c>
      <c r="CI99" s="132" t="str">
        <f ca="1">IF(ISNUMBER(AQ99-'Choose Housekeeping Genes'!AS$17),AQ99-'Choose Housekeeping Genes'!AS$17,"")</f>
        <v/>
      </c>
      <c r="CJ99" s="132" t="str">
        <f ca="1">IF(ISNUMBER(AR99-'Choose Housekeeping Genes'!AT$17),AR99-'Choose Housekeeping Genes'!AT$17,"")</f>
        <v/>
      </c>
      <c r="CK99" s="137" t="e">
        <f t="shared" ca="1" si="48"/>
        <v>#DIV/0!</v>
      </c>
      <c r="CL99" s="138" t="e">
        <f t="shared" ca="1" si="49"/>
        <v>#DIV/0!</v>
      </c>
      <c r="DA99" s="135" t="str">
        <f>'Transcript table'!C99</f>
        <v>51A</v>
      </c>
      <c r="DB99" s="35" t="s">
        <v>50</v>
      </c>
      <c r="DC99" s="132" t="str">
        <f t="shared" ca="1" si="50"/>
        <v/>
      </c>
      <c r="DD99" s="132" t="str">
        <f t="shared" ca="1" si="51"/>
        <v/>
      </c>
      <c r="DE99" s="132" t="str">
        <f t="shared" ca="1" si="52"/>
        <v/>
      </c>
      <c r="DF99" s="132" t="str">
        <f t="shared" ca="1" si="53"/>
        <v/>
      </c>
      <c r="DG99" s="132" t="str">
        <f t="shared" ca="1" si="54"/>
        <v/>
      </c>
      <c r="DH99" s="132" t="str">
        <f t="shared" ca="1" si="55"/>
        <v/>
      </c>
      <c r="DI99" s="132" t="str">
        <f t="shared" ca="1" si="56"/>
        <v/>
      </c>
      <c r="DJ99" s="132" t="str">
        <f t="shared" ca="1" si="57"/>
        <v/>
      </c>
      <c r="DK99" s="132" t="str">
        <f t="shared" ca="1" si="58"/>
        <v/>
      </c>
      <c r="DL99" s="132" t="str">
        <f t="shared" ca="1" si="59"/>
        <v/>
      </c>
      <c r="DM99" s="132" t="str">
        <f t="shared" ca="1" si="60"/>
        <v/>
      </c>
      <c r="DN99" s="132" t="str">
        <f t="shared" ca="1" si="61"/>
        <v/>
      </c>
      <c r="DO99" s="132" t="str">
        <f t="shared" ca="1" si="62"/>
        <v/>
      </c>
      <c r="DP99" s="132" t="str">
        <f t="shared" ca="1" si="63"/>
        <v/>
      </c>
      <c r="DQ99" s="132" t="str">
        <f t="shared" ca="1" si="64"/>
        <v/>
      </c>
      <c r="DR99" s="132" t="str">
        <f t="shared" ca="1" si="65"/>
        <v/>
      </c>
      <c r="DS99" s="132" t="str">
        <f t="shared" ca="1" si="66"/>
        <v/>
      </c>
      <c r="DT99" s="132" t="str">
        <f t="shared" ca="1" si="67"/>
        <v/>
      </c>
      <c r="DU99" s="132" t="str">
        <f t="shared" ca="1" si="68"/>
        <v/>
      </c>
      <c r="DV99" s="132" t="str">
        <f t="shared" ca="1" si="69"/>
        <v/>
      </c>
      <c r="DW99" s="136" t="str">
        <f>'Transcript table'!C99</f>
        <v>51A</v>
      </c>
      <c r="DX99" s="141" t="s">
        <v>50</v>
      </c>
      <c r="DY99" s="132" t="str">
        <f t="shared" ca="1" si="70"/>
        <v/>
      </c>
      <c r="DZ99" s="132" t="str">
        <f t="shared" ca="1" si="71"/>
        <v/>
      </c>
      <c r="EA99" s="132" t="str">
        <f t="shared" ca="1" si="72"/>
        <v/>
      </c>
      <c r="EB99" s="132" t="str">
        <f t="shared" ca="1" si="73"/>
        <v/>
      </c>
      <c r="EC99" s="132" t="str">
        <f t="shared" ca="1" si="74"/>
        <v/>
      </c>
      <c r="ED99" s="132" t="str">
        <f t="shared" ca="1" si="75"/>
        <v/>
      </c>
      <c r="EE99" s="132" t="str">
        <f t="shared" ca="1" si="76"/>
        <v/>
      </c>
      <c r="EF99" s="132" t="str">
        <f t="shared" ca="1" si="77"/>
        <v/>
      </c>
      <c r="EG99" s="132" t="str">
        <f t="shared" ca="1" si="78"/>
        <v/>
      </c>
      <c r="EH99" s="132" t="str">
        <f t="shared" ca="1" si="79"/>
        <v/>
      </c>
      <c r="EI99" s="132" t="str">
        <f t="shared" ca="1" si="80"/>
        <v/>
      </c>
      <c r="EJ99" s="132" t="str">
        <f t="shared" ca="1" si="81"/>
        <v/>
      </c>
      <c r="EK99" s="132" t="str">
        <f t="shared" ca="1" si="82"/>
        <v/>
      </c>
      <c r="EL99" s="132" t="str">
        <f t="shared" ca="1" si="83"/>
        <v/>
      </c>
      <c r="EM99" s="132" t="str">
        <f t="shared" ca="1" si="84"/>
        <v/>
      </c>
      <c r="EN99" s="132" t="str">
        <f t="shared" ca="1" si="85"/>
        <v/>
      </c>
      <c r="EO99" s="132" t="str">
        <f t="shared" ca="1" si="86"/>
        <v/>
      </c>
      <c r="EP99" s="132" t="str">
        <f t="shared" ca="1" si="87"/>
        <v/>
      </c>
      <c r="EQ99" s="132" t="str">
        <f t="shared" ca="1" si="88"/>
        <v/>
      </c>
      <c r="ER99" s="132" t="str">
        <f t="shared" ca="1" si="89"/>
        <v/>
      </c>
    </row>
    <row r="100" spans="1:148" ht="12.75">
      <c r="A100" s="131" t="str">
        <f>'Transcript table'!C100</f>
        <v>7SK</v>
      </c>
      <c r="B100" s="35" t="s">
        <v>51</v>
      </c>
      <c r="C100" s="132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132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132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132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132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132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132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132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132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132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132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132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132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132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132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132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132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132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132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132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40" t="str">
        <f>'Control Sample Data'!A100</f>
        <v>7SK</v>
      </c>
      <c r="X100" s="141" t="s">
        <v>51</v>
      </c>
      <c r="Y100" s="132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132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132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132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132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132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132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132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132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132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132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132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132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132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132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132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132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132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132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132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135" t="str">
        <f>'Control Sample Data'!A100</f>
        <v>7SK</v>
      </c>
      <c r="AT100" s="35" t="s">
        <v>51</v>
      </c>
      <c r="AU100" s="132" t="str">
        <f ca="1">IF(ISNUMBER(C100-'Choose Housekeeping Genes'!D$17),C100-'Choose Housekeeping Genes'!D$17,"")</f>
        <v/>
      </c>
      <c r="AV100" s="132" t="str">
        <f ca="1">IF(ISNUMBER(D100-'Choose Housekeeping Genes'!E$17),D100-'Choose Housekeeping Genes'!E$17,"")</f>
        <v/>
      </c>
      <c r="AW100" s="132" t="str">
        <f ca="1">IF(ISNUMBER(E100-'Choose Housekeeping Genes'!F$17),E100-'Choose Housekeeping Genes'!F$17,"")</f>
        <v/>
      </c>
      <c r="AX100" s="132" t="str">
        <f ca="1">IF(ISNUMBER(F100-'Choose Housekeeping Genes'!G$17),F100-'Choose Housekeeping Genes'!G$17,"")</f>
        <v/>
      </c>
      <c r="AY100" s="132" t="str">
        <f ca="1">IF(ISNUMBER(G100-'Choose Housekeeping Genes'!H$17),G100-'Choose Housekeeping Genes'!H$17,"")</f>
        <v/>
      </c>
      <c r="AZ100" s="132" t="str">
        <f ca="1">IF(ISNUMBER(H100-'Choose Housekeeping Genes'!I$17),H100-'Choose Housekeeping Genes'!I$17,"")</f>
        <v/>
      </c>
      <c r="BA100" s="132" t="str">
        <f ca="1">IF(ISNUMBER(I100-'Choose Housekeeping Genes'!J$17),I100-'Choose Housekeeping Genes'!J$17,"")</f>
        <v/>
      </c>
      <c r="BB100" s="132" t="str">
        <f ca="1">IF(ISNUMBER(J100-'Choose Housekeeping Genes'!K$17),J100-'Choose Housekeeping Genes'!K$17,"")</f>
        <v/>
      </c>
      <c r="BC100" s="132" t="str">
        <f ca="1">IF(ISNUMBER(K100-'Choose Housekeeping Genes'!L$17),K100-'Choose Housekeeping Genes'!L$17,"")</f>
        <v/>
      </c>
      <c r="BD100" s="132" t="str">
        <f ca="1">IF(ISNUMBER(L100-'Choose Housekeeping Genes'!M$17),L100-'Choose Housekeeping Genes'!M$17,"")</f>
        <v/>
      </c>
      <c r="BE100" s="132" t="str">
        <f ca="1">IF(ISNUMBER(M100-'Choose Housekeeping Genes'!N$17),M100-'Choose Housekeeping Genes'!N$17,"")</f>
        <v/>
      </c>
      <c r="BF100" s="132" t="str">
        <f ca="1">IF(ISNUMBER(N100-'Choose Housekeeping Genes'!O$17),N100-'Choose Housekeeping Genes'!O$17,"")</f>
        <v/>
      </c>
      <c r="BG100" s="132" t="str">
        <f ca="1">IF(ISNUMBER(O100-'Choose Housekeeping Genes'!P$17),O100-'Choose Housekeeping Genes'!P$17,"")</f>
        <v/>
      </c>
      <c r="BH100" s="132" t="str">
        <f ca="1">IF(ISNUMBER(P100-'Choose Housekeeping Genes'!Q$17),P100-'Choose Housekeeping Genes'!Q$17,"")</f>
        <v/>
      </c>
      <c r="BI100" s="132" t="str">
        <f ca="1">IF(ISNUMBER(Q100-'Choose Housekeeping Genes'!R$17),Q100-'Choose Housekeeping Genes'!R$17,"")</f>
        <v/>
      </c>
      <c r="BJ100" s="132" t="str">
        <f ca="1">IF(ISNUMBER(R100-'Choose Housekeeping Genes'!S$17),R100-'Choose Housekeeping Genes'!S$17,"")</f>
        <v/>
      </c>
      <c r="BK100" s="132" t="str">
        <f ca="1">IF(ISNUMBER(S100-'Choose Housekeeping Genes'!T$17),S100-'Choose Housekeeping Genes'!T$17,"")</f>
        <v/>
      </c>
      <c r="BL100" s="132" t="str">
        <f ca="1">IF(ISNUMBER(T100-'Choose Housekeeping Genes'!U$17),T100-'Choose Housekeeping Genes'!U$17,"")</f>
        <v/>
      </c>
      <c r="BM100" s="132" t="str">
        <f ca="1">IF(ISNUMBER(U100-'Choose Housekeeping Genes'!V$17),U100-'Choose Housekeeping Genes'!V$17,"")</f>
        <v/>
      </c>
      <c r="BN100" s="132" t="str">
        <f ca="1">IF(ISNUMBER(V100-'Choose Housekeeping Genes'!W$17),V100-'Choose Housekeeping Genes'!W$17,"")</f>
        <v/>
      </c>
      <c r="BO100" s="142" t="str">
        <f t="shared" si="90"/>
        <v>7SK</v>
      </c>
      <c r="BP100" s="141" t="s">
        <v>51</v>
      </c>
      <c r="BQ100" s="132" t="str">
        <f ca="1">IF(ISNUMBER(Y100-'Choose Housekeeping Genes'!AA$17),Y100-'Choose Housekeeping Genes'!AA$17,"")</f>
        <v/>
      </c>
      <c r="BR100" s="132" t="str">
        <f ca="1">IF(ISNUMBER(Z100-'Choose Housekeeping Genes'!AB$17),Z100-'Choose Housekeeping Genes'!AB$17,"")</f>
        <v/>
      </c>
      <c r="BS100" s="132" t="str">
        <f ca="1">IF(ISNUMBER(AA100-'Choose Housekeeping Genes'!AC$17),AA100-'Choose Housekeeping Genes'!AC$17,"")</f>
        <v/>
      </c>
      <c r="BT100" s="132" t="str">
        <f ca="1">IF(ISNUMBER(AB100-'Choose Housekeeping Genes'!AD$17),AB100-'Choose Housekeeping Genes'!AD$17,"")</f>
        <v/>
      </c>
      <c r="BU100" s="132" t="str">
        <f ca="1">IF(ISNUMBER(AC100-'Choose Housekeeping Genes'!AE$17),AC100-'Choose Housekeeping Genes'!AE$17,"")</f>
        <v/>
      </c>
      <c r="BV100" s="132" t="str">
        <f ca="1">IF(ISNUMBER(AD100-'Choose Housekeeping Genes'!AF$17),AD100-'Choose Housekeeping Genes'!AF$17,"")</f>
        <v/>
      </c>
      <c r="BW100" s="132" t="str">
        <f ca="1">IF(ISNUMBER(AE100-'Choose Housekeeping Genes'!AG$17),AE100-'Choose Housekeeping Genes'!AG$17,"")</f>
        <v/>
      </c>
      <c r="BX100" s="132" t="str">
        <f ca="1">IF(ISNUMBER(AF100-'Choose Housekeeping Genes'!AH$17),AF100-'Choose Housekeeping Genes'!AH$17,"")</f>
        <v/>
      </c>
      <c r="BY100" s="132" t="str">
        <f ca="1">IF(ISNUMBER(AG100-'Choose Housekeeping Genes'!AI$17),AG100-'Choose Housekeeping Genes'!AI$17,"")</f>
        <v/>
      </c>
      <c r="BZ100" s="132" t="str">
        <f ca="1">IF(ISNUMBER(AH100-'Choose Housekeeping Genes'!AJ$17),AH100-'Choose Housekeeping Genes'!AJ$17,"")</f>
        <v/>
      </c>
      <c r="CA100" s="132" t="str">
        <f ca="1">IF(ISNUMBER(AI100-'Choose Housekeeping Genes'!AK$17),AI100-'Choose Housekeeping Genes'!AK$17,"")</f>
        <v/>
      </c>
      <c r="CB100" s="132" t="str">
        <f ca="1">IF(ISNUMBER(AJ100-'Choose Housekeeping Genes'!AL$17),AJ100-'Choose Housekeeping Genes'!AL$17,"")</f>
        <v/>
      </c>
      <c r="CC100" s="132" t="str">
        <f ca="1">IF(ISNUMBER(AK100-'Choose Housekeeping Genes'!AM$17),AK100-'Choose Housekeeping Genes'!AM$17,"")</f>
        <v/>
      </c>
      <c r="CD100" s="132" t="str">
        <f ca="1">IF(ISNUMBER(AL100-'Choose Housekeeping Genes'!AN$17),AL100-'Choose Housekeeping Genes'!AN$17,"")</f>
        <v/>
      </c>
      <c r="CE100" s="132" t="str">
        <f ca="1">IF(ISNUMBER(AM100-'Choose Housekeeping Genes'!AO$17),AM100-'Choose Housekeeping Genes'!AO$17,"")</f>
        <v/>
      </c>
      <c r="CF100" s="132" t="str">
        <f ca="1">IF(ISNUMBER(AN100-'Choose Housekeeping Genes'!AP$17),AN100-'Choose Housekeeping Genes'!AP$17,"")</f>
        <v/>
      </c>
      <c r="CG100" s="132" t="str">
        <f ca="1">IF(ISNUMBER(AO100-'Choose Housekeeping Genes'!AQ$17),AO100-'Choose Housekeeping Genes'!AQ$17,"")</f>
        <v/>
      </c>
      <c r="CH100" s="132" t="str">
        <f ca="1">IF(ISNUMBER(AP100-'Choose Housekeeping Genes'!AR$17),AP100-'Choose Housekeeping Genes'!AR$17,"")</f>
        <v/>
      </c>
      <c r="CI100" s="132" t="str">
        <f ca="1">IF(ISNUMBER(AQ100-'Choose Housekeeping Genes'!AS$17),AQ100-'Choose Housekeeping Genes'!AS$17,"")</f>
        <v/>
      </c>
      <c r="CJ100" s="132" t="str">
        <f ca="1">IF(ISNUMBER(AR100-'Choose Housekeeping Genes'!AT$17),AR100-'Choose Housekeeping Genes'!AT$17,"")</f>
        <v/>
      </c>
      <c r="CK100" s="137" t="e">
        <f t="shared" ca="1" si="48"/>
        <v>#DIV/0!</v>
      </c>
      <c r="CL100" s="138" t="e">
        <f t="shared" ca="1" si="49"/>
        <v>#DIV/0!</v>
      </c>
      <c r="DA100" s="135" t="str">
        <f>'Transcript table'!C100</f>
        <v>7SK</v>
      </c>
      <c r="DB100" s="35" t="s">
        <v>51</v>
      </c>
      <c r="DC100" s="132" t="str">
        <f t="shared" ca="1" si="50"/>
        <v/>
      </c>
      <c r="DD100" s="132" t="str">
        <f t="shared" ca="1" si="51"/>
        <v/>
      </c>
      <c r="DE100" s="132" t="str">
        <f t="shared" ca="1" si="52"/>
        <v/>
      </c>
      <c r="DF100" s="132" t="str">
        <f t="shared" ca="1" si="53"/>
        <v/>
      </c>
      <c r="DG100" s="132" t="str">
        <f t="shared" ca="1" si="54"/>
        <v/>
      </c>
      <c r="DH100" s="132" t="str">
        <f t="shared" ca="1" si="55"/>
        <v/>
      </c>
      <c r="DI100" s="132" t="str">
        <f t="shared" ca="1" si="56"/>
        <v/>
      </c>
      <c r="DJ100" s="132" t="str">
        <f t="shared" ca="1" si="57"/>
        <v/>
      </c>
      <c r="DK100" s="132" t="str">
        <f t="shared" ca="1" si="58"/>
        <v/>
      </c>
      <c r="DL100" s="132" t="str">
        <f t="shared" ca="1" si="59"/>
        <v/>
      </c>
      <c r="DM100" s="132" t="str">
        <f t="shared" ca="1" si="60"/>
        <v/>
      </c>
      <c r="DN100" s="132" t="str">
        <f t="shared" ca="1" si="61"/>
        <v/>
      </c>
      <c r="DO100" s="132" t="str">
        <f t="shared" ca="1" si="62"/>
        <v/>
      </c>
      <c r="DP100" s="132" t="str">
        <f t="shared" ca="1" si="63"/>
        <v/>
      </c>
      <c r="DQ100" s="132" t="str">
        <f t="shared" ca="1" si="64"/>
        <v/>
      </c>
      <c r="DR100" s="132" t="str">
        <f t="shared" ca="1" si="65"/>
        <v/>
      </c>
      <c r="DS100" s="132" t="str">
        <f t="shared" ca="1" si="66"/>
        <v/>
      </c>
      <c r="DT100" s="132" t="str">
        <f t="shared" ca="1" si="67"/>
        <v/>
      </c>
      <c r="DU100" s="132" t="str">
        <f t="shared" ca="1" si="68"/>
        <v/>
      </c>
      <c r="DV100" s="132" t="str">
        <f t="shared" ca="1" si="69"/>
        <v/>
      </c>
      <c r="DW100" s="136" t="str">
        <f>'Transcript table'!C100</f>
        <v>7SK</v>
      </c>
      <c r="DX100" s="141" t="s">
        <v>51</v>
      </c>
      <c r="DY100" s="132" t="str">
        <f t="shared" ca="1" si="70"/>
        <v/>
      </c>
      <c r="DZ100" s="132" t="str">
        <f t="shared" ca="1" si="71"/>
        <v/>
      </c>
      <c r="EA100" s="132" t="str">
        <f t="shared" ca="1" si="72"/>
        <v/>
      </c>
      <c r="EB100" s="132" t="str">
        <f t="shared" ca="1" si="73"/>
        <v/>
      </c>
      <c r="EC100" s="132" t="str">
        <f t="shared" ca="1" si="74"/>
        <v/>
      </c>
      <c r="ED100" s="132" t="str">
        <f t="shared" ca="1" si="75"/>
        <v/>
      </c>
      <c r="EE100" s="132" t="str">
        <f t="shared" ca="1" si="76"/>
        <v/>
      </c>
      <c r="EF100" s="132" t="str">
        <f t="shared" ca="1" si="77"/>
        <v/>
      </c>
      <c r="EG100" s="132" t="str">
        <f t="shared" ca="1" si="78"/>
        <v/>
      </c>
      <c r="EH100" s="132" t="str">
        <f t="shared" ca="1" si="79"/>
        <v/>
      </c>
      <c r="EI100" s="132" t="str">
        <f t="shared" ca="1" si="80"/>
        <v/>
      </c>
      <c r="EJ100" s="132" t="str">
        <f t="shared" ca="1" si="81"/>
        <v/>
      </c>
      <c r="EK100" s="132" t="str">
        <f t="shared" ca="1" si="82"/>
        <v/>
      </c>
      <c r="EL100" s="132" t="str">
        <f t="shared" ca="1" si="83"/>
        <v/>
      </c>
      <c r="EM100" s="132" t="str">
        <f t="shared" ca="1" si="84"/>
        <v/>
      </c>
      <c r="EN100" s="132" t="str">
        <f t="shared" ca="1" si="85"/>
        <v/>
      </c>
      <c r="EO100" s="132" t="str">
        <f t="shared" ca="1" si="86"/>
        <v/>
      </c>
      <c r="EP100" s="132" t="str">
        <f t="shared" ca="1" si="87"/>
        <v/>
      </c>
      <c r="EQ100" s="132" t="str">
        <f t="shared" ca="1" si="88"/>
        <v/>
      </c>
      <c r="ER100" s="132" t="str">
        <f t="shared" ca="1" si="89"/>
        <v/>
      </c>
    </row>
    <row r="101" spans="1:148" ht="12.75">
      <c r="A101" s="131" t="str">
        <f>'Transcript table'!C101</f>
        <v>CCEPR</v>
      </c>
      <c r="B101" s="35" t="s">
        <v>52</v>
      </c>
      <c r="C101" s="132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132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132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132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132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132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132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132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132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132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132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132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132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132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132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132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132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132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132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132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40" t="str">
        <f>'Control Sample Data'!A101</f>
        <v>CCEPR</v>
      </c>
      <c r="X101" s="141" t="s">
        <v>52</v>
      </c>
      <c r="Y101" s="132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132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132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132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132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132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132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132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132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132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132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132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132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132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132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132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132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132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132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132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135" t="str">
        <f>'Control Sample Data'!A101</f>
        <v>CCEPR</v>
      </c>
      <c r="AT101" s="35" t="s">
        <v>52</v>
      </c>
      <c r="AU101" s="132" t="str">
        <f ca="1">IF(ISNUMBER(C101-'Choose Housekeeping Genes'!D$17),C101-'Choose Housekeeping Genes'!D$17,"")</f>
        <v/>
      </c>
      <c r="AV101" s="132" t="str">
        <f ca="1">IF(ISNUMBER(D101-'Choose Housekeeping Genes'!E$17),D101-'Choose Housekeeping Genes'!E$17,"")</f>
        <v/>
      </c>
      <c r="AW101" s="132" t="str">
        <f ca="1">IF(ISNUMBER(E101-'Choose Housekeeping Genes'!F$17),E101-'Choose Housekeeping Genes'!F$17,"")</f>
        <v/>
      </c>
      <c r="AX101" s="132" t="str">
        <f ca="1">IF(ISNUMBER(F101-'Choose Housekeeping Genes'!G$17),F101-'Choose Housekeeping Genes'!G$17,"")</f>
        <v/>
      </c>
      <c r="AY101" s="132" t="str">
        <f ca="1">IF(ISNUMBER(G101-'Choose Housekeeping Genes'!H$17),G101-'Choose Housekeeping Genes'!H$17,"")</f>
        <v/>
      </c>
      <c r="AZ101" s="132" t="str">
        <f ca="1">IF(ISNUMBER(H101-'Choose Housekeeping Genes'!I$17),H101-'Choose Housekeeping Genes'!I$17,"")</f>
        <v/>
      </c>
      <c r="BA101" s="132" t="str">
        <f ca="1">IF(ISNUMBER(I101-'Choose Housekeeping Genes'!J$17),I101-'Choose Housekeeping Genes'!J$17,"")</f>
        <v/>
      </c>
      <c r="BB101" s="132" t="str">
        <f ca="1">IF(ISNUMBER(J101-'Choose Housekeeping Genes'!K$17),J101-'Choose Housekeeping Genes'!K$17,"")</f>
        <v/>
      </c>
      <c r="BC101" s="132" t="str">
        <f ca="1">IF(ISNUMBER(K101-'Choose Housekeeping Genes'!L$17),K101-'Choose Housekeeping Genes'!L$17,"")</f>
        <v/>
      </c>
      <c r="BD101" s="132" t="str">
        <f ca="1">IF(ISNUMBER(L101-'Choose Housekeeping Genes'!M$17),L101-'Choose Housekeeping Genes'!M$17,"")</f>
        <v/>
      </c>
      <c r="BE101" s="132" t="str">
        <f ca="1">IF(ISNUMBER(M101-'Choose Housekeeping Genes'!N$17),M101-'Choose Housekeeping Genes'!N$17,"")</f>
        <v/>
      </c>
      <c r="BF101" s="132" t="str">
        <f ca="1">IF(ISNUMBER(N101-'Choose Housekeeping Genes'!O$17),N101-'Choose Housekeeping Genes'!O$17,"")</f>
        <v/>
      </c>
      <c r="BG101" s="132" t="str">
        <f ca="1">IF(ISNUMBER(O101-'Choose Housekeeping Genes'!P$17),O101-'Choose Housekeeping Genes'!P$17,"")</f>
        <v/>
      </c>
      <c r="BH101" s="132" t="str">
        <f ca="1">IF(ISNUMBER(P101-'Choose Housekeeping Genes'!Q$17),P101-'Choose Housekeeping Genes'!Q$17,"")</f>
        <v/>
      </c>
      <c r="BI101" s="132" t="str">
        <f ca="1">IF(ISNUMBER(Q101-'Choose Housekeeping Genes'!R$17),Q101-'Choose Housekeeping Genes'!R$17,"")</f>
        <v/>
      </c>
      <c r="BJ101" s="132" t="str">
        <f ca="1">IF(ISNUMBER(R101-'Choose Housekeeping Genes'!S$17),R101-'Choose Housekeeping Genes'!S$17,"")</f>
        <v/>
      </c>
      <c r="BK101" s="132" t="str">
        <f ca="1">IF(ISNUMBER(S101-'Choose Housekeeping Genes'!T$17),S101-'Choose Housekeeping Genes'!T$17,"")</f>
        <v/>
      </c>
      <c r="BL101" s="132" t="str">
        <f ca="1">IF(ISNUMBER(T101-'Choose Housekeeping Genes'!U$17),T101-'Choose Housekeeping Genes'!U$17,"")</f>
        <v/>
      </c>
      <c r="BM101" s="132" t="str">
        <f ca="1">IF(ISNUMBER(U101-'Choose Housekeeping Genes'!V$17),U101-'Choose Housekeeping Genes'!V$17,"")</f>
        <v/>
      </c>
      <c r="BN101" s="132" t="str">
        <f ca="1">IF(ISNUMBER(V101-'Choose Housekeeping Genes'!W$17),V101-'Choose Housekeeping Genes'!W$17,"")</f>
        <v/>
      </c>
      <c r="BO101" s="142" t="str">
        <f t="shared" si="90"/>
        <v>CCEPR</v>
      </c>
      <c r="BP101" s="141" t="s">
        <v>52</v>
      </c>
      <c r="BQ101" s="132" t="str">
        <f ca="1">IF(ISNUMBER(Y101-'Choose Housekeeping Genes'!AA$17),Y101-'Choose Housekeeping Genes'!AA$17,"")</f>
        <v/>
      </c>
      <c r="BR101" s="132" t="str">
        <f ca="1">IF(ISNUMBER(Z101-'Choose Housekeeping Genes'!AB$17),Z101-'Choose Housekeeping Genes'!AB$17,"")</f>
        <v/>
      </c>
      <c r="BS101" s="132" t="str">
        <f ca="1">IF(ISNUMBER(AA101-'Choose Housekeeping Genes'!AC$17),AA101-'Choose Housekeeping Genes'!AC$17,"")</f>
        <v/>
      </c>
      <c r="BT101" s="132" t="str">
        <f ca="1">IF(ISNUMBER(AB101-'Choose Housekeeping Genes'!AD$17),AB101-'Choose Housekeeping Genes'!AD$17,"")</f>
        <v/>
      </c>
      <c r="BU101" s="132" t="str">
        <f ca="1">IF(ISNUMBER(AC101-'Choose Housekeeping Genes'!AE$17),AC101-'Choose Housekeeping Genes'!AE$17,"")</f>
        <v/>
      </c>
      <c r="BV101" s="132" t="str">
        <f ca="1">IF(ISNUMBER(AD101-'Choose Housekeeping Genes'!AF$17),AD101-'Choose Housekeeping Genes'!AF$17,"")</f>
        <v/>
      </c>
      <c r="BW101" s="132" t="str">
        <f ca="1">IF(ISNUMBER(AE101-'Choose Housekeeping Genes'!AG$17),AE101-'Choose Housekeeping Genes'!AG$17,"")</f>
        <v/>
      </c>
      <c r="BX101" s="132" t="str">
        <f ca="1">IF(ISNUMBER(AF101-'Choose Housekeeping Genes'!AH$17),AF101-'Choose Housekeeping Genes'!AH$17,"")</f>
        <v/>
      </c>
      <c r="BY101" s="132" t="str">
        <f ca="1">IF(ISNUMBER(AG101-'Choose Housekeeping Genes'!AI$17),AG101-'Choose Housekeeping Genes'!AI$17,"")</f>
        <v/>
      </c>
      <c r="BZ101" s="132" t="str">
        <f ca="1">IF(ISNUMBER(AH101-'Choose Housekeeping Genes'!AJ$17),AH101-'Choose Housekeeping Genes'!AJ$17,"")</f>
        <v/>
      </c>
      <c r="CA101" s="132" t="str">
        <f ca="1">IF(ISNUMBER(AI101-'Choose Housekeeping Genes'!AK$17),AI101-'Choose Housekeeping Genes'!AK$17,"")</f>
        <v/>
      </c>
      <c r="CB101" s="132" t="str">
        <f ca="1">IF(ISNUMBER(AJ101-'Choose Housekeeping Genes'!AL$17),AJ101-'Choose Housekeeping Genes'!AL$17,"")</f>
        <v/>
      </c>
      <c r="CC101" s="132" t="str">
        <f ca="1">IF(ISNUMBER(AK101-'Choose Housekeeping Genes'!AM$17),AK101-'Choose Housekeeping Genes'!AM$17,"")</f>
        <v/>
      </c>
      <c r="CD101" s="132" t="str">
        <f ca="1">IF(ISNUMBER(AL101-'Choose Housekeeping Genes'!AN$17),AL101-'Choose Housekeeping Genes'!AN$17,"")</f>
        <v/>
      </c>
      <c r="CE101" s="132" t="str">
        <f ca="1">IF(ISNUMBER(AM101-'Choose Housekeeping Genes'!AO$17),AM101-'Choose Housekeeping Genes'!AO$17,"")</f>
        <v/>
      </c>
      <c r="CF101" s="132" t="str">
        <f ca="1">IF(ISNUMBER(AN101-'Choose Housekeeping Genes'!AP$17),AN101-'Choose Housekeeping Genes'!AP$17,"")</f>
        <v/>
      </c>
      <c r="CG101" s="132" t="str">
        <f ca="1">IF(ISNUMBER(AO101-'Choose Housekeeping Genes'!AQ$17),AO101-'Choose Housekeeping Genes'!AQ$17,"")</f>
        <v/>
      </c>
      <c r="CH101" s="132" t="str">
        <f ca="1">IF(ISNUMBER(AP101-'Choose Housekeeping Genes'!AR$17),AP101-'Choose Housekeeping Genes'!AR$17,"")</f>
        <v/>
      </c>
      <c r="CI101" s="132" t="str">
        <f ca="1">IF(ISNUMBER(AQ101-'Choose Housekeeping Genes'!AS$17),AQ101-'Choose Housekeeping Genes'!AS$17,"")</f>
        <v/>
      </c>
      <c r="CJ101" s="132" t="str">
        <f ca="1">IF(ISNUMBER(AR101-'Choose Housekeeping Genes'!AT$17),AR101-'Choose Housekeeping Genes'!AT$17,"")</f>
        <v/>
      </c>
      <c r="CK101" s="137" t="e">
        <f t="shared" ca="1" si="48"/>
        <v>#DIV/0!</v>
      </c>
      <c r="CL101" s="138" t="e">
        <f t="shared" ca="1" si="49"/>
        <v>#DIV/0!</v>
      </c>
      <c r="DA101" s="135" t="str">
        <f>'Transcript table'!C101</f>
        <v>CCEPR</v>
      </c>
      <c r="DB101" s="35" t="s">
        <v>52</v>
      </c>
      <c r="DC101" s="132" t="str">
        <f t="shared" ca="1" si="50"/>
        <v/>
      </c>
      <c r="DD101" s="132" t="str">
        <f t="shared" ca="1" si="51"/>
        <v/>
      </c>
      <c r="DE101" s="132" t="str">
        <f t="shared" ca="1" si="52"/>
        <v/>
      </c>
      <c r="DF101" s="132" t="str">
        <f t="shared" ca="1" si="53"/>
        <v/>
      </c>
      <c r="DG101" s="132" t="str">
        <f t="shared" ca="1" si="54"/>
        <v/>
      </c>
      <c r="DH101" s="132" t="str">
        <f t="shared" ca="1" si="55"/>
        <v/>
      </c>
      <c r="DI101" s="132" t="str">
        <f t="shared" ca="1" si="56"/>
        <v/>
      </c>
      <c r="DJ101" s="132" t="str">
        <f t="shared" ca="1" si="57"/>
        <v/>
      </c>
      <c r="DK101" s="132" t="str">
        <f t="shared" ca="1" si="58"/>
        <v/>
      </c>
      <c r="DL101" s="132" t="str">
        <f t="shared" ca="1" si="59"/>
        <v/>
      </c>
      <c r="DM101" s="132" t="str">
        <f t="shared" ca="1" si="60"/>
        <v/>
      </c>
      <c r="DN101" s="132" t="str">
        <f t="shared" ca="1" si="61"/>
        <v/>
      </c>
      <c r="DO101" s="132" t="str">
        <f t="shared" ca="1" si="62"/>
        <v/>
      </c>
      <c r="DP101" s="132" t="str">
        <f t="shared" ca="1" si="63"/>
        <v/>
      </c>
      <c r="DQ101" s="132" t="str">
        <f t="shared" ca="1" si="64"/>
        <v/>
      </c>
      <c r="DR101" s="132" t="str">
        <f t="shared" ca="1" si="65"/>
        <v/>
      </c>
      <c r="DS101" s="132" t="str">
        <f t="shared" ca="1" si="66"/>
        <v/>
      </c>
      <c r="DT101" s="132" t="str">
        <f t="shared" ca="1" si="67"/>
        <v/>
      </c>
      <c r="DU101" s="132" t="str">
        <f t="shared" ca="1" si="68"/>
        <v/>
      </c>
      <c r="DV101" s="132" t="str">
        <f t="shared" ca="1" si="69"/>
        <v/>
      </c>
      <c r="DW101" s="136" t="str">
        <f>'Transcript table'!C101</f>
        <v>CCEPR</v>
      </c>
      <c r="DX101" s="141" t="s">
        <v>52</v>
      </c>
      <c r="DY101" s="132" t="str">
        <f t="shared" ca="1" si="70"/>
        <v/>
      </c>
      <c r="DZ101" s="132" t="str">
        <f t="shared" ca="1" si="71"/>
        <v/>
      </c>
      <c r="EA101" s="132" t="str">
        <f t="shared" ca="1" si="72"/>
        <v/>
      </c>
      <c r="EB101" s="132" t="str">
        <f t="shared" ca="1" si="73"/>
        <v/>
      </c>
      <c r="EC101" s="132" t="str">
        <f t="shared" ca="1" si="74"/>
        <v/>
      </c>
      <c r="ED101" s="132" t="str">
        <f t="shared" ca="1" si="75"/>
        <v/>
      </c>
      <c r="EE101" s="132" t="str">
        <f t="shared" ca="1" si="76"/>
        <v/>
      </c>
      <c r="EF101" s="132" t="str">
        <f t="shared" ca="1" si="77"/>
        <v/>
      </c>
      <c r="EG101" s="132" t="str">
        <f t="shared" ca="1" si="78"/>
        <v/>
      </c>
      <c r="EH101" s="132" t="str">
        <f t="shared" ca="1" si="79"/>
        <v/>
      </c>
      <c r="EI101" s="132" t="str">
        <f t="shared" ca="1" si="80"/>
        <v/>
      </c>
      <c r="EJ101" s="132" t="str">
        <f t="shared" ca="1" si="81"/>
        <v/>
      </c>
      <c r="EK101" s="132" t="str">
        <f t="shared" ca="1" si="82"/>
        <v/>
      </c>
      <c r="EL101" s="132" t="str">
        <f t="shared" ca="1" si="83"/>
        <v/>
      </c>
      <c r="EM101" s="132" t="str">
        <f t="shared" ca="1" si="84"/>
        <v/>
      </c>
      <c r="EN101" s="132" t="str">
        <f t="shared" ca="1" si="85"/>
        <v/>
      </c>
      <c r="EO101" s="132" t="str">
        <f t="shared" ca="1" si="86"/>
        <v/>
      </c>
      <c r="EP101" s="132" t="str">
        <f t="shared" ca="1" si="87"/>
        <v/>
      </c>
      <c r="EQ101" s="132" t="str">
        <f t="shared" ca="1" si="88"/>
        <v/>
      </c>
      <c r="ER101" s="132" t="str">
        <f t="shared" ca="1" si="89"/>
        <v/>
      </c>
    </row>
    <row r="102" spans="1:148" ht="25.5">
      <c r="A102" s="131" t="str">
        <f>'Transcript table'!C102</f>
        <v>ENST00000480739</v>
      </c>
      <c r="B102" s="35" t="s">
        <v>53</v>
      </c>
      <c r="C102" s="132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132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132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132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132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132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132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132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132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132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132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132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132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132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132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132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132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132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132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132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40" t="str">
        <f>'Control Sample Data'!A102</f>
        <v>ENST00000480739</v>
      </c>
      <c r="X102" s="141" t="s">
        <v>53</v>
      </c>
      <c r="Y102" s="132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132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132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132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132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132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132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132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132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132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132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132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132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132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132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132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132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132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132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132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135" t="str">
        <f>'Control Sample Data'!A102</f>
        <v>ENST00000480739</v>
      </c>
      <c r="AT102" s="35" t="s">
        <v>53</v>
      </c>
      <c r="AU102" s="132" t="str">
        <f ca="1">IF(ISNUMBER(C102-'Choose Housekeeping Genes'!D$17),C102-'Choose Housekeeping Genes'!D$17,"")</f>
        <v/>
      </c>
      <c r="AV102" s="132" t="str">
        <f ca="1">IF(ISNUMBER(D102-'Choose Housekeeping Genes'!E$17),D102-'Choose Housekeeping Genes'!E$17,"")</f>
        <v/>
      </c>
      <c r="AW102" s="132" t="str">
        <f ca="1">IF(ISNUMBER(E102-'Choose Housekeeping Genes'!F$17),E102-'Choose Housekeeping Genes'!F$17,"")</f>
        <v/>
      </c>
      <c r="AX102" s="132" t="str">
        <f ca="1">IF(ISNUMBER(F102-'Choose Housekeeping Genes'!G$17),F102-'Choose Housekeeping Genes'!G$17,"")</f>
        <v/>
      </c>
      <c r="AY102" s="132" t="str">
        <f ca="1">IF(ISNUMBER(G102-'Choose Housekeeping Genes'!H$17),G102-'Choose Housekeeping Genes'!H$17,"")</f>
        <v/>
      </c>
      <c r="AZ102" s="132" t="str">
        <f ca="1">IF(ISNUMBER(H102-'Choose Housekeeping Genes'!I$17),H102-'Choose Housekeeping Genes'!I$17,"")</f>
        <v/>
      </c>
      <c r="BA102" s="132" t="str">
        <f ca="1">IF(ISNUMBER(I102-'Choose Housekeeping Genes'!J$17),I102-'Choose Housekeeping Genes'!J$17,"")</f>
        <v/>
      </c>
      <c r="BB102" s="132" t="str">
        <f ca="1">IF(ISNUMBER(J102-'Choose Housekeeping Genes'!K$17),J102-'Choose Housekeeping Genes'!K$17,"")</f>
        <v/>
      </c>
      <c r="BC102" s="132" t="str">
        <f ca="1">IF(ISNUMBER(K102-'Choose Housekeeping Genes'!L$17),K102-'Choose Housekeeping Genes'!L$17,"")</f>
        <v/>
      </c>
      <c r="BD102" s="132" t="str">
        <f ca="1">IF(ISNUMBER(L102-'Choose Housekeeping Genes'!M$17),L102-'Choose Housekeeping Genes'!M$17,"")</f>
        <v/>
      </c>
      <c r="BE102" s="132" t="str">
        <f ca="1">IF(ISNUMBER(M102-'Choose Housekeeping Genes'!N$17),M102-'Choose Housekeeping Genes'!N$17,"")</f>
        <v/>
      </c>
      <c r="BF102" s="132" t="str">
        <f ca="1">IF(ISNUMBER(N102-'Choose Housekeeping Genes'!O$17),N102-'Choose Housekeeping Genes'!O$17,"")</f>
        <v/>
      </c>
      <c r="BG102" s="132" t="str">
        <f ca="1">IF(ISNUMBER(O102-'Choose Housekeeping Genes'!P$17),O102-'Choose Housekeeping Genes'!P$17,"")</f>
        <v/>
      </c>
      <c r="BH102" s="132" t="str">
        <f ca="1">IF(ISNUMBER(P102-'Choose Housekeeping Genes'!Q$17),P102-'Choose Housekeeping Genes'!Q$17,"")</f>
        <v/>
      </c>
      <c r="BI102" s="132" t="str">
        <f ca="1">IF(ISNUMBER(Q102-'Choose Housekeeping Genes'!R$17),Q102-'Choose Housekeeping Genes'!R$17,"")</f>
        <v/>
      </c>
      <c r="BJ102" s="132" t="str">
        <f ca="1">IF(ISNUMBER(R102-'Choose Housekeeping Genes'!S$17),R102-'Choose Housekeeping Genes'!S$17,"")</f>
        <v/>
      </c>
      <c r="BK102" s="132" t="str">
        <f ca="1">IF(ISNUMBER(S102-'Choose Housekeeping Genes'!T$17),S102-'Choose Housekeeping Genes'!T$17,"")</f>
        <v/>
      </c>
      <c r="BL102" s="132" t="str">
        <f ca="1">IF(ISNUMBER(T102-'Choose Housekeeping Genes'!U$17),T102-'Choose Housekeeping Genes'!U$17,"")</f>
        <v/>
      </c>
      <c r="BM102" s="132" t="str">
        <f ca="1">IF(ISNUMBER(U102-'Choose Housekeeping Genes'!V$17),U102-'Choose Housekeeping Genes'!V$17,"")</f>
        <v/>
      </c>
      <c r="BN102" s="132" t="str">
        <f ca="1">IF(ISNUMBER(V102-'Choose Housekeeping Genes'!W$17),V102-'Choose Housekeeping Genes'!W$17,"")</f>
        <v/>
      </c>
      <c r="BO102" s="142" t="str">
        <f t="shared" si="90"/>
        <v>ENST00000480739</v>
      </c>
      <c r="BP102" s="141" t="s">
        <v>53</v>
      </c>
      <c r="BQ102" s="132" t="str">
        <f ca="1">IF(ISNUMBER(Y102-'Choose Housekeeping Genes'!AA$17),Y102-'Choose Housekeeping Genes'!AA$17,"")</f>
        <v/>
      </c>
      <c r="BR102" s="132" t="str">
        <f ca="1">IF(ISNUMBER(Z102-'Choose Housekeeping Genes'!AB$17),Z102-'Choose Housekeeping Genes'!AB$17,"")</f>
        <v/>
      </c>
      <c r="BS102" s="132" t="str">
        <f ca="1">IF(ISNUMBER(AA102-'Choose Housekeeping Genes'!AC$17),AA102-'Choose Housekeeping Genes'!AC$17,"")</f>
        <v/>
      </c>
      <c r="BT102" s="132" t="str">
        <f ca="1">IF(ISNUMBER(AB102-'Choose Housekeeping Genes'!AD$17),AB102-'Choose Housekeeping Genes'!AD$17,"")</f>
        <v/>
      </c>
      <c r="BU102" s="132" t="str">
        <f ca="1">IF(ISNUMBER(AC102-'Choose Housekeeping Genes'!AE$17),AC102-'Choose Housekeeping Genes'!AE$17,"")</f>
        <v/>
      </c>
      <c r="BV102" s="132" t="str">
        <f ca="1">IF(ISNUMBER(AD102-'Choose Housekeeping Genes'!AF$17),AD102-'Choose Housekeeping Genes'!AF$17,"")</f>
        <v/>
      </c>
      <c r="BW102" s="132" t="str">
        <f ca="1">IF(ISNUMBER(AE102-'Choose Housekeeping Genes'!AG$17),AE102-'Choose Housekeeping Genes'!AG$17,"")</f>
        <v/>
      </c>
      <c r="BX102" s="132" t="str">
        <f ca="1">IF(ISNUMBER(AF102-'Choose Housekeeping Genes'!AH$17),AF102-'Choose Housekeeping Genes'!AH$17,"")</f>
        <v/>
      </c>
      <c r="BY102" s="132" t="str">
        <f ca="1">IF(ISNUMBER(AG102-'Choose Housekeeping Genes'!AI$17),AG102-'Choose Housekeeping Genes'!AI$17,"")</f>
        <v/>
      </c>
      <c r="BZ102" s="132" t="str">
        <f ca="1">IF(ISNUMBER(AH102-'Choose Housekeeping Genes'!AJ$17),AH102-'Choose Housekeeping Genes'!AJ$17,"")</f>
        <v/>
      </c>
      <c r="CA102" s="132" t="str">
        <f ca="1">IF(ISNUMBER(AI102-'Choose Housekeeping Genes'!AK$17),AI102-'Choose Housekeeping Genes'!AK$17,"")</f>
        <v/>
      </c>
      <c r="CB102" s="132" t="str">
        <f ca="1">IF(ISNUMBER(AJ102-'Choose Housekeeping Genes'!AL$17),AJ102-'Choose Housekeeping Genes'!AL$17,"")</f>
        <v/>
      </c>
      <c r="CC102" s="132" t="str">
        <f ca="1">IF(ISNUMBER(AK102-'Choose Housekeeping Genes'!AM$17),AK102-'Choose Housekeeping Genes'!AM$17,"")</f>
        <v/>
      </c>
      <c r="CD102" s="132" t="str">
        <f ca="1">IF(ISNUMBER(AL102-'Choose Housekeeping Genes'!AN$17),AL102-'Choose Housekeeping Genes'!AN$17,"")</f>
        <v/>
      </c>
      <c r="CE102" s="132" t="str">
        <f ca="1">IF(ISNUMBER(AM102-'Choose Housekeeping Genes'!AO$17),AM102-'Choose Housekeeping Genes'!AO$17,"")</f>
        <v/>
      </c>
      <c r="CF102" s="132" t="str">
        <f ca="1">IF(ISNUMBER(AN102-'Choose Housekeeping Genes'!AP$17),AN102-'Choose Housekeeping Genes'!AP$17,"")</f>
        <v/>
      </c>
      <c r="CG102" s="132" t="str">
        <f ca="1">IF(ISNUMBER(AO102-'Choose Housekeeping Genes'!AQ$17),AO102-'Choose Housekeeping Genes'!AQ$17,"")</f>
        <v/>
      </c>
      <c r="CH102" s="132" t="str">
        <f ca="1">IF(ISNUMBER(AP102-'Choose Housekeeping Genes'!AR$17),AP102-'Choose Housekeeping Genes'!AR$17,"")</f>
        <v/>
      </c>
      <c r="CI102" s="132" t="str">
        <f ca="1">IF(ISNUMBER(AQ102-'Choose Housekeeping Genes'!AS$17),AQ102-'Choose Housekeeping Genes'!AS$17,"")</f>
        <v/>
      </c>
      <c r="CJ102" s="132" t="str">
        <f ca="1">IF(ISNUMBER(AR102-'Choose Housekeeping Genes'!AT$17),AR102-'Choose Housekeeping Genes'!AT$17,"")</f>
        <v/>
      </c>
      <c r="CK102" s="137" t="e">
        <f t="shared" ca="1" si="48"/>
        <v>#DIV/0!</v>
      </c>
      <c r="CL102" s="138" t="e">
        <f t="shared" ca="1" si="49"/>
        <v>#DIV/0!</v>
      </c>
      <c r="DA102" s="135" t="str">
        <f>'Transcript table'!C102</f>
        <v>ENST00000480739</v>
      </c>
      <c r="DB102" s="35" t="s">
        <v>53</v>
      </c>
      <c r="DC102" s="132" t="str">
        <f t="shared" ca="1" si="50"/>
        <v/>
      </c>
      <c r="DD102" s="132" t="str">
        <f t="shared" ca="1" si="51"/>
        <v/>
      </c>
      <c r="DE102" s="132" t="str">
        <f t="shared" ca="1" si="52"/>
        <v/>
      </c>
      <c r="DF102" s="132" t="str">
        <f t="shared" ca="1" si="53"/>
        <v/>
      </c>
      <c r="DG102" s="132" t="str">
        <f t="shared" ca="1" si="54"/>
        <v/>
      </c>
      <c r="DH102" s="132" t="str">
        <f t="shared" ca="1" si="55"/>
        <v/>
      </c>
      <c r="DI102" s="132" t="str">
        <f t="shared" ca="1" si="56"/>
        <v/>
      </c>
      <c r="DJ102" s="132" t="str">
        <f t="shared" ca="1" si="57"/>
        <v/>
      </c>
      <c r="DK102" s="132" t="str">
        <f t="shared" ca="1" si="58"/>
        <v/>
      </c>
      <c r="DL102" s="132" t="str">
        <f t="shared" ca="1" si="59"/>
        <v/>
      </c>
      <c r="DM102" s="132" t="str">
        <f t="shared" ca="1" si="60"/>
        <v/>
      </c>
      <c r="DN102" s="132" t="str">
        <f t="shared" ca="1" si="61"/>
        <v/>
      </c>
      <c r="DO102" s="132" t="str">
        <f t="shared" ca="1" si="62"/>
        <v/>
      </c>
      <c r="DP102" s="132" t="str">
        <f t="shared" ca="1" si="63"/>
        <v/>
      </c>
      <c r="DQ102" s="132" t="str">
        <f t="shared" ca="1" si="64"/>
        <v/>
      </c>
      <c r="DR102" s="132" t="str">
        <f t="shared" ca="1" si="65"/>
        <v/>
      </c>
      <c r="DS102" s="132" t="str">
        <f t="shared" ca="1" si="66"/>
        <v/>
      </c>
      <c r="DT102" s="132" t="str">
        <f t="shared" ca="1" si="67"/>
        <v/>
      </c>
      <c r="DU102" s="132" t="str">
        <f t="shared" ca="1" si="68"/>
        <v/>
      </c>
      <c r="DV102" s="132" t="str">
        <f t="shared" ca="1" si="69"/>
        <v/>
      </c>
      <c r="DW102" s="136" t="str">
        <f>'Transcript table'!C102</f>
        <v>ENST00000480739</v>
      </c>
      <c r="DX102" s="141" t="s">
        <v>53</v>
      </c>
      <c r="DY102" s="132" t="str">
        <f t="shared" ca="1" si="70"/>
        <v/>
      </c>
      <c r="DZ102" s="132" t="str">
        <f t="shared" ca="1" si="71"/>
        <v/>
      </c>
      <c r="EA102" s="132" t="str">
        <f t="shared" ca="1" si="72"/>
        <v/>
      </c>
      <c r="EB102" s="132" t="str">
        <f t="shared" ca="1" si="73"/>
        <v/>
      </c>
      <c r="EC102" s="132" t="str">
        <f t="shared" ca="1" si="74"/>
        <v/>
      </c>
      <c r="ED102" s="132" t="str">
        <f t="shared" ca="1" si="75"/>
        <v/>
      </c>
      <c r="EE102" s="132" t="str">
        <f t="shared" ca="1" si="76"/>
        <v/>
      </c>
      <c r="EF102" s="132" t="str">
        <f t="shared" ca="1" si="77"/>
        <v/>
      </c>
      <c r="EG102" s="132" t="str">
        <f t="shared" ca="1" si="78"/>
        <v/>
      </c>
      <c r="EH102" s="132" t="str">
        <f t="shared" ca="1" si="79"/>
        <v/>
      </c>
      <c r="EI102" s="132" t="str">
        <f t="shared" ca="1" si="80"/>
        <v/>
      </c>
      <c r="EJ102" s="132" t="str">
        <f t="shared" ca="1" si="81"/>
        <v/>
      </c>
      <c r="EK102" s="132" t="str">
        <f t="shared" ca="1" si="82"/>
        <v/>
      </c>
      <c r="EL102" s="132" t="str">
        <f t="shared" ca="1" si="83"/>
        <v/>
      </c>
      <c r="EM102" s="132" t="str">
        <f t="shared" ca="1" si="84"/>
        <v/>
      </c>
      <c r="EN102" s="132" t="str">
        <f t="shared" ca="1" si="85"/>
        <v/>
      </c>
      <c r="EO102" s="132" t="str">
        <f t="shared" ca="1" si="86"/>
        <v/>
      </c>
      <c r="EP102" s="132" t="str">
        <f t="shared" ca="1" si="87"/>
        <v/>
      </c>
      <c r="EQ102" s="132" t="str">
        <f t="shared" ca="1" si="88"/>
        <v/>
      </c>
      <c r="ER102" s="132" t="str">
        <f t="shared" ca="1" si="89"/>
        <v/>
      </c>
    </row>
    <row r="103" spans="1:148" ht="12.75">
      <c r="A103" s="131" t="str">
        <f>'Transcript table'!C103</f>
        <v>GAS5</v>
      </c>
      <c r="B103" s="35" t="s">
        <v>54</v>
      </c>
      <c r="C103" s="132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132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132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132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132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132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132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132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132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132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132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132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132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132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132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132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132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132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132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132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40" t="str">
        <f>'Control Sample Data'!A103</f>
        <v>GAS5</v>
      </c>
      <c r="X103" s="141" t="s">
        <v>54</v>
      </c>
      <c r="Y103" s="132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132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132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132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132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132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132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132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132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132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132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132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132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132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132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132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132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132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132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132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135" t="str">
        <f>'Control Sample Data'!A103</f>
        <v>GAS5</v>
      </c>
      <c r="AT103" s="35" t="s">
        <v>54</v>
      </c>
      <c r="AU103" s="132" t="str">
        <f ca="1">IF(ISNUMBER(C103-'Choose Housekeeping Genes'!D$17),C103-'Choose Housekeeping Genes'!D$17,"")</f>
        <v/>
      </c>
      <c r="AV103" s="132" t="str">
        <f ca="1">IF(ISNUMBER(D103-'Choose Housekeeping Genes'!E$17),D103-'Choose Housekeeping Genes'!E$17,"")</f>
        <v/>
      </c>
      <c r="AW103" s="132" t="str">
        <f ca="1">IF(ISNUMBER(E103-'Choose Housekeeping Genes'!F$17),E103-'Choose Housekeeping Genes'!F$17,"")</f>
        <v/>
      </c>
      <c r="AX103" s="132" t="str">
        <f ca="1">IF(ISNUMBER(F103-'Choose Housekeeping Genes'!G$17),F103-'Choose Housekeeping Genes'!G$17,"")</f>
        <v/>
      </c>
      <c r="AY103" s="132" t="str">
        <f ca="1">IF(ISNUMBER(G103-'Choose Housekeeping Genes'!H$17),G103-'Choose Housekeeping Genes'!H$17,"")</f>
        <v/>
      </c>
      <c r="AZ103" s="132" t="str">
        <f ca="1">IF(ISNUMBER(H103-'Choose Housekeeping Genes'!I$17),H103-'Choose Housekeeping Genes'!I$17,"")</f>
        <v/>
      </c>
      <c r="BA103" s="132" t="str">
        <f ca="1">IF(ISNUMBER(I103-'Choose Housekeeping Genes'!J$17),I103-'Choose Housekeeping Genes'!J$17,"")</f>
        <v/>
      </c>
      <c r="BB103" s="132" t="str">
        <f ca="1">IF(ISNUMBER(J103-'Choose Housekeeping Genes'!K$17),J103-'Choose Housekeeping Genes'!K$17,"")</f>
        <v/>
      </c>
      <c r="BC103" s="132" t="str">
        <f ca="1">IF(ISNUMBER(K103-'Choose Housekeeping Genes'!L$17),K103-'Choose Housekeeping Genes'!L$17,"")</f>
        <v/>
      </c>
      <c r="BD103" s="132" t="str">
        <f ca="1">IF(ISNUMBER(L103-'Choose Housekeeping Genes'!M$17),L103-'Choose Housekeeping Genes'!M$17,"")</f>
        <v/>
      </c>
      <c r="BE103" s="132" t="str">
        <f ca="1">IF(ISNUMBER(M103-'Choose Housekeeping Genes'!N$17),M103-'Choose Housekeeping Genes'!N$17,"")</f>
        <v/>
      </c>
      <c r="BF103" s="132" t="str">
        <f ca="1">IF(ISNUMBER(N103-'Choose Housekeeping Genes'!O$17),N103-'Choose Housekeeping Genes'!O$17,"")</f>
        <v/>
      </c>
      <c r="BG103" s="132" t="str">
        <f ca="1">IF(ISNUMBER(O103-'Choose Housekeeping Genes'!P$17),O103-'Choose Housekeeping Genes'!P$17,"")</f>
        <v/>
      </c>
      <c r="BH103" s="132" t="str">
        <f ca="1">IF(ISNUMBER(P103-'Choose Housekeeping Genes'!Q$17),P103-'Choose Housekeeping Genes'!Q$17,"")</f>
        <v/>
      </c>
      <c r="BI103" s="132" t="str">
        <f ca="1">IF(ISNUMBER(Q103-'Choose Housekeeping Genes'!R$17),Q103-'Choose Housekeeping Genes'!R$17,"")</f>
        <v/>
      </c>
      <c r="BJ103" s="132" t="str">
        <f ca="1">IF(ISNUMBER(R103-'Choose Housekeeping Genes'!S$17),R103-'Choose Housekeeping Genes'!S$17,"")</f>
        <v/>
      </c>
      <c r="BK103" s="132" t="str">
        <f ca="1">IF(ISNUMBER(S103-'Choose Housekeeping Genes'!T$17),S103-'Choose Housekeeping Genes'!T$17,"")</f>
        <v/>
      </c>
      <c r="BL103" s="132" t="str">
        <f ca="1">IF(ISNUMBER(T103-'Choose Housekeeping Genes'!U$17),T103-'Choose Housekeeping Genes'!U$17,"")</f>
        <v/>
      </c>
      <c r="BM103" s="132" t="str">
        <f ca="1">IF(ISNUMBER(U103-'Choose Housekeeping Genes'!V$17),U103-'Choose Housekeeping Genes'!V$17,"")</f>
        <v/>
      </c>
      <c r="BN103" s="132" t="str">
        <f ca="1">IF(ISNUMBER(V103-'Choose Housekeeping Genes'!W$17),V103-'Choose Housekeeping Genes'!W$17,"")</f>
        <v/>
      </c>
      <c r="BO103" s="142" t="str">
        <f t="shared" si="90"/>
        <v>GAS5</v>
      </c>
      <c r="BP103" s="141" t="s">
        <v>54</v>
      </c>
      <c r="BQ103" s="132" t="str">
        <f ca="1">IF(ISNUMBER(Y103-'Choose Housekeeping Genes'!AA$17),Y103-'Choose Housekeeping Genes'!AA$17,"")</f>
        <v/>
      </c>
      <c r="BR103" s="132" t="str">
        <f ca="1">IF(ISNUMBER(Z103-'Choose Housekeeping Genes'!AB$17),Z103-'Choose Housekeeping Genes'!AB$17,"")</f>
        <v/>
      </c>
      <c r="BS103" s="132" t="str">
        <f ca="1">IF(ISNUMBER(AA103-'Choose Housekeeping Genes'!AC$17),AA103-'Choose Housekeeping Genes'!AC$17,"")</f>
        <v/>
      </c>
      <c r="BT103" s="132" t="str">
        <f ca="1">IF(ISNUMBER(AB103-'Choose Housekeeping Genes'!AD$17),AB103-'Choose Housekeeping Genes'!AD$17,"")</f>
        <v/>
      </c>
      <c r="BU103" s="132" t="str">
        <f ca="1">IF(ISNUMBER(AC103-'Choose Housekeeping Genes'!AE$17),AC103-'Choose Housekeeping Genes'!AE$17,"")</f>
        <v/>
      </c>
      <c r="BV103" s="132" t="str">
        <f ca="1">IF(ISNUMBER(AD103-'Choose Housekeeping Genes'!AF$17),AD103-'Choose Housekeeping Genes'!AF$17,"")</f>
        <v/>
      </c>
      <c r="BW103" s="132" t="str">
        <f ca="1">IF(ISNUMBER(AE103-'Choose Housekeeping Genes'!AG$17),AE103-'Choose Housekeeping Genes'!AG$17,"")</f>
        <v/>
      </c>
      <c r="BX103" s="132" t="str">
        <f ca="1">IF(ISNUMBER(AF103-'Choose Housekeeping Genes'!AH$17),AF103-'Choose Housekeeping Genes'!AH$17,"")</f>
        <v/>
      </c>
      <c r="BY103" s="132" t="str">
        <f ca="1">IF(ISNUMBER(AG103-'Choose Housekeeping Genes'!AI$17),AG103-'Choose Housekeeping Genes'!AI$17,"")</f>
        <v/>
      </c>
      <c r="BZ103" s="132" t="str">
        <f ca="1">IF(ISNUMBER(AH103-'Choose Housekeeping Genes'!AJ$17),AH103-'Choose Housekeeping Genes'!AJ$17,"")</f>
        <v/>
      </c>
      <c r="CA103" s="132" t="str">
        <f ca="1">IF(ISNUMBER(AI103-'Choose Housekeeping Genes'!AK$17),AI103-'Choose Housekeeping Genes'!AK$17,"")</f>
        <v/>
      </c>
      <c r="CB103" s="132" t="str">
        <f ca="1">IF(ISNUMBER(AJ103-'Choose Housekeeping Genes'!AL$17),AJ103-'Choose Housekeeping Genes'!AL$17,"")</f>
        <v/>
      </c>
      <c r="CC103" s="132" t="str">
        <f ca="1">IF(ISNUMBER(AK103-'Choose Housekeeping Genes'!AM$17),AK103-'Choose Housekeeping Genes'!AM$17,"")</f>
        <v/>
      </c>
      <c r="CD103" s="132" t="str">
        <f ca="1">IF(ISNUMBER(AL103-'Choose Housekeeping Genes'!AN$17),AL103-'Choose Housekeeping Genes'!AN$17,"")</f>
        <v/>
      </c>
      <c r="CE103" s="132" t="str">
        <f ca="1">IF(ISNUMBER(AM103-'Choose Housekeeping Genes'!AO$17),AM103-'Choose Housekeeping Genes'!AO$17,"")</f>
        <v/>
      </c>
      <c r="CF103" s="132" t="str">
        <f ca="1">IF(ISNUMBER(AN103-'Choose Housekeeping Genes'!AP$17),AN103-'Choose Housekeeping Genes'!AP$17,"")</f>
        <v/>
      </c>
      <c r="CG103" s="132" t="str">
        <f ca="1">IF(ISNUMBER(AO103-'Choose Housekeeping Genes'!AQ$17),AO103-'Choose Housekeeping Genes'!AQ$17,"")</f>
        <v/>
      </c>
      <c r="CH103" s="132" t="str">
        <f ca="1">IF(ISNUMBER(AP103-'Choose Housekeeping Genes'!AR$17),AP103-'Choose Housekeeping Genes'!AR$17,"")</f>
        <v/>
      </c>
      <c r="CI103" s="132" t="str">
        <f ca="1">IF(ISNUMBER(AQ103-'Choose Housekeeping Genes'!AS$17),AQ103-'Choose Housekeeping Genes'!AS$17,"")</f>
        <v/>
      </c>
      <c r="CJ103" s="132" t="str">
        <f ca="1">IF(ISNUMBER(AR103-'Choose Housekeeping Genes'!AT$17),AR103-'Choose Housekeeping Genes'!AT$17,"")</f>
        <v/>
      </c>
      <c r="CK103" s="137" t="e">
        <f t="shared" ca="1" si="48"/>
        <v>#DIV/0!</v>
      </c>
      <c r="CL103" s="138" t="e">
        <f t="shared" ca="1" si="49"/>
        <v>#DIV/0!</v>
      </c>
      <c r="DA103" s="135" t="str">
        <f>'Transcript table'!C103</f>
        <v>GAS5</v>
      </c>
      <c r="DB103" s="35" t="s">
        <v>54</v>
      </c>
      <c r="DC103" s="132" t="str">
        <f t="shared" ca="1" si="50"/>
        <v/>
      </c>
      <c r="DD103" s="132" t="str">
        <f t="shared" ca="1" si="51"/>
        <v/>
      </c>
      <c r="DE103" s="132" t="str">
        <f t="shared" ca="1" si="52"/>
        <v/>
      </c>
      <c r="DF103" s="132" t="str">
        <f t="shared" ca="1" si="53"/>
        <v/>
      </c>
      <c r="DG103" s="132" t="str">
        <f t="shared" ca="1" si="54"/>
        <v/>
      </c>
      <c r="DH103" s="132" t="str">
        <f t="shared" ca="1" si="55"/>
        <v/>
      </c>
      <c r="DI103" s="132" t="str">
        <f t="shared" ca="1" si="56"/>
        <v/>
      </c>
      <c r="DJ103" s="132" t="str">
        <f t="shared" ca="1" si="57"/>
        <v/>
      </c>
      <c r="DK103" s="132" t="str">
        <f t="shared" ca="1" si="58"/>
        <v/>
      </c>
      <c r="DL103" s="132" t="str">
        <f t="shared" ca="1" si="59"/>
        <v/>
      </c>
      <c r="DM103" s="132" t="str">
        <f t="shared" ca="1" si="60"/>
        <v/>
      </c>
      <c r="DN103" s="132" t="str">
        <f t="shared" ca="1" si="61"/>
        <v/>
      </c>
      <c r="DO103" s="132" t="str">
        <f t="shared" ca="1" si="62"/>
        <v/>
      </c>
      <c r="DP103" s="132" t="str">
        <f t="shared" ca="1" si="63"/>
        <v/>
      </c>
      <c r="DQ103" s="132" t="str">
        <f t="shared" ca="1" si="64"/>
        <v/>
      </c>
      <c r="DR103" s="132" t="str">
        <f t="shared" ca="1" si="65"/>
        <v/>
      </c>
      <c r="DS103" s="132" t="str">
        <f t="shared" ca="1" si="66"/>
        <v/>
      </c>
      <c r="DT103" s="132" t="str">
        <f t="shared" ca="1" si="67"/>
        <v/>
      </c>
      <c r="DU103" s="132" t="str">
        <f t="shared" ca="1" si="68"/>
        <v/>
      </c>
      <c r="DV103" s="132" t="str">
        <f t="shared" ca="1" si="69"/>
        <v/>
      </c>
      <c r="DW103" s="136" t="str">
        <f>'Transcript table'!C103</f>
        <v>GAS5</v>
      </c>
      <c r="DX103" s="141" t="s">
        <v>54</v>
      </c>
      <c r="DY103" s="132" t="str">
        <f t="shared" ca="1" si="70"/>
        <v/>
      </c>
      <c r="DZ103" s="132" t="str">
        <f t="shared" ca="1" si="71"/>
        <v/>
      </c>
      <c r="EA103" s="132" t="str">
        <f t="shared" ca="1" si="72"/>
        <v/>
      </c>
      <c r="EB103" s="132" t="str">
        <f t="shared" ca="1" si="73"/>
        <v/>
      </c>
      <c r="EC103" s="132" t="str">
        <f t="shared" ca="1" si="74"/>
        <v/>
      </c>
      <c r="ED103" s="132" t="str">
        <f t="shared" ca="1" si="75"/>
        <v/>
      </c>
      <c r="EE103" s="132" t="str">
        <f t="shared" ca="1" si="76"/>
        <v/>
      </c>
      <c r="EF103" s="132" t="str">
        <f t="shared" ca="1" si="77"/>
        <v/>
      </c>
      <c r="EG103" s="132" t="str">
        <f t="shared" ca="1" si="78"/>
        <v/>
      </c>
      <c r="EH103" s="132" t="str">
        <f t="shared" ca="1" si="79"/>
        <v/>
      </c>
      <c r="EI103" s="132" t="str">
        <f t="shared" ca="1" si="80"/>
        <v/>
      </c>
      <c r="EJ103" s="132" t="str">
        <f t="shared" ca="1" si="81"/>
        <v/>
      </c>
      <c r="EK103" s="132" t="str">
        <f t="shared" ca="1" si="82"/>
        <v/>
      </c>
      <c r="EL103" s="132" t="str">
        <f t="shared" ca="1" si="83"/>
        <v/>
      </c>
      <c r="EM103" s="132" t="str">
        <f t="shared" ca="1" si="84"/>
        <v/>
      </c>
      <c r="EN103" s="132" t="str">
        <f t="shared" ca="1" si="85"/>
        <v/>
      </c>
      <c r="EO103" s="132" t="str">
        <f t="shared" ca="1" si="86"/>
        <v/>
      </c>
      <c r="EP103" s="132" t="str">
        <f t="shared" ca="1" si="87"/>
        <v/>
      </c>
      <c r="EQ103" s="132" t="str">
        <f t="shared" ca="1" si="88"/>
        <v/>
      </c>
      <c r="ER103" s="132" t="str">
        <f t="shared" ca="1" si="89"/>
        <v/>
      </c>
    </row>
    <row r="104" spans="1:148" ht="25.5">
      <c r="A104" s="131" t="str">
        <f>'Transcript table'!C104</f>
        <v>KCNQ1OT1</v>
      </c>
      <c r="B104" s="35" t="s">
        <v>55</v>
      </c>
      <c r="C104" s="132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132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132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132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132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132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132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132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132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132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132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132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132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132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132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132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132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132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132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132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40" t="str">
        <f>'Control Sample Data'!A104</f>
        <v>KCNQ1OT1</v>
      </c>
      <c r="X104" s="141" t="s">
        <v>55</v>
      </c>
      <c r="Y104" s="132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132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132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132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132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132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132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132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132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132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132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132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132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132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132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132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132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132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132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132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135" t="str">
        <f>'Control Sample Data'!A104</f>
        <v>KCNQ1OT1</v>
      </c>
      <c r="AT104" s="35" t="s">
        <v>55</v>
      </c>
      <c r="AU104" s="132" t="str">
        <f ca="1">IF(ISNUMBER(C104-'Choose Housekeeping Genes'!D$17),C104-'Choose Housekeeping Genes'!D$17,"")</f>
        <v/>
      </c>
      <c r="AV104" s="132" t="str">
        <f ca="1">IF(ISNUMBER(D104-'Choose Housekeeping Genes'!E$17),D104-'Choose Housekeeping Genes'!E$17,"")</f>
        <v/>
      </c>
      <c r="AW104" s="132" t="str">
        <f ca="1">IF(ISNUMBER(E104-'Choose Housekeeping Genes'!F$17),E104-'Choose Housekeeping Genes'!F$17,"")</f>
        <v/>
      </c>
      <c r="AX104" s="132" t="str">
        <f ca="1">IF(ISNUMBER(F104-'Choose Housekeeping Genes'!G$17),F104-'Choose Housekeeping Genes'!G$17,"")</f>
        <v/>
      </c>
      <c r="AY104" s="132" t="str">
        <f ca="1">IF(ISNUMBER(G104-'Choose Housekeeping Genes'!H$17),G104-'Choose Housekeeping Genes'!H$17,"")</f>
        <v/>
      </c>
      <c r="AZ104" s="132" t="str">
        <f ca="1">IF(ISNUMBER(H104-'Choose Housekeeping Genes'!I$17),H104-'Choose Housekeeping Genes'!I$17,"")</f>
        <v/>
      </c>
      <c r="BA104" s="132" t="str">
        <f ca="1">IF(ISNUMBER(I104-'Choose Housekeeping Genes'!J$17),I104-'Choose Housekeeping Genes'!J$17,"")</f>
        <v/>
      </c>
      <c r="BB104" s="132" t="str">
        <f ca="1">IF(ISNUMBER(J104-'Choose Housekeeping Genes'!K$17),J104-'Choose Housekeeping Genes'!K$17,"")</f>
        <v/>
      </c>
      <c r="BC104" s="132" t="str">
        <f ca="1">IF(ISNUMBER(K104-'Choose Housekeeping Genes'!L$17),K104-'Choose Housekeeping Genes'!L$17,"")</f>
        <v/>
      </c>
      <c r="BD104" s="132" t="str">
        <f ca="1">IF(ISNUMBER(L104-'Choose Housekeeping Genes'!M$17),L104-'Choose Housekeeping Genes'!M$17,"")</f>
        <v/>
      </c>
      <c r="BE104" s="132" t="str">
        <f ca="1">IF(ISNUMBER(M104-'Choose Housekeeping Genes'!N$17),M104-'Choose Housekeeping Genes'!N$17,"")</f>
        <v/>
      </c>
      <c r="BF104" s="132" t="str">
        <f ca="1">IF(ISNUMBER(N104-'Choose Housekeeping Genes'!O$17),N104-'Choose Housekeeping Genes'!O$17,"")</f>
        <v/>
      </c>
      <c r="BG104" s="132" t="str">
        <f ca="1">IF(ISNUMBER(O104-'Choose Housekeeping Genes'!P$17),O104-'Choose Housekeeping Genes'!P$17,"")</f>
        <v/>
      </c>
      <c r="BH104" s="132" t="str">
        <f ca="1">IF(ISNUMBER(P104-'Choose Housekeeping Genes'!Q$17),P104-'Choose Housekeeping Genes'!Q$17,"")</f>
        <v/>
      </c>
      <c r="BI104" s="132" t="str">
        <f ca="1">IF(ISNUMBER(Q104-'Choose Housekeeping Genes'!R$17),Q104-'Choose Housekeeping Genes'!R$17,"")</f>
        <v/>
      </c>
      <c r="BJ104" s="132" t="str">
        <f ca="1">IF(ISNUMBER(R104-'Choose Housekeeping Genes'!S$17),R104-'Choose Housekeeping Genes'!S$17,"")</f>
        <v/>
      </c>
      <c r="BK104" s="132" t="str">
        <f ca="1">IF(ISNUMBER(S104-'Choose Housekeeping Genes'!T$17),S104-'Choose Housekeeping Genes'!T$17,"")</f>
        <v/>
      </c>
      <c r="BL104" s="132" t="str">
        <f ca="1">IF(ISNUMBER(T104-'Choose Housekeeping Genes'!U$17),T104-'Choose Housekeeping Genes'!U$17,"")</f>
        <v/>
      </c>
      <c r="BM104" s="132" t="str">
        <f ca="1">IF(ISNUMBER(U104-'Choose Housekeeping Genes'!V$17),U104-'Choose Housekeeping Genes'!V$17,"")</f>
        <v/>
      </c>
      <c r="BN104" s="132" t="str">
        <f ca="1">IF(ISNUMBER(V104-'Choose Housekeeping Genes'!W$17),V104-'Choose Housekeeping Genes'!W$17,"")</f>
        <v/>
      </c>
      <c r="BO104" s="142" t="str">
        <f t="shared" si="90"/>
        <v>KCNQ1OT1</v>
      </c>
      <c r="BP104" s="141" t="s">
        <v>55</v>
      </c>
      <c r="BQ104" s="132" t="str">
        <f ca="1">IF(ISNUMBER(Y104-'Choose Housekeeping Genes'!AA$17),Y104-'Choose Housekeeping Genes'!AA$17,"")</f>
        <v/>
      </c>
      <c r="BR104" s="132" t="str">
        <f ca="1">IF(ISNUMBER(Z104-'Choose Housekeeping Genes'!AB$17),Z104-'Choose Housekeeping Genes'!AB$17,"")</f>
        <v/>
      </c>
      <c r="BS104" s="132" t="str">
        <f ca="1">IF(ISNUMBER(AA104-'Choose Housekeeping Genes'!AC$17),AA104-'Choose Housekeeping Genes'!AC$17,"")</f>
        <v/>
      </c>
      <c r="BT104" s="132" t="str">
        <f ca="1">IF(ISNUMBER(AB104-'Choose Housekeeping Genes'!AD$17),AB104-'Choose Housekeeping Genes'!AD$17,"")</f>
        <v/>
      </c>
      <c r="BU104" s="132" t="str">
        <f ca="1">IF(ISNUMBER(AC104-'Choose Housekeeping Genes'!AE$17),AC104-'Choose Housekeeping Genes'!AE$17,"")</f>
        <v/>
      </c>
      <c r="BV104" s="132" t="str">
        <f ca="1">IF(ISNUMBER(AD104-'Choose Housekeeping Genes'!AF$17),AD104-'Choose Housekeeping Genes'!AF$17,"")</f>
        <v/>
      </c>
      <c r="BW104" s="132" t="str">
        <f ca="1">IF(ISNUMBER(AE104-'Choose Housekeeping Genes'!AG$17),AE104-'Choose Housekeeping Genes'!AG$17,"")</f>
        <v/>
      </c>
      <c r="BX104" s="132" t="str">
        <f ca="1">IF(ISNUMBER(AF104-'Choose Housekeeping Genes'!AH$17),AF104-'Choose Housekeeping Genes'!AH$17,"")</f>
        <v/>
      </c>
      <c r="BY104" s="132" t="str">
        <f ca="1">IF(ISNUMBER(AG104-'Choose Housekeeping Genes'!AI$17),AG104-'Choose Housekeeping Genes'!AI$17,"")</f>
        <v/>
      </c>
      <c r="BZ104" s="132" t="str">
        <f ca="1">IF(ISNUMBER(AH104-'Choose Housekeeping Genes'!AJ$17),AH104-'Choose Housekeeping Genes'!AJ$17,"")</f>
        <v/>
      </c>
      <c r="CA104" s="132" t="str">
        <f ca="1">IF(ISNUMBER(AI104-'Choose Housekeeping Genes'!AK$17),AI104-'Choose Housekeeping Genes'!AK$17,"")</f>
        <v/>
      </c>
      <c r="CB104" s="132" t="str">
        <f ca="1">IF(ISNUMBER(AJ104-'Choose Housekeeping Genes'!AL$17),AJ104-'Choose Housekeeping Genes'!AL$17,"")</f>
        <v/>
      </c>
      <c r="CC104" s="132" t="str">
        <f ca="1">IF(ISNUMBER(AK104-'Choose Housekeeping Genes'!AM$17),AK104-'Choose Housekeeping Genes'!AM$17,"")</f>
        <v/>
      </c>
      <c r="CD104" s="132" t="str">
        <f ca="1">IF(ISNUMBER(AL104-'Choose Housekeeping Genes'!AN$17),AL104-'Choose Housekeeping Genes'!AN$17,"")</f>
        <v/>
      </c>
      <c r="CE104" s="132" t="str">
        <f ca="1">IF(ISNUMBER(AM104-'Choose Housekeeping Genes'!AO$17),AM104-'Choose Housekeeping Genes'!AO$17,"")</f>
        <v/>
      </c>
      <c r="CF104" s="132" t="str">
        <f ca="1">IF(ISNUMBER(AN104-'Choose Housekeeping Genes'!AP$17),AN104-'Choose Housekeeping Genes'!AP$17,"")</f>
        <v/>
      </c>
      <c r="CG104" s="132" t="str">
        <f ca="1">IF(ISNUMBER(AO104-'Choose Housekeeping Genes'!AQ$17),AO104-'Choose Housekeeping Genes'!AQ$17,"")</f>
        <v/>
      </c>
      <c r="CH104" s="132" t="str">
        <f ca="1">IF(ISNUMBER(AP104-'Choose Housekeeping Genes'!AR$17),AP104-'Choose Housekeeping Genes'!AR$17,"")</f>
        <v/>
      </c>
      <c r="CI104" s="132" t="str">
        <f ca="1">IF(ISNUMBER(AQ104-'Choose Housekeeping Genes'!AS$17),AQ104-'Choose Housekeeping Genes'!AS$17,"")</f>
        <v/>
      </c>
      <c r="CJ104" s="132" t="str">
        <f ca="1">IF(ISNUMBER(AR104-'Choose Housekeeping Genes'!AT$17),AR104-'Choose Housekeeping Genes'!AT$17,"")</f>
        <v/>
      </c>
      <c r="CK104" s="137" t="e">
        <f t="shared" ca="1" si="48"/>
        <v>#DIV/0!</v>
      </c>
      <c r="CL104" s="138" t="e">
        <f t="shared" ca="1" si="49"/>
        <v>#DIV/0!</v>
      </c>
      <c r="DA104" s="135" t="str">
        <f>'Transcript table'!C104</f>
        <v>KCNQ1OT1</v>
      </c>
      <c r="DB104" s="35" t="s">
        <v>55</v>
      </c>
      <c r="DC104" s="132" t="str">
        <f t="shared" ca="1" si="50"/>
        <v/>
      </c>
      <c r="DD104" s="132" t="str">
        <f t="shared" ca="1" si="51"/>
        <v/>
      </c>
      <c r="DE104" s="132" t="str">
        <f t="shared" ca="1" si="52"/>
        <v/>
      </c>
      <c r="DF104" s="132" t="str">
        <f t="shared" ca="1" si="53"/>
        <v/>
      </c>
      <c r="DG104" s="132" t="str">
        <f t="shared" ca="1" si="54"/>
        <v/>
      </c>
      <c r="DH104" s="132" t="str">
        <f t="shared" ca="1" si="55"/>
        <v/>
      </c>
      <c r="DI104" s="132" t="str">
        <f t="shared" ca="1" si="56"/>
        <v/>
      </c>
      <c r="DJ104" s="132" t="str">
        <f t="shared" ca="1" si="57"/>
        <v/>
      </c>
      <c r="DK104" s="132" t="str">
        <f t="shared" ca="1" si="58"/>
        <v/>
      </c>
      <c r="DL104" s="132" t="str">
        <f t="shared" ca="1" si="59"/>
        <v/>
      </c>
      <c r="DM104" s="132" t="str">
        <f t="shared" ca="1" si="60"/>
        <v/>
      </c>
      <c r="DN104" s="132" t="str">
        <f t="shared" ca="1" si="61"/>
        <v/>
      </c>
      <c r="DO104" s="132" t="str">
        <f t="shared" ca="1" si="62"/>
        <v/>
      </c>
      <c r="DP104" s="132" t="str">
        <f t="shared" ca="1" si="63"/>
        <v/>
      </c>
      <c r="DQ104" s="132" t="str">
        <f t="shared" ca="1" si="64"/>
        <v/>
      </c>
      <c r="DR104" s="132" t="str">
        <f t="shared" ca="1" si="65"/>
        <v/>
      </c>
      <c r="DS104" s="132" t="str">
        <f t="shared" ca="1" si="66"/>
        <v/>
      </c>
      <c r="DT104" s="132" t="str">
        <f t="shared" ca="1" si="67"/>
        <v/>
      </c>
      <c r="DU104" s="132" t="str">
        <f t="shared" ca="1" si="68"/>
        <v/>
      </c>
      <c r="DV104" s="132" t="str">
        <f t="shared" ca="1" si="69"/>
        <v/>
      </c>
      <c r="DW104" s="136" t="str">
        <f>'Transcript table'!C104</f>
        <v>KCNQ1OT1</v>
      </c>
      <c r="DX104" s="141" t="s">
        <v>55</v>
      </c>
      <c r="DY104" s="132" t="str">
        <f t="shared" ca="1" si="70"/>
        <v/>
      </c>
      <c r="DZ104" s="132" t="str">
        <f t="shared" ca="1" si="71"/>
        <v/>
      </c>
      <c r="EA104" s="132" t="str">
        <f t="shared" ca="1" si="72"/>
        <v/>
      </c>
      <c r="EB104" s="132" t="str">
        <f t="shared" ca="1" si="73"/>
        <v/>
      </c>
      <c r="EC104" s="132" t="str">
        <f t="shared" ca="1" si="74"/>
        <v/>
      </c>
      <c r="ED104" s="132" t="str">
        <f t="shared" ca="1" si="75"/>
        <v/>
      </c>
      <c r="EE104" s="132" t="str">
        <f t="shared" ca="1" si="76"/>
        <v/>
      </c>
      <c r="EF104" s="132" t="str">
        <f t="shared" ca="1" si="77"/>
        <v/>
      </c>
      <c r="EG104" s="132" t="str">
        <f t="shared" ca="1" si="78"/>
        <v/>
      </c>
      <c r="EH104" s="132" t="str">
        <f t="shared" ca="1" si="79"/>
        <v/>
      </c>
      <c r="EI104" s="132" t="str">
        <f t="shared" ca="1" si="80"/>
        <v/>
      </c>
      <c r="EJ104" s="132" t="str">
        <f t="shared" ca="1" si="81"/>
        <v/>
      </c>
      <c r="EK104" s="132" t="str">
        <f t="shared" ca="1" si="82"/>
        <v/>
      </c>
      <c r="EL104" s="132" t="str">
        <f t="shared" ca="1" si="83"/>
        <v/>
      </c>
      <c r="EM104" s="132" t="str">
        <f t="shared" ca="1" si="84"/>
        <v/>
      </c>
      <c r="EN104" s="132" t="str">
        <f t="shared" ca="1" si="85"/>
        <v/>
      </c>
      <c r="EO104" s="132" t="str">
        <f t="shared" ca="1" si="86"/>
        <v/>
      </c>
      <c r="EP104" s="132" t="str">
        <f t="shared" ca="1" si="87"/>
        <v/>
      </c>
      <c r="EQ104" s="132" t="str">
        <f t="shared" ca="1" si="88"/>
        <v/>
      </c>
      <c r="ER104" s="132" t="str">
        <f t="shared" ca="1" si="89"/>
        <v/>
      </c>
    </row>
    <row r="105" spans="1:148" ht="12.75">
      <c r="A105" s="131" t="str">
        <f>'Transcript table'!C105</f>
        <v>CCAT1</v>
      </c>
      <c r="B105" s="35" t="s">
        <v>56</v>
      </c>
      <c r="C105" s="132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132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132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132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132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132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132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132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132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132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132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132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132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132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132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132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132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132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132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132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40" t="str">
        <f>'Control Sample Data'!A105</f>
        <v>CCAT1</v>
      </c>
      <c r="X105" s="141" t="s">
        <v>56</v>
      </c>
      <c r="Y105" s="132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132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132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132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132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132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132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132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132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132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132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132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132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132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132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132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132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132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132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132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135" t="str">
        <f>'Control Sample Data'!A105</f>
        <v>CCAT1</v>
      </c>
      <c r="AT105" s="35" t="s">
        <v>56</v>
      </c>
      <c r="AU105" s="132" t="str">
        <f ca="1">IF(ISNUMBER(C105-'Choose Housekeeping Genes'!D$17),C105-'Choose Housekeeping Genes'!D$17,"")</f>
        <v/>
      </c>
      <c r="AV105" s="132" t="str">
        <f ca="1">IF(ISNUMBER(D105-'Choose Housekeeping Genes'!E$17),D105-'Choose Housekeeping Genes'!E$17,"")</f>
        <v/>
      </c>
      <c r="AW105" s="132" t="str">
        <f ca="1">IF(ISNUMBER(E105-'Choose Housekeeping Genes'!F$17),E105-'Choose Housekeeping Genes'!F$17,"")</f>
        <v/>
      </c>
      <c r="AX105" s="132" t="str">
        <f ca="1">IF(ISNUMBER(F105-'Choose Housekeeping Genes'!G$17),F105-'Choose Housekeeping Genes'!G$17,"")</f>
        <v/>
      </c>
      <c r="AY105" s="132" t="str">
        <f ca="1">IF(ISNUMBER(G105-'Choose Housekeeping Genes'!H$17),G105-'Choose Housekeeping Genes'!H$17,"")</f>
        <v/>
      </c>
      <c r="AZ105" s="132" t="str">
        <f ca="1">IF(ISNUMBER(H105-'Choose Housekeeping Genes'!I$17),H105-'Choose Housekeeping Genes'!I$17,"")</f>
        <v/>
      </c>
      <c r="BA105" s="132" t="str">
        <f ca="1">IF(ISNUMBER(I105-'Choose Housekeeping Genes'!J$17),I105-'Choose Housekeeping Genes'!J$17,"")</f>
        <v/>
      </c>
      <c r="BB105" s="132" t="str">
        <f ca="1">IF(ISNUMBER(J105-'Choose Housekeeping Genes'!K$17),J105-'Choose Housekeeping Genes'!K$17,"")</f>
        <v/>
      </c>
      <c r="BC105" s="132" t="str">
        <f ca="1">IF(ISNUMBER(K105-'Choose Housekeeping Genes'!L$17),K105-'Choose Housekeeping Genes'!L$17,"")</f>
        <v/>
      </c>
      <c r="BD105" s="132" t="str">
        <f ca="1">IF(ISNUMBER(L105-'Choose Housekeeping Genes'!M$17),L105-'Choose Housekeeping Genes'!M$17,"")</f>
        <v/>
      </c>
      <c r="BE105" s="132" t="str">
        <f ca="1">IF(ISNUMBER(M105-'Choose Housekeeping Genes'!N$17),M105-'Choose Housekeeping Genes'!N$17,"")</f>
        <v/>
      </c>
      <c r="BF105" s="132" t="str">
        <f ca="1">IF(ISNUMBER(N105-'Choose Housekeeping Genes'!O$17),N105-'Choose Housekeeping Genes'!O$17,"")</f>
        <v/>
      </c>
      <c r="BG105" s="132" t="str">
        <f ca="1">IF(ISNUMBER(O105-'Choose Housekeeping Genes'!P$17),O105-'Choose Housekeeping Genes'!P$17,"")</f>
        <v/>
      </c>
      <c r="BH105" s="132" t="str">
        <f ca="1">IF(ISNUMBER(P105-'Choose Housekeeping Genes'!Q$17),P105-'Choose Housekeeping Genes'!Q$17,"")</f>
        <v/>
      </c>
      <c r="BI105" s="132" t="str">
        <f ca="1">IF(ISNUMBER(Q105-'Choose Housekeeping Genes'!R$17),Q105-'Choose Housekeeping Genes'!R$17,"")</f>
        <v/>
      </c>
      <c r="BJ105" s="132" t="str">
        <f ca="1">IF(ISNUMBER(R105-'Choose Housekeeping Genes'!S$17),R105-'Choose Housekeeping Genes'!S$17,"")</f>
        <v/>
      </c>
      <c r="BK105" s="132" t="str">
        <f ca="1">IF(ISNUMBER(S105-'Choose Housekeeping Genes'!T$17),S105-'Choose Housekeeping Genes'!T$17,"")</f>
        <v/>
      </c>
      <c r="BL105" s="132" t="str">
        <f ca="1">IF(ISNUMBER(T105-'Choose Housekeeping Genes'!U$17),T105-'Choose Housekeeping Genes'!U$17,"")</f>
        <v/>
      </c>
      <c r="BM105" s="132" t="str">
        <f ca="1">IF(ISNUMBER(U105-'Choose Housekeeping Genes'!V$17),U105-'Choose Housekeeping Genes'!V$17,"")</f>
        <v/>
      </c>
      <c r="BN105" s="132" t="str">
        <f ca="1">IF(ISNUMBER(V105-'Choose Housekeeping Genes'!W$17),V105-'Choose Housekeeping Genes'!W$17,"")</f>
        <v/>
      </c>
      <c r="BO105" s="142" t="str">
        <f t="shared" si="90"/>
        <v>CCAT1</v>
      </c>
      <c r="BP105" s="141" t="s">
        <v>56</v>
      </c>
      <c r="BQ105" s="132" t="str">
        <f ca="1">IF(ISNUMBER(Y105-'Choose Housekeeping Genes'!AA$17),Y105-'Choose Housekeeping Genes'!AA$17,"")</f>
        <v/>
      </c>
      <c r="BR105" s="132" t="str">
        <f ca="1">IF(ISNUMBER(Z105-'Choose Housekeeping Genes'!AB$17),Z105-'Choose Housekeeping Genes'!AB$17,"")</f>
        <v/>
      </c>
      <c r="BS105" s="132" t="str">
        <f ca="1">IF(ISNUMBER(AA105-'Choose Housekeeping Genes'!AC$17),AA105-'Choose Housekeeping Genes'!AC$17,"")</f>
        <v/>
      </c>
      <c r="BT105" s="132" t="str">
        <f ca="1">IF(ISNUMBER(AB105-'Choose Housekeeping Genes'!AD$17),AB105-'Choose Housekeeping Genes'!AD$17,"")</f>
        <v/>
      </c>
      <c r="BU105" s="132" t="str">
        <f ca="1">IF(ISNUMBER(AC105-'Choose Housekeeping Genes'!AE$17),AC105-'Choose Housekeeping Genes'!AE$17,"")</f>
        <v/>
      </c>
      <c r="BV105" s="132" t="str">
        <f ca="1">IF(ISNUMBER(AD105-'Choose Housekeeping Genes'!AF$17),AD105-'Choose Housekeeping Genes'!AF$17,"")</f>
        <v/>
      </c>
      <c r="BW105" s="132" t="str">
        <f ca="1">IF(ISNUMBER(AE105-'Choose Housekeeping Genes'!AG$17),AE105-'Choose Housekeeping Genes'!AG$17,"")</f>
        <v/>
      </c>
      <c r="BX105" s="132" t="str">
        <f ca="1">IF(ISNUMBER(AF105-'Choose Housekeeping Genes'!AH$17),AF105-'Choose Housekeeping Genes'!AH$17,"")</f>
        <v/>
      </c>
      <c r="BY105" s="132" t="str">
        <f ca="1">IF(ISNUMBER(AG105-'Choose Housekeeping Genes'!AI$17),AG105-'Choose Housekeeping Genes'!AI$17,"")</f>
        <v/>
      </c>
      <c r="BZ105" s="132" t="str">
        <f ca="1">IF(ISNUMBER(AH105-'Choose Housekeeping Genes'!AJ$17),AH105-'Choose Housekeeping Genes'!AJ$17,"")</f>
        <v/>
      </c>
      <c r="CA105" s="132" t="str">
        <f ca="1">IF(ISNUMBER(AI105-'Choose Housekeeping Genes'!AK$17),AI105-'Choose Housekeeping Genes'!AK$17,"")</f>
        <v/>
      </c>
      <c r="CB105" s="132" t="str">
        <f ca="1">IF(ISNUMBER(AJ105-'Choose Housekeeping Genes'!AL$17),AJ105-'Choose Housekeeping Genes'!AL$17,"")</f>
        <v/>
      </c>
      <c r="CC105" s="132" t="str">
        <f ca="1">IF(ISNUMBER(AK105-'Choose Housekeeping Genes'!AM$17),AK105-'Choose Housekeeping Genes'!AM$17,"")</f>
        <v/>
      </c>
      <c r="CD105" s="132" t="str">
        <f ca="1">IF(ISNUMBER(AL105-'Choose Housekeeping Genes'!AN$17),AL105-'Choose Housekeeping Genes'!AN$17,"")</f>
        <v/>
      </c>
      <c r="CE105" s="132" t="str">
        <f ca="1">IF(ISNUMBER(AM105-'Choose Housekeeping Genes'!AO$17),AM105-'Choose Housekeeping Genes'!AO$17,"")</f>
        <v/>
      </c>
      <c r="CF105" s="132" t="str">
        <f ca="1">IF(ISNUMBER(AN105-'Choose Housekeeping Genes'!AP$17),AN105-'Choose Housekeeping Genes'!AP$17,"")</f>
        <v/>
      </c>
      <c r="CG105" s="132" t="str">
        <f ca="1">IF(ISNUMBER(AO105-'Choose Housekeeping Genes'!AQ$17),AO105-'Choose Housekeeping Genes'!AQ$17,"")</f>
        <v/>
      </c>
      <c r="CH105" s="132" t="str">
        <f ca="1">IF(ISNUMBER(AP105-'Choose Housekeeping Genes'!AR$17),AP105-'Choose Housekeeping Genes'!AR$17,"")</f>
        <v/>
      </c>
      <c r="CI105" s="132" t="str">
        <f ca="1">IF(ISNUMBER(AQ105-'Choose Housekeeping Genes'!AS$17),AQ105-'Choose Housekeeping Genes'!AS$17,"")</f>
        <v/>
      </c>
      <c r="CJ105" s="132" t="str">
        <f ca="1">IF(ISNUMBER(AR105-'Choose Housekeeping Genes'!AT$17),AR105-'Choose Housekeeping Genes'!AT$17,"")</f>
        <v/>
      </c>
      <c r="CK105" s="137" t="e">
        <f t="shared" ca="1" si="48"/>
        <v>#DIV/0!</v>
      </c>
      <c r="CL105" s="138" t="e">
        <f t="shared" ca="1" si="49"/>
        <v>#DIV/0!</v>
      </c>
      <c r="DA105" s="135" t="str">
        <f>'Transcript table'!C105</f>
        <v>CCAT1</v>
      </c>
      <c r="DB105" s="35" t="s">
        <v>56</v>
      </c>
      <c r="DC105" s="132" t="str">
        <f t="shared" ca="1" si="50"/>
        <v/>
      </c>
      <c r="DD105" s="132" t="str">
        <f t="shared" ca="1" si="51"/>
        <v/>
      </c>
      <c r="DE105" s="132" t="str">
        <f t="shared" ca="1" si="52"/>
        <v/>
      </c>
      <c r="DF105" s="132" t="str">
        <f t="shared" ca="1" si="53"/>
        <v/>
      </c>
      <c r="DG105" s="132" t="str">
        <f t="shared" ca="1" si="54"/>
        <v/>
      </c>
      <c r="DH105" s="132" t="str">
        <f t="shared" ca="1" si="55"/>
        <v/>
      </c>
      <c r="DI105" s="132" t="str">
        <f t="shared" ca="1" si="56"/>
        <v/>
      </c>
      <c r="DJ105" s="132" t="str">
        <f t="shared" ca="1" si="57"/>
        <v/>
      </c>
      <c r="DK105" s="132" t="str">
        <f t="shared" ca="1" si="58"/>
        <v/>
      </c>
      <c r="DL105" s="132" t="str">
        <f t="shared" ca="1" si="59"/>
        <v/>
      </c>
      <c r="DM105" s="132" t="str">
        <f t="shared" ca="1" si="60"/>
        <v/>
      </c>
      <c r="DN105" s="132" t="str">
        <f t="shared" ca="1" si="61"/>
        <v/>
      </c>
      <c r="DO105" s="132" t="str">
        <f t="shared" ca="1" si="62"/>
        <v/>
      </c>
      <c r="DP105" s="132" t="str">
        <f t="shared" ca="1" si="63"/>
        <v/>
      </c>
      <c r="DQ105" s="132" t="str">
        <f t="shared" ca="1" si="64"/>
        <v/>
      </c>
      <c r="DR105" s="132" t="str">
        <f t="shared" ca="1" si="65"/>
        <v/>
      </c>
      <c r="DS105" s="132" t="str">
        <f t="shared" ca="1" si="66"/>
        <v/>
      </c>
      <c r="DT105" s="132" t="str">
        <f t="shared" ca="1" si="67"/>
        <v/>
      </c>
      <c r="DU105" s="132" t="str">
        <f t="shared" ca="1" si="68"/>
        <v/>
      </c>
      <c r="DV105" s="132" t="str">
        <f t="shared" ca="1" si="69"/>
        <v/>
      </c>
      <c r="DW105" s="136" t="str">
        <f>'Transcript table'!C105</f>
        <v>CCAT1</v>
      </c>
      <c r="DX105" s="141" t="s">
        <v>56</v>
      </c>
      <c r="DY105" s="132" t="str">
        <f t="shared" ca="1" si="70"/>
        <v/>
      </c>
      <c r="DZ105" s="132" t="str">
        <f t="shared" ca="1" si="71"/>
        <v/>
      </c>
      <c r="EA105" s="132" t="str">
        <f t="shared" ca="1" si="72"/>
        <v/>
      </c>
      <c r="EB105" s="132" t="str">
        <f t="shared" ca="1" si="73"/>
        <v/>
      </c>
      <c r="EC105" s="132" t="str">
        <f t="shared" ca="1" si="74"/>
        <v/>
      </c>
      <c r="ED105" s="132" t="str">
        <f t="shared" ca="1" si="75"/>
        <v/>
      </c>
      <c r="EE105" s="132" t="str">
        <f t="shared" ca="1" si="76"/>
        <v/>
      </c>
      <c r="EF105" s="132" t="str">
        <f t="shared" ca="1" si="77"/>
        <v/>
      </c>
      <c r="EG105" s="132" t="str">
        <f t="shared" ca="1" si="78"/>
        <v/>
      </c>
      <c r="EH105" s="132" t="str">
        <f t="shared" ca="1" si="79"/>
        <v/>
      </c>
      <c r="EI105" s="132" t="str">
        <f t="shared" ca="1" si="80"/>
        <v/>
      </c>
      <c r="EJ105" s="132" t="str">
        <f t="shared" ca="1" si="81"/>
        <v/>
      </c>
      <c r="EK105" s="132" t="str">
        <f t="shared" ca="1" si="82"/>
        <v/>
      </c>
      <c r="EL105" s="132" t="str">
        <f t="shared" ca="1" si="83"/>
        <v/>
      </c>
      <c r="EM105" s="132" t="str">
        <f t="shared" ca="1" si="84"/>
        <v/>
      </c>
      <c r="EN105" s="132" t="str">
        <f t="shared" ca="1" si="85"/>
        <v/>
      </c>
      <c r="EO105" s="132" t="str">
        <f t="shared" ca="1" si="86"/>
        <v/>
      </c>
      <c r="EP105" s="132" t="str">
        <f t="shared" ca="1" si="87"/>
        <v/>
      </c>
      <c r="EQ105" s="132" t="str">
        <f t="shared" ca="1" si="88"/>
        <v/>
      </c>
      <c r="ER105" s="132" t="str">
        <f t="shared" ca="1" si="89"/>
        <v/>
      </c>
    </row>
    <row r="106" spans="1:148" ht="12.75">
      <c r="A106" s="131" t="str">
        <f>'Transcript table'!C106</f>
        <v>ALIEN</v>
      </c>
      <c r="B106" s="35" t="s">
        <v>57</v>
      </c>
      <c r="C106" s="132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132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132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132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132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132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132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132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132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132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132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132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132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132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132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132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132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132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132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132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40" t="str">
        <f>'Control Sample Data'!A106</f>
        <v>ALIEN</v>
      </c>
      <c r="X106" s="141" t="s">
        <v>57</v>
      </c>
      <c r="Y106" s="132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132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132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132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132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132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132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132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132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132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132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132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132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132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132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132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132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132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132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132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135" t="str">
        <f>'Control Sample Data'!A106</f>
        <v>ALIEN</v>
      </c>
      <c r="AT106" s="35" t="s">
        <v>57</v>
      </c>
      <c r="AU106" s="132" t="str">
        <f ca="1">IF(ISNUMBER(C106-'Choose Housekeeping Genes'!D$17),C106-'Choose Housekeeping Genes'!D$17,"")</f>
        <v/>
      </c>
      <c r="AV106" s="132" t="str">
        <f ca="1">IF(ISNUMBER(D106-'Choose Housekeeping Genes'!E$17),D106-'Choose Housekeeping Genes'!E$17,"")</f>
        <v/>
      </c>
      <c r="AW106" s="132" t="str">
        <f ca="1">IF(ISNUMBER(E106-'Choose Housekeeping Genes'!F$17),E106-'Choose Housekeeping Genes'!F$17,"")</f>
        <v/>
      </c>
      <c r="AX106" s="132" t="str">
        <f ca="1">IF(ISNUMBER(F106-'Choose Housekeeping Genes'!G$17),F106-'Choose Housekeeping Genes'!G$17,"")</f>
        <v/>
      </c>
      <c r="AY106" s="132" t="str">
        <f ca="1">IF(ISNUMBER(G106-'Choose Housekeeping Genes'!H$17),G106-'Choose Housekeeping Genes'!H$17,"")</f>
        <v/>
      </c>
      <c r="AZ106" s="132" t="str">
        <f ca="1">IF(ISNUMBER(H106-'Choose Housekeeping Genes'!I$17),H106-'Choose Housekeeping Genes'!I$17,"")</f>
        <v/>
      </c>
      <c r="BA106" s="132" t="str">
        <f ca="1">IF(ISNUMBER(I106-'Choose Housekeeping Genes'!J$17),I106-'Choose Housekeeping Genes'!J$17,"")</f>
        <v/>
      </c>
      <c r="BB106" s="132" t="str">
        <f ca="1">IF(ISNUMBER(J106-'Choose Housekeeping Genes'!K$17),J106-'Choose Housekeeping Genes'!K$17,"")</f>
        <v/>
      </c>
      <c r="BC106" s="132" t="str">
        <f ca="1">IF(ISNUMBER(K106-'Choose Housekeeping Genes'!L$17),K106-'Choose Housekeeping Genes'!L$17,"")</f>
        <v/>
      </c>
      <c r="BD106" s="132" t="str">
        <f ca="1">IF(ISNUMBER(L106-'Choose Housekeeping Genes'!M$17),L106-'Choose Housekeeping Genes'!M$17,"")</f>
        <v/>
      </c>
      <c r="BE106" s="132" t="str">
        <f ca="1">IF(ISNUMBER(M106-'Choose Housekeeping Genes'!N$17),M106-'Choose Housekeeping Genes'!N$17,"")</f>
        <v/>
      </c>
      <c r="BF106" s="132" t="str">
        <f ca="1">IF(ISNUMBER(N106-'Choose Housekeeping Genes'!O$17),N106-'Choose Housekeeping Genes'!O$17,"")</f>
        <v/>
      </c>
      <c r="BG106" s="132" t="str">
        <f ca="1">IF(ISNUMBER(O106-'Choose Housekeeping Genes'!P$17),O106-'Choose Housekeeping Genes'!P$17,"")</f>
        <v/>
      </c>
      <c r="BH106" s="132" t="str">
        <f ca="1">IF(ISNUMBER(P106-'Choose Housekeeping Genes'!Q$17),P106-'Choose Housekeeping Genes'!Q$17,"")</f>
        <v/>
      </c>
      <c r="BI106" s="132" t="str">
        <f ca="1">IF(ISNUMBER(Q106-'Choose Housekeeping Genes'!R$17),Q106-'Choose Housekeeping Genes'!R$17,"")</f>
        <v/>
      </c>
      <c r="BJ106" s="132" t="str">
        <f ca="1">IF(ISNUMBER(R106-'Choose Housekeeping Genes'!S$17),R106-'Choose Housekeeping Genes'!S$17,"")</f>
        <v/>
      </c>
      <c r="BK106" s="132" t="str">
        <f ca="1">IF(ISNUMBER(S106-'Choose Housekeeping Genes'!T$17),S106-'Choose Housekeeping Genes'!T$17,"")</f>
        <v/>
      </c>
      <c r="BL106" s="132" t="str">
        <f ca="1">IF(ISNUMBER(T106-'Choose Housekeeping Genes'!U$17),T106-'Choose Housekeeping Genes'!U$17,"")</f>
        <v/>
      </c>
      <c r="BM106" s="132" t="str">
        <f ca="1">IF(ISNUMBER(U106-'Choose Housekeeping Genes'!V$17),U106-'Choose Housekeeping Genes'!V$17,"")</f>
        <v/>
      </c>
      <c r="BN106" s="132" t="str">
        <f ca="1">IF(ISNUMBER(V106-'Choose Housekeeping Genes'!W$17),V106-'Choose Housekeeping Genes'!W$17,"")</f>
        <v/>
      </c>
      <c r="BO106" s="142" t="str">
        <f t="shared" si="90"/>
        <v>ALIEN</v>
      </c>
      <c r="BP106" s="141" t="s">
        <v>57</v>
      </c>
      <c r="BQ106" s="132" t="str">
        <f ca="1">IF(ISNUMBER(Y106-'Choose Housekeeping Genes'!AA$17),Y106-'Choose Housekeeping Genes'!AA$17,"")</f>
        <v/>
      </c>
      <c r="BR106" s="132" t="str">
        <f ca="1">IF(ISNUMBER(Z106-'Choose Housekeeping Genes'!AB$17),Z106-'Choose Housekeeping Genes'!AB$17,"")</f>
        <v/>
      </c>
      <c r="BS106" s="132" t="str">
        <f ca="1">IF(ISNUMBER(AA106-'Choose Housekeeping Genes'!AC$17),AA106-'Choose Housekeeping Genes'!AC$17,"")</f>
        <v/>
      </c>
      <c r="BT106" s="132" t="str">
        <f ca="1">IF(ISNUMBER(AB106-'Choose Housekeeping Genes'!AD$17),AB106-'Choose Housekeeping Genes'!AD$17,"")</f>
        <v/>
      </c>
      <c r="BU106" s="132" t="str">
        <f ca="1">IF(ISNUMBER(AC106-'Choose Housekeeping Genes'!AE$17),AC106-'Choose Housekeeping Genes'!AE$17,"")</f>
        <v/>
      </c>
      <c r="BV106" s="132" t="str">
        <f ca="1">IF(ISNUMBER(AD106-'Choose Housekeeping Genes'!AF$17),AD106-'Choose Housekeeping Genes'!AF$17,"")</f>
        <v/>
      </c>
      <c r="BW106" s="132" t="str">
        <f ca="1">IF(ISNUMBER(AE106-'Choose Housekeeping Genes'!AG$17),AE106-'Choose Housekeeping Genes'!AG$17,"")</f>
        <v/>
      </c>
      <c r="BX106" s="132" t="str">
        <f ca="1">IF(ISNUMBER(AF106-'Choose Housekeeping Genes'!AH$17),AF106-'Choose Housekeeping Genes'!AH$17,"")</f>
        <v/>
      </c>
      <c r="BY106" s="132" t="str">
        <f ca="1">IF(ISNUMBER(AG106-'Choose Housekeeping Genes'!AI$17),AG106-'Choose Housekeeping Genes'!AI$17,"")</f>
        <v/>
      </c>
      <c r="BZ106" s="132" t="str">
        <f ca="1">IF(ISNUMBER(AH106-'Choose Housekeeping Genes'!AJ$17),AH106-'Choose Housekeeping Genes'!AJ$17,"")</f>
        <v/>
      </c>
      <c r="CA106" s="132" t="str">
        <f ca="1">IF(ISNUMBER(AI106-'Choose Housekeeping Genes'!AK$17),AI106-'Choose Housekeeping Genes'!AK$17,"")</f>
        <v/>
      </c>
      <c r="CB106" s="132" t="str">
        <f ca="1">IF(ISNUMBER(AJ106-'Choose Housekeeping Genes'!AL$17),AJ106-'Choose Housekeeping Genes'!AL$17,"")</f>
        <v/>
      </c>
      <c r="CC106" s="132" t="str">
        <f ca="1">IF(ISNUMBER(AK106-'Choose Housekeeping Genes'!AM$17),AK106-'Choose Housekeeping Genes'!AM$17,"")</f>
        <v/>
      </c>
      <c r="CD106" s="132" t="str">
        <f ca="1">IF(ISNUMBER(AL106-'Choose Housekeeping Genes'!AN$17),AL106-'Choose Housekeeping Genes'!AN$17,"")</f>
        <v/>
      </c>
      <c r="CE106" s="132" t="str">
        <f ca="1">IF(ISNUMBER(AM106-'Choose Housekeeping Genes'!AO$17),AM106-'Choose Housekeeping Genes'!AO$17,"")</f>
        <v/>
      </c>
      <c r="CF106" s="132" t="str">
        <f ca="1">IF(ISNUMBER(AN106-'Choose Housekeeping Genes'!AP$17),AN106-'Choose Housekeeping Genes'!AP$17,"")</f>
        <v/>
      </c>
      <c r="CG106" s="132" t="str">
        <f ca="1">IF(ISNUMBER(AO106-'Choose Housekeeping Genes'!AQ$17),AO106-'Choose Housekeeping Genes'!AQ$17,"")</f>
        <v/>
      </c>
      <c r="CH106" s="132" t="str">
        <f ca="1">IF(ISNUMBER(AP106-'Choose Housekeeping Genes'!AR$17),AP106-'Choose Housekeeping Genes'!AR$17,"")</f>
        <v/>
      </c>
      <c r="CI106" s="132" t="str">
        <f ca="1">IF(ISNUMBER(AQ106-'Choose Housekeeping Genes'!AS$17),AQ106-'Choose Housekeeping Genes'!AS$17,"")</f>
        <v/>
      </c>
      <c r="CJ106" s="132" t="str">
        <f ca="1">IF(ISNUMBER(AR106-'Choose Housekeeping Genes'!AT$17),AR106-'Choose Housekeeping Genes'!AT$17,"")</f>
        <v/>
      </c>
      <c r="CK106" s="137" t="e">
        <f t="shared" ca="1" si="48"/>
        <v>#DIV/0!</v>
      </c>
      <c r="CL106" s="138" t="e">
        <f t="shared" ca="1" si="49"/>
        <v>#DIV/0!</v>
      </c>
      <c r="DA106" s="135" t="str">
        <f>'Transcript table'!C106</f>
        <v>ALIEN</v>
      </c>
      <c r="DB106" s="35" t="s">
        <v>57</v>
      </c>
      <c r="DC106" s="132" t="str">
        <f t="shared" ca="1" si="50"/>
        <v/>
      </c>
      <c r="DD106" s="132" t="str">
        <f t="shared" ca="1" si="51"/>
        <v/>
      </c>
      <c r="DE106" s="132" t="str">
        <f t="shared" ca="1" si="52"/>
        <v/>
      </c>
      <c r="DF106" s="132" t="str">
        <f t="shared" ca="1" si="53"/>
        <v/>
      </c>
      <c r="DG106" s="132" t="str">
        <f t="shared" ca="1" si="54"/>
        <v/>
      </c>
      <c r="DH106" s="132" t="str">
        <f t="shared" ca="1" si="55"/>
        <v/>
      </c>
      <c r="DI106" s="132" t="str">
        <f t="shared" ca="1" si="56"/>
        <v/>
      </c>
      <c r="DJ106" s="132" t="str">
        <f t="shared" ca="1" si="57"/>
        <v/>
      </c>
      <c r="DK106" s="132" t="str">
        <f t="shared" ca="1" si="58"/>
        <v/>
      </c>
      <c r="DL106" s="132" t="str">
        <f t="shared" ca="1" si="59"/>
        <v/>
      </c>
      <c r="DM106" s="132" t="str">
        <f t="shared" ca="1" si="60"/>
        <v/>
      </c>
      <c r="DN106" s="132" t="str">
        <f t="shared" ca="1" si="61"/>
        <v/>
      </c>
      <c r="DO106" s="132" t="str">
        <f t="shared" ca="1" si="62"/>
        <v/>
      </c>
      <c r="DP106" s="132" t="str">
        <f t="shared" ca="1" si="63"/>
        <v/>
      </c>
      <c r="DQ106" s="132" t="str">
        <f t="shared" ca="1" si="64"/>
        <v/>
      </c>
      <c r="DR106" s="132" t="str">
        <f t="shared" ca="1" si="65"/>
        <v/>
      </c>
      <c r="DS106" s="132" t="str">
        <f t="shared" ca="1" si="66"/>
        <v/>
      </c>
      <c r="DT106" s="132" t="str">
        <f t="shared" ca="1" si="67"/>
        <v/>
      </c>
      <c r="DU106" s="132" t="str">
        <f t="shared" ca="1" si="68"/>
        <v/>
      </c>
      <c r="DV106" s="132" t="str">
        <f t="shared" ca="1" si="69"/>
        <v/>
      </c>
      <c r="DW106" s="136" t="str">
        <f>'Transcript table'!C106</f>
        <v>ALIEN</v>
      </c>
      <c r="DX106" s="141" t="s">
        <v>57</v>
      </c>
      <c r="DY106" s="132" t="str">
        <f t="shared" ca="1" si="70"/>
        <v/>
      </c>
      <c r="DZ106" s="132" t="str">
        <f t="shared" ca="1" si="71"/>
        <v/>
      </c>
      <c r="EA106" s="132" t="str">
        <f t="shared" ca="1" si="72"/>
        <v/>
      </c>
      <c r="EB106" s="132" t="str">
        <f t="shared" ca="1" si="73"/>
        <v/>
      </c>
      <c r="EC106" s="132" t="str">
        <f t="shared" ca="1" si="74"/>
        <v/>
      </c>
      <c r="ED106" s="132" t="str">
        <f t="shared" ca="1" si="75"/>
        <v/>
      </c>
      <c r="EE106" s="132" t="str">
        <f t="shared" ca="1" si="76"/>
        <v/>
      </c>
      <c r="EF106" s="132" t="str">
        <f t="shared" ca="1" si="77"/>
        <v/>
      </c>
      <c r="EG106" s="132" t="str">
        <f t="shared" ca="1" si="78"/>
        <v/>
      </c>
      <c r="EH106" s="132" t="str">
        <f t="shared" ca="1" si="79"/>
        <v/>
      </c>
      <c r="EI106" s="132" t="str">
        <f t="shared" ca="1" si="80"/>
        <v/>
      </c>
      <c r="EJ106" s="132" t="str">
        <f t="shared" ca="1" si="81"/>
        <v/>
      </c>
      <c r="EK106" s="132" t="str">
        <f t="shared" ca="1" si="82"/>
        <v/>
      </c>
      <c r="EL106" s="132" t="str">
        <f t="shared" ca="1" si="83"/>
        <v/>
      </c>
      <c r="EM106" s="132" t="str">
        <f t="shared" ca="1" si="84"/>
        <v/>
      </c>
      <c r="EN106" s="132" t="str">
        <f t="shared" ca="1" si="85"/>
        <v/>
      </c>
      <c r="EO106" s="132" t="str">
        <f t="shared" ca="1" si="86"/>
        <v/>
      </c>
      <c r="EP106" s="132" t="str">
        <f t="shared" ca="1" si="87"/>
        <v/>
      </c>
      <c r="EQ106" s="132" t="str">
        <f t="shared" ca="1" si="88"/>
        <v/>
      </c>
      <c r="ER106" s="132" t="str">
        <f t="shared" ca="1" si="89"/>
        <v/>
      </c>
    </row>
    <row r="107" spans="1:148" ht="12.75">
      <c r="A107" s="131" t="str">
        <f>'Transcript table'!C107</f>
        <v>HAR1A</v>
      </c>
      <c r="B107" s="35" t="s">
        <v>58</v>
      </c>
      <c r="C107" s="132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132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132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132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132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132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132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132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132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132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132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132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132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132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132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132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132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132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132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132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40" t="str">
        <f>'Control Sample Data'!A107</f>
        <v>HAR1A</v>
      </c>
      <c r="X107" s="141" t="s">
        <v>58</v>
      </c>
      <c r="Y107" s="132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132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132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132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132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132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132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132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132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132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132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132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132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132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132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132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132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132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132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132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135" t="str">
        <f>'Control Sample Data'!A107</f>
        <v>HAR1A</v>
      </c>
      <c r="AT107" s="35" t="s">
        <v>58</v>
      </c>
      <c r="AU107" s="132" t="str">
        <f ca="1">IF(ISNUMBER(C107-'Choose Housekeeping Genes'!D$17),C107-'Choose Housekeeping Genes'!D$17,"")</f>
        <v/>
      </c>
      <c r="AV107" s="132" t="str">
        <f ca="1">IF(ISNUMBER(D107-'Choose Housekeeping Genes'!E$17),D107-'Choose Housekeeping Genes'!E$17,"")</f>
        <v/>
      </c>
      <c r="AW107" s="132" t="str">
        <f ca="1">IF(ISNUMBER(E107-'Choose Housekeeping Genes'!F$17),E107-'Choose Housekeeping Genes'!F$17,"")</f>
        <v/>
      </c>
      <c r="AX107" s="132" t="str">
        <f ca="1">IF(ISNUMBER(F107-'Choose Housekeeping Genes'!G$17),F107-'Choose Housekeeping Genes'!G$17,"")</f>
        <v/>
      </c>
      <c r="AY107" s="132" t="str">
        <f ca="1">IF(ISNUMBER(G107-'Choose Housekeeping Genes'!H$17),G107-'Choose Housekeeping Genes'!H$17,"")</f>
        <v/>
      </c>
      <c r="AZ107" s="132" t="str">
        <f ca="1">IF(ISNUMBER(H107-'Choose Housekeeping Genes'!I$17),H107-'Choose Housekeeping Genes'!I$17,"")</f>
        <v/>
      </c>
      <c r="BA107" s="132" t="str">
        <f ca="1">IF(ISNUMBER(I107-'Choose Housekeeping Genes'!J$17),I107-'Choose Housekeeping Genes'!J$17,"")</f>
        <v/>
      </c>
      <c r="BB107" s="132" t="str">
        <f ca="1">IF(ISNUMBER(J107-'Choose Housekeeping Genes'!K$17),J107-'Choose Housekeeping Genes'!K$17,"")</f>
        <v/>
      </c>
      <c r="BC107" s="132" t="str">
        <f ca="1">IF(ISNUMBER(K107-'Choose Housekeeping Genes'!L$17),K107-'Choose Housekeeping Genes'!L$17,"")</f>
        <v/>
      </c>
      <c r="BD107" s="132" t="str">
        <f ca="1">IF(ISNUMBER(L107-'Choose Housekeeping Genes'!M$17),L107-'Choose Housekeeping Genes'!M$17,"")</f>
        <v/>
      </c>
      <c r="BE107" s="132" t="str">
        <f ca="1">IF(ISNUMBER(M107-'Choose Housekeeping Genes'!N$17),M107-'Choose Housekeeping Genes'!N$17,"")</f>
        <v/>
      </c>
      <c r="BF107" s="132" t="str">
        <f ca="1">IF(ISNUMBER(N107-'Choose Housekeeping Genes'!O$17),N107-'Choose Housekeeping Genes'!O$17,"")</f>
        <v/>
      </c>
      <c r="BG107" s="132" t="str">
        <f ca="1">IF(ISNUMBER(O107-'Choose Housekeeping Genes'!P$17),O107-'Choose Housekeeping Genes'!P$17,"")</f>
        <v/>
      </c>
      <c r="BH107" s="132" t="str">
        <f ca="1">IF(ISNUMBER(P107-'Choose Housekeeping Genes'!Q$17),P107-'Choose Housekeeping Genes'!Q$17,"")</f>
        <v/>
      </c>
      <c r="BI107" s="132" t="str">
        <f ca="1">IF(ISNUMBER(Q107-'Choose Housekeeping Genes'!R$17),Q107-'Choose Housekeeping Genes'!R$17,"")</f>
        <v/>
      </c>
      <c r="BJ107" s="132" t="str">
        <f ca="1">IF(ISNUMBER(R107-'Choose Housekeeping Genes'!S$17),R107-'Choose Housekeeping Genes'!S$17,"")</f>
        <v/>
      </c>
      <c r="BK107" s="132" t="str">
        <f ca="1">IF(ISNUMBER(S107-'Choose Housekeeping Genes'!T$17),S107-'Choose Housekeeping Genes'!T$17,"")</f>
        <v/>
      </c>
      <c r="BL107" s="132" t="str">
        <f ca="1">IF(ISNUMBER(T107-'Choose Housekeeping Genes'!U$17),T107-'Choose Housekeeping Genes'!U$17,"")</f>
        <v/>
      </c>
      <c r="BM107" s="132" t="str">
        <f ca="1">IF(ISNUMBER(U107-'Choose Housekeeping Genes'!V$17),U107-'Choose Housekeeping Genes'!V$17,"")</f>
        <v/>
      </c>
      <c r="BN107" s="132" t="str">
        <f ca="1">IF(ISNUMBER(V107-'Choose Housekeeping Genes'!W$17),V107-'Choose Housekeeping Genes'!W$17,"")</f>
        <v/>
      </c>
      <c r="BO107" s="142" t="str">
        <f t="shared" si="90"/>
        <v>HAR1A</v>
      </c>
      <c r="BP107" s="141" t="s">
        <v>58</v>
      </c>
      <c r="BQ107" s="132" t="str">
        <f ca="1">IF(ISNUMBER(Y107-'Choose Housekeeping Genes'!AA$17),Y107-'Choose Housekeeping Genes'!AA$17,"")</f>
        <v/>
      </c>
      <c r="BR107" s="132" t="str">
        <f ca="1">IF(ISNUMBER(Z107-'Choose Housekeeping Genes'!AB$17),Z107-'Choose Housekeeping Genes'!AB$17,"")</f>
        <v/>
      </c>
      <c r="BS107" s="132" t="str">
        <f ca="1">IF(ISNUMBER(AA107-'Choose Housekeeping Genes'!AC$17),AA107-'Choose Housekeeping Genes'!AC$17,"")</f>
        <v/>
      </c>
      <c r="BT107" s="132" t="str">
        <f ca="1">IF(ISNUMBER(AB107-'Choose Housekeeping Genes'!AD$17),AB107-'Choose Housekeeping Genes'!AD$17,"")</f>
        <v/>
      </c>
      <c r="BU107" s="132" t="str">
        <f ca="1">IF(ISNUMBER(AC107-'Choose Housekeeping Genes'!AE$17),AC107-'Choose Housekeeping Genes'!AE$17,"")</f>
        <v/>
      </c>
      <c r="BV107" s="132" t="str">
        <f ca="1">IF(ISNUMBER(AD107-'Choose Housekeeping Genes'!AF$17),AD107-'Choose Housekeeping Genes'!AF$17,"")</f>
        <v/>
      </c>
      <c r="BW107" s="132" t="str">
        <f ca="1">IF(ISNUMBER(AE107-'Choose Housekeeping Genes'!AG$17),AE107-'Choose Housekeeping Genes'!AG$17,"")</f>
        <v/>
      </c>
      <c r="BX107" s="132" t="str">
        <f ca="1">IF(ISNUMBER(AF107-'Choose Housekeeping Genes'!AH$17),AF107-'Choose Housekeeping Genes'!AH$17,"")</f>
        <v/>
      </c>
      <c r="BY107" s="132" t="str">
        <f ca="1">IF(ISNUMBER(AG107-'Choose Housekeeping Genes'!AI$17),AG107-'Choose Housekeeping Genes'!AI$17,"")</f>
        <v/>
      </c>
      <c r="BZ107" s="132" t="str">
        <f ca="1">IF(ISNUMBER(AH107-'Choose Housekeeping Genes'!AJ$17),AH107-'Choose Housekeeping Genes'!AJ$17,"")</f>
        <v/>
      </c>
      <c r="CA107" s="132" t="str">
        <f ca="1">IF(ISNUMBER(AI107-'Choose Housekeeping Genes'!AK$17),AI107-'Choose Housekeeping Genes'!AK$17,"")</f>
        <v/>
      </c>
      <c r="CB107" s="132" t="str">
        <f ca="1">IF(ISNUMBER(AJ107-'Choose Housekeeping Genes'!AL$17),AJ107-'Choose Housekeeping Genes'!AL$17,"")</f>
        <v/>
      </c>
      <c r="CC107" s="132" t="str">
        <f ca="1">IF(ISNUMBER(AK107-'Choose Housekeeping Genes'!AM$17),AK107-'Choose Housekeeping Genes'!AM$17,"")</f>
        <v/>
      </c>
      <c r="CD107" s="132" t="str">
        <f ca="1">IF(ISNUMBER(AL107-'Choose Housekeeping Genes'!AN$17),AL107-'Choose Housekeeping Genes'!AN$17,"")</f>
        <v/>
      </c>
      <c r="CE107" s="132" t="str">
        <f ca="1">IF(ISNUMBER(AM107-'Choose Housekeeping Genes'!AO$17),AM107-'Choose Housekeeping Genes'!AO$17,"")</f>
        <v/>
      </c>
      <c r="CF107" s="132" t="str">
        <f ca="1">IF(ISNUMBER(AN107-'Choose Housekeeping Genes'!AP$17),AN107-'Choose Housekeeping Genes'!AP$17,"")</f>
        <v/>
      </c>
      <c r="CG107" s="132" t="str">
        <f ca="1">IF(ISNUMBER(AO107-'Choose Housekeeping Genes'!AQ$17),AO107-'Choose Housekeeping Genes'!AQ$17,"")</f>
        <v/>
      </c>
      <c r="CH107" s="132" t="str">
        <f ca="1">IF(ISNUMBER(AP107-'Choose Housekeeping Genes'!AR$17),AP107-'Choose Housekeeping Genes'!AR$17,"")</f>
        <v/>
      </c>
      <c r="CI107" s="132" t="str">
        <f ca="1">IF(ISNUMBER(AQ107-'Choose Housekeeping Genes'!AS$17),AQ107-'Choose Housekeeping Genes'!AS$17,"")</f>
        <v/>
      </c>
      <c r="CJ107" s="132" t="str">
        <f ca="1">IF(ISNUMBER(AR107-'Choose Housekeeping Genes'!AT$17),AR107-'Choose Housekeeping Genes'!AT$17,"")</f>
        <v/>
      </c>
      <c r="CK107" s="137" t="e">
        <f t="shared" ca="1" si="48"/>
        <v>#DIV/0!</v>
      </c>
      <c r="CL107" s="138" t="e">
        <f t="shared" ca="1" si="49"/>
        <v>#DIV/0!</v>
      </c>
      <c r="DA107" s="135" t="str">
        <f>'Transcript table'!C107</f>
        <v>HAR1A</v>
      </c>
      <c r="DB107" s="35" t="s">
        <v>58</v>
      </c>
      <c r="DC107" s="132" t="str">
        <f t="shared" ca="1" si="50"/>
        <v/>
      </c>
      <c r="DD107" s="132" t="str">
        <f t="shared" ca="1" si="51"/>
        <v/>
      </c>
      <c r="DE107" s="132" t="str">
        <f t="shared" ca="1" si="52"/>
        <v/>
      </c>
      <c r="DF107" s="132" t="str">
        <f t="shared" ca="1" si="53"/>
        <v/>
      </c>
      <c r="DG107" s="132" t="str">
        <f t="shared" ca="1" si="54"/>
        <v/>
      </c>
      <c r="DH107" s="132" t="str">
        <f t="shared" ca="1" si="55"/>
        <v/>
      </c>
      <c r="DI107" s="132" t="str">
        <f t="shared" ca="1" si="56"/>
        <v/>
      </c>
      <c r="DJ107" s="132" t="str">
        <f t="shared" ca="1" si="57"/>
        <v/>
      </c>
      <c r="DK107" s="132" t="str">
        <f t="shared" ca="1" si="58"/>
        <v/>
      </c>
      <c r="DL107" s="132" t="str">
        <f t="shared" ca="1" si="59"/>
        <v/>
      </c>
      <c r="DM107" s="132" t="str">
        <f t="shared" ca="1" si="60"/>
        <v/>
      </c>
      <c r="DN107" s="132" t="str">
        <f t="shared" ca="1" si="61"/>
        <v/>
      </c>
      <c r="DO107" s="132" t="str">
        <f t="shared" ca="1" si="62"/>
        <v/>
      </c>
      <c r="DP107" s="132" t="str">
        <f t="shared" ca="1" si="63"/>
        <v/>
      </c>
      <c r="DQ107" s="132" t="str">
        <f t="shared" ca="1" si="64"/>
        <v/>
      </c>
      <c r="DR107" s="132" t="str">
        <f t="shared" ca="1" si="65"/>
        <v/>
      </c>
      <c r="DS107" s="132" t="str">
        <f t="shared" ca="1" si="66"/>
        <v/>
      </c>
      <c r="DT107" s="132" t="str">
        <f t="shared" ca="1" si="67"/>
        <v/>
      </c>
      <c r="DU107" s="132" t="str">
        <f t="shared" ca="1" si="68"/>
        <v/>
      </c>
      <c r="DV107" s="132" t="str">
        <f t="shared" ca="1" si="69"/>
        <v/>
      </c>
      <c r="DW107" s="136" t="str">
        <f>'Transcript table'!C107</f>
        <v>HAR1A</v>
      </c>
      <c r="DX107" s="141" t="s">
        <v>58</v>
      </c>
      <c r="DY107" s="132" t="str">
        <f t="shared" ca="1" si="70"/>
        <v/>
      </c>
      <c r="DZ107" s="132" t="str">
        <f t="shared" ca="1" si="71"/>
        <v/>
      </c>
      <c r="EA107" s="132" t="str">
        <f t="shared" ca="1" si="72"/>
        <v/>
      </c>
      <c r="EB107" s="132" t="str">
        <f t="shared" ca="1" si="73"/>
        <v/>
      </c>
      <c r="EC107" s="132" t="str">
        <f t="shared" ca="1" si="74"/>
        <v/>
      </c>
      <c r="ED107" s="132" t="str">
        <f t="shared" ca="1" si="75"/>
        <v/>
      </c>
      <c r="EE107" s="132" t="str">
        <f t="shared" ca="1" si="76"/>
        <v/>
      </c>
      <c r="EF107" s="132" t="str">
        <f t="shared" ca="1" si="77"/>
        <v/>
      </c>
      <c r="EG107" s="132" t="str">
        <f t="shared" ca="1" si="78"/>
        <v/>
      </c>
      <c r="EH107" s="132" t="str">
        <f t="shared" ca="1" si="79"/>
        <v/>
      </c>
      <c r="EI107" s="132" t="str">
        <f t="shared" ca="1" si="80"/>
        <v/>
      </c>
      <c r="EJ107" s="132" t="str">
        <f t="shared" ca="1" si="81"/>
        <v/>
      </c>
      <c r="EK107" s="132" t="str">
        <f t="shared" ca="1" si="82"/>
        <v/>
      </c>
      <c r="EL107" s="132" t="str">
        <f t="shared" ca="1" si="83"/>
        <v/>
      </c>
      <c r="EM107" s="132" t="str">
        <f t="shared" ca="1" si="84"/>
        <v/>
      </c>
      <c r="EN107" s="132" t="str">
        <f t="shared" ca="1" si="85"/>
        <v/>
      </c>
      <c r="EO107" s="132" t="str">
        <f t="shared" ca="1" si="86"/>
        <v/>
      </c>
      <c r="EP107" s="132" t="str">
        <f t="shared" ca="1" si="87"/>
        <v/>
      </c>
      <c r="EQ107" s="132" t="str">
        <f t="shared" ca="1" si="88"/>
        <v/>
      </c>
      <c r="ER107" s="132" t="str">
        <f t="shared" ca="1" si="89"/>
        <v/>
      </c>
    </row>
    <row r="108" spans="1:148" ht="12.75">
      <c r="A108" s="131" t="str">
        <f>'Transcript table'!C108</f>
        <v>KRT18P55</v>
      </c>
      <c r="B108" s="35" t="s">
        <v>59</v>
      </c>
      <c r="C108" s="132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132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132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132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132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132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132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132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132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132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132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132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132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132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132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132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132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132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132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132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40" t="str">
        <f>'Control Sample Data'!A108</f>
        <v>KRT18P55</v>
      </c>
      <c r="X108" s="141" t="s">
        <v>59</v>
      </c>
      <c r="Y108" s="132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132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132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132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132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132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132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132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132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132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132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132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132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132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132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132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132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132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132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132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135" t="str">
        <f>'Control Sample Data'!A108</f>
        <v>KRT18P55</v>
      </c>
      <c r="AT108" s="35" t="s">
        <v>59</v>
      </c>
      <c r="AU108" s="132" t="str">
        <f ca="1">IF(ISNUMBER(C108-'Choose Housekeeping Genes'!D$17),C108-'Choose Housekeeping Genes'!D$17,"")</f>
        <v/>
      </c>
      <c r="AV108" s="132" t="str">
        <f ca="1">IF(ISNUMBER(D108-'Choose Housekeeping Genes'!E$17),D108-'Choose Housekeeping Genes'!E$17,"")</f>
        <v/>
      </c>
      <c r="AW108" s="132" t="str">
        <f ca="1">IF(ISNUMBER(E108-'Choose Housekeeping Genes'!F$17),E108-'Choose Housekeeping Genes'!F$17,"")</f>
        <v/>
      </c>
      <c r="AX108" s="132" t="str">
        <f ca="1">IF(ISNUMBER(F108-'Choose Housekeeping Genes'!G$17),F108-'Choose Housekeeping Genes'!G$17,"")</f>
        <v/>
      </c>
      <c r="AY108" s="132" t="str">
        <f ca="1">IF(ISNUMBER(G108-'Choose Housekeeping Genes'!H$17),G108-'Choose Housekeeping Genes'!H$17,"")</f>
        <v/>
      </c>
      <c r="AZ108" s="132" t="str">
        <f ca="1">IF(ISNUMBER(H108-'Choose Housekeeping Genes'!I$17),H108-'Choose Housekeeping Genes'!I$17,"")</f>
        <v/>
      </c>
      <c r="BA108" s="132" t="str">
        <f ca="1">IF(ISNUMBER(I108-'Choose Housekeeping Genes'!J$17),I108-'Choose Housekeeping Genes'!J$17,"")</f>
        <v/>
      </c>
      <c r="BB108" s="132" t="str">
        <f ca="1">IF(ISNUMBER(J108-'Choose Housekeeping Genes'!K$17),J108-'Choose Housekeeping Genes'!K$17,"")</f>
        <v/>
      </c>
      <c r="BC108" s="132" t="str">
        <f ca="1">IF(ISNUMBER(K108-'Choose Housekeeping Genes'!L$17),K108-'Choose Housekeeping Genes'!L$17,"")</f>
        <v/>
      </c>
      <c r="BD108" s="132" t="str">
        <f ca="1">IF(ISNUMBER(L108-'Choose Housekeeping Genes'!M$17),L108-'Choose Housekeeping Genes'!M$17,"")</f>
        <v/>
      </c>
      <c r="BE108" s="132" t="str">
        <f ca="1">IF(ISNUMBER(M108-'Choose Housekeeping Genes'!N$17),M108-'Choose Housekeeping Genes'!N$17,"")</f>
        <v/>
      </c>
      <c r="BF108" s="132" t="str">
        <f ca="1">IF(ISNUMBER(N108-'Choose Housekeeping Genes'!O$17),N108-'Choose Housekeeping Genes'!O$17,"")</f>
        <v/>
      </c>
      <c r="BG108" s="132" t="str">
        <f ca="1">IF(ISNUMBER(O108-'Choose Housekeeping Genes'!P$17),O108-'Choose Housekeeping Genes'!P$17,"")</f>
        <v/>
      </c>
      <c r="BH108" s="132" t="str">
        <f ca="1">IF(ISNUMBER(P108-'Choose Housekeeping Genes'!Q$17),P108-'Choose Housekeeping Genes'!Q$17,"")</f>
        <v/>
      </c>
      <c r="BI108" s="132" t="str">
        <f ca="1">IF(ISNUMBER(Q108-'Choose Housekeeping Genes'!R$17),Q108-'Choose Housekeeping Genes'!R$17,"")</f>
        <v/>
      </c>
      <c r="BJ108" s="132" t="str">
        <f ca="1">IF(ISNUMBER(R108-'Choose Housekeeping Genes'!S$17),R108-'Choose Housekeeping Genes'!S$17,"")</f>
        <v/>
      </c>
      <c r="BK108" s="132" t="str">
        <f ca="1">IF(ISNUMBER(S108-'Choose Housekeeping Genes'!T$17),S108-'Choose Housekeeping Genes'!T$17,"")</f>
        <v/>
      </c>
      <c r="BL108" s="132" t="str">
        <f ca="1">IF(ISNUMBER(T108-'Choose Housekeeping Genes'!U$17),T108-'Choose Housekeeping Genes'!U$17,"")</f>
        <v/>
      </c>
      <c r="BM108" s="132" t="str">
        <f ca="1">IF(ISNUMBER(U108-'Choose Housekeeping Genes'!V$17),U108-'Choose Housekeeping Genes'!V$17,"")</f>
        <v/>
      </c>
      <c r="BN108" s="132" t="str">
        <f ca="1">IF(ISNUMBER(V108-'Choose Housekeeping Genes'!W$17),V108-'Choose Housekeeping Genes'!W$17,"")</f>
        <v/>
      </c>
      <c r="BO108" s="142" t="str">
        <f t="shared" si="90"/>
        <v>KRT18P55</v>
      </c>
      <c r="BP108" s="141" t="s">
        <v>59</v>
      </c>
      <c r="BQ108" s="132" t="str">
        <f ca="1">IF(ISNUMBER(Y108-'Choose Housekeeping Genes'!AA$17),Y108-'Choose Housekeeping Genes'!AA$17,"")</f>
        <v/>
      </c>
      <c r="BR108" s="132" t="str">
        <f ca="1">IF(ISNUMBER(Z108-'Choose Housekeeping Genes'!AB$17),Z108-'Choose Housekeeping Genes'!AB$17,"")</f>
        <v/>
      </c>
      <c r="BS108" s="132" t="str">
        <f ca="1">IF(ISNUMBER(AA108-'Choose Housekeeping Genes'!AC$17),AA108-'Choose Housekeeping Genes'!AC$17,"")</f>
        <v/>
      </c>
      <c r="BT108" s="132" t="str">
        <f ca="1">IF(ISNUMBER(AB108-'Choose Housekeeping Genes'!AD$17),AB108-'Choose Housekeeping Genes'!AD$17,"")</f>
        <v/>
      </c>
      <c r="BU108" s="132" t="str">
        <f ca="1">IF(ISNUMBER(AC108-'Choose Housekeeping Genes'!AE$17),AC108-'Choose Housekeeping Genes'!AE$17,"")</f>
        <v/>
      </c>
      <c r="BV108" s="132" t="str">
        <f ca="1">IF(ISNUMBER(AD108-'Choose Housekeeping Genes'!AF$17),AD108-'Choose Housekeeping Genes'!AF$17,"")</f>
        <v/>
      </c>
      <c r="BW108" s="132" t="str">
        <f ca="1">IF(ISNUMBER(AE108-'Choose Housekeeping Genes'!AG$17),AE108-'Choose Housekeeping Genes'!AG$17,"")</f>
        <v/>
      </c>
      <c r="BX108" s="132" t="str">
        <f ca="1">IF(ISNUMBER(AF108-'Choose Housekeeping Genes'!AH$17),AF108-'Choose Housekeeping Genes'!AH$17,"")</f>
        <v/>
      </c>
      <c r="BY108" s="132" t="str">
        <f ca="1">IF(ISNUMBER(AG108-'Choose Housekeeping Genes'!AI$17),AG108-'Choose Housekeeping Genes'!AI$17,"")</f>
        <v/>
      </c>
      <c r="BZ108" s="132" t="str">
        <f ca="1">IF(ISNUMBER(AH108-'Choose Housekeeping Genes'!AJ$17),AH108-'Choose Housekeeping Genes'!AJ$17,"")</f>
        <v/>
      </c>
      <c r="CA108" s="132" t="str">
        <f ca="1">IF(ISNUMBER(AI108-'Choose Housekeeping Genes'!AK$17),AI108-'Choose Housekeeping Genes'!AK$17,"")</f>
        <v/>
      </c>
      <c r="CB108" s="132" t="str">
        <f ca="1">IF(ISNUMBER(AJ108-'Choose Housekeeping Genes'!AL$17),AJ108-'Choose Housekeeping Genes'!AL$17,"")</f>
        <v/>
      </c>
      <c r="CC108" s="132" t="str">
        <f ca="1">IF(ISNUMBER(AK108-'Choose Housekeeping Genes'!AM$17),AK108-'Choose Housekeeping Genes'!AM$17,"")</f>
        <v/>
      </c>
      <c r="CD108" s="132" t="str">
        <f ca="1">IF(ISNUMBER(AL108-'Choose Housekeeping Genes'!AN$17),AL108-'Choose Housekeeping Genes'!AN$17,"")</f>
        <v/>
      </c>
      <c r="CE108" s="132" t="str">
        <f ca="1">IF(ISNUMBER(AM108-'Choose Housekeeping Genes'!AO$17),AM108-'Choose Housekeeping Genes'!AO$17,"")</f>
        <v/>
      </c>
      <c r="CF108" s="132" t="str">
        <f ca="1">IF(ISNUMBER(AN108-'Choose Housekeeping Genes'!AP$17),AN108-'Choose Housekeeping Genes'!AP$17,"")</f>
        <v/>
      </c>
      <c r="CG108" s="132" t="str">
        <f ca="1">IF(ISNUMBER(AO108-'Choose Housekeeping Genes'!AQ$17),AO108-'Choose Housekeeping Genes'!AQ$17,"")</f>
        <v/>
      </c>
      <c r="CH108" s="132" t="str">
        <f ca="1">IF(ISNUMBER(AP108-'Choose Housekeeping Genes'!AR$17),AP108-'Choose Housekeeping Genes'!AR$17,"")</f>
        <v/>
      </c>
      <c r="CI108" s="132" t="str">
        <f ca="1">IF(ISNUMBER(AQ108-'Choose Housekeeping Genes'!AS$17),AQ108-'Choose Housekeeping Genes'!AS$17,"")</f>
        <v/>
      </c>
      <c r="CJ108" s="132" t="str">
        <f ca="1">IF(ISNUMBER(AR108-'Choose Housekeeping Genes'!AT$17),AR108-'Choose Housekeeping Genes'!AT$17,"")</f>
        <v/>
      </c>
      <c r="CK108" s="137" t="e">
        <f t="shared" ca="1" si="48"/>
        <v>#DIV/0!</v>
      </c>
      <c r="CL108" s="138" t="e">
        <f t="shared" ca="1" si="49"/>
        <v>#DIV/0!</v>
      </c>
      <c r="DA108" s="135" t="str">
        <f>'Transcript table'!C108</f>
        <v>KRT18P55</v>
      </c>
      <c r="DB108" s="35" t="s">
        <v>59</v>
      </c>
      <c r="DC108" s="132" t="str">
        <f t="shared" ca="1" si="50"/>
        <v/>
      </c>
      <c r="DD108" s="132" t="str">
        <f t="shared" ca="1" si="51"/>
        <v/>
      </c>
      <c r="DE108" s="132" t="str">
        <f t="shared" ca="1" si="52"/>
        <v/>
      </c>
      <c r="DF108" s="132" t="str">
        <f t="shared" ca="1" si="53"/>
        <v/>
      </c>
      <c r="DG108" s="132" t="str">
        <f t="shared" ca="1" si="54"/>
        <v/>
      </c>
      <c r="DH108" s="132" t="str">
        <f t="shared" ca="1" si="55"/>
        <v/>
      </c>
      <c r="DI108" s="132" t="str">
        <f t="shared" ca="1" si="56"/>
        <v/>
      </c>
      <c r="DJ108" s="132" t="str">
        <f t="shared" ca="1" si="57"/>
        <v/>
      </c>
      <c r="DK108" s="132" t="str">
        <f t="shared" ca="1" si="58"/>
        <v/>
      </c>
      <c r="DL108" s="132" t="str">
        <f t="shared" ca="1" si="59"/>
        <v/>
      </c>
      <c r="DM108" s="132" t="str">
        <f t="shared" ca="1" si="60"/>
        <v/>
      </c>
      <c r="DN108" s="132" t="str">
        <f t="shared" ca="1" si="61"/>
        <v/>
      </c>
      <c r="DO108" s="132" t="str">
        <f t="shared" ca="1" si="62"/>
        <v/>
      </c>
      <c r="DP108" s="132" t="str">
        <f t="shared" ca="1" si="63"/>
        <v/>
      </c>
      <c r="DQ108" s="132" t="str">
        <f t="shared" ca="1" si="64"/>
        <v/>
      </c>
      <c r="DR108" s="132" t="str">
        <f t="shared" ca="1" si="65"/>
        <v/>
      </c>
      <c r="DS108" s="132" t="str">
        <f t="shared" ca="1" si="66"/>
        <v/>
      </c>
      <c r="DT108" s="132" t="str">
        <f t="shared" ca="1" si="67"/>
        <v/>
      </c>
      <c r="DU108" s="132" t="str">
        <f t="shared" ca="1" si="68"/>
        <v/>
      </c>
      <c r="DV108" s="132" t="str">
        <f t="shared" ca="1" si="69"/>
        <v/>
      </c>
      <c r="DW108" s="136" t="str">
        <f>'Transcript table'!C108</f>
        <v>KRT18P55</v>
      </c>
      <c r="DX108" s="141" t="s">
        <v>59</v>
      </c>
      <c r="DY108" s="132" t="str">
        <f t="shared" ca="1" si="70"/>
        <v/>
      </c>
      <c r="DZ108" s="132" t="str">
        <f t="shared" ca="1" si="71"/>
        <v/>
      </c>
      <c r="EA108" s="132" t="str">
        <f t="shared" ca="1" si="72"/>
        <v/>
      </c>
      <c r="EB108" s="132" t="str">
        <f t="shared" ca="1" si="73"/>
        <v/>
      </c>
      <c r="EC108" s="132" t="str">
        <f t="shared" ca="1" si="74"/>
        <v/>
      </c>
      <c r="ED108" s="132" t="str">
        <f t="shared" ca="1" si="75"/>
        <v/>
      </c>
      <c r="EE108" s="132" t="str">
        <f t="shared" ca="1" si="76"/>
        <v/>
      </c>
      <c r="EF108" s="132" t="str">
        <f t="shared" ca="1" si="77"/>
        <v/>
      </c>
      <c r="EG108" s="132" t="str">
        <f t="shared" ca="1" si="78"/>
        <v/>
      </c>
      <c r="EH108" s="132" t="str">
        <f t="shared" ca="1" si="79"/>
        <v/>
      </c>
      <c r="EI108" s="132" t="str">
        <f t="shared" ca="1" si="80"/>
        <v/>
      </c>
      <c r="EJ108" s="132" t="str">
        <f t="shared" ca="1" si="81"/>
        <v/>
      </c>
      <c r="EK108" s="132" t="str">
        <f t="shared" ca="1" si="82"/>
        <v/>
      </c>
      <c r="EL108" s="132" t="str">
        <f t="shared" ca="1" si="83"/>
        <v/>
      </c>
      <c r="EM108" s="132" t="str">
        <f t="shared" ca="1" si="84"/>
        <v/>
      </c>
      <c r="EN108" s="132" t="str">
        <f t="shared" ca="1" si="85"/>
        <v/>
      </c>
      <c r="EO108" s="132" t="str">
        <f t="shared" ca="1" si="86"/>
        <v/>
      </c>
      <c r="EP108" s="132" t="str">
        <f t="shared" ca="1" si="87"/>
        <v/>
      </c>
      <c r="EQ108" s="132" t="str">
        <f t="shared" ca="1" si="88"/>
        <v/>
      </c>
      <c r="ER108" s="132" t="str">
        <f t="shared" ca="1" si="89"/>
        <v/>
      </c>
    </row>
    <row r="109" spans="1:148" ht="25.5">
      <c r="A109" s="131" t="str">
        <f>'Transcript table'!C109</f>
        <v>LINC00668</v>
      </c>
      <c r="B109" s="35" t="s">
        <v>60</v>
      </c>
      <c r="C109" s="132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132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132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132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132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132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132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132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132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132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132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132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132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132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132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132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132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132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132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132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40" t="str">
        <f>'Control Sample Data'!A109</f>
        <v>LINC00668</v>
      </c>
      <c r="X109" s="141" t="s">
        <v>60</v>
      </c>
      <c r="Y109" s="132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132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132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132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132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132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132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132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132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132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132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132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132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132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132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132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132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132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132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132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135" t="str">
        <f>'Control Sample Data'!A109</f>
        <v>LINC00668</v>
      </c>
      <c r="AT109" s="35" t="s">
        <v>60</v>
      </c>
      <c r="AU109" s="132" t="str">
        <f ca="1">IF(ISNUMBER(C109-'Choose Housekeeping Genes'!D$17),C109-'Choose Housekeeping Genes'!D$17,"")</f>
        <v/>
      </c>
      <c r="AV109" s="132" t="str">
        <f ca="1">IF(ISNUMBER(D109-'Choose Housekeeping Genes'!E$17),D109-'Choose Housekeeping Genes'!E$17,"")</f>
        <v/>
      </c>
      <c r="AW109" s="132" t="str">
        <f ca="1">IF(ISNUMBER(E109-'Choose Housekeeping Genes'!F$17),E109-'Choose Housekeeping Genes'!F$17,"")</f>
        <v/>
      </c>
      <c r="AX109" s="132" t="str">
        <f ca="1">IF(ISNUMBER(F109-'Choose Housekeeping Genes'!G$17),F109-'Choose Housekeeping Genes'!G$17,"")</f>
        <v/>
      </c>
      <c r="AY109" s="132" t="str">
        <f ca="1">IF(ISNUMBER(G109-'Choose Housekeeping Genes'!H$17),G109-'Choose Housekeeping Genes'!H$17,"")</f>
        <v/>
      </c>
      <c r="AZ109" s="132" t="str">
        <f ca="1">IF(ISNUMBER(H109-'Choose Housekeeping Genes'!I$17),H109-'Choose Housekeeping Genes'!I$17,"")</f>
        <v/>
      </c>
      <c r="BA109" s="132" t="str">
        <f ca="1">IF(ISNUMBER(I109-'Choose Housekeeping Genes'!J$17),I109-'Choose Housekeeping Genes'!J$17,"")</f>
        <v/>
      </c>
      <c r="BB109" s="132" t="str">
        <f ca="1">IF(ISNUMBER(J109-'Choose Housekeeping Genes'!K$17),J109-'Choose Housekeeping Genes'!K$17,"")</f>
        <v/>
      </c>
      <c r="BC109" s="132" t="str">
        <f ca="1">IF(ISNUMBER(K109-'Choose Housekeeping Genes'!L$17),K109-'Choose Housekeeping Genes'!L$17,"")</f>
        <v/>
      </c>
      <c r="BD109" s="132" t="str">
        <f ca="1">IF(ISNUMBER(L109-'Choose Housekeeping Genes'!M$17),L109-'Choose Housekeeping Genes'!M$17,"")</f>
        <v/>
      </c>
      <c r="BE109" s="132" t="str">
        <f ca="1">IF(ISNUMBER(M109-'Choose Housekeeping Genes'!N$17),M109-'Choose Housekeeping Genes'!N$17,"")</f>
        <v/>
      </c>
      <c r="BF109" s="132" t="str">
        <f ca="1">IF(ISNUMBER(N109-'Choose Housekeeping Genes'!O$17),N109-'Choose Housekeeping Genes'!O$17,"")</f>
        <v/>
      </c>
      <c r="BG109" s="132" t="str">
        <f ca="1">IF(ISNUMBER(O109-'Choose Housekeeping Genes'!P$17),O109-'Choose Housekeeping Genes'!P$17,"")</f>
        <v/>
      </c>
      <c r="BH109" s="132" t="str">
        <f ca="1">IF(ISNUMBER(P109-'Choose Housekeeping Genes'!Q$17),P109-'Choose Housekeeping Genes'!Q$17,"")</f>
        <v/>
      </c>
      <c r="BI109" s="132" t="str">
        <f ca="1">IF(ISNUMBER(Q109-'Choose Housekeeping Genes'!R$17),Q109-'Choose Housekeeping Genes'!R$17,"")</f>
        <v/>
      </c>
      <c r="BJ109" s="132" t="str">
        <f ca="1">IF(ISNUMBER(R109-'Choose Housekeeping Genes'!S$17),R109-'Choose Housekeeping Genes'!S$17,"")</f>
        <v/>
      </c>
      <c r="BK109" s="132" t="str">
        <f ca="1">IF(ISNUMBER(S109-'Choose Housekeeping Genes'!T$17),S109-'Choose Housekeeping Genes'!T$17,"")</f>
        <v/>
      </c>
      <c r="BL109" s="132" t="str">
        <f ca="1">IF(ISNUMBER(T109-'Choose Housekeeping Genes'!U$17),T109-'Choose Housekeeping Genes'!U$17,"")</f>
        <v/>
      </c>
      <c r="BM109" s="132" t="str">
        <f ca="1">IF(ISNUMBER(U109-'Choose Housekeeping Genes'!V$17),U109-'Choose Housekeeping Genes'!V$17,"")</f>
        <v/>
      </c>
      <c r="BN109" s="132" t="str">
        <f ca="1">IF(ISNUMBER(V109-'Choose Housekeeping Genes'!W$17),V109-'Choose Housekeeping Genes'!W$17,"")</f>
        <v/>
      </c>
      <c r="BO109" s="142" t="str">
        <f t="shared" si="90"/>
        <v>LINC00668</v>
      </c>
      <c r="BP109" s="141" t="s">
        <v>60</v>
      </c>
      <c r="BQ109" s="132" t="str">
        <f ca="1">IF(ISNUMBER(Y109-'Choose Housekeeping Genes'!AA$17),Y109-'Choose Housekeeping Genes'!AA$17,"")</f>
        <v/>
      </c>
      <c r="BR109" s="132" t="str">
        <f ca="1">IF(ISNUMBER(Z109-'Choose Housekeeping Genes'!AB$17),Z109-'Choose Housekeeping Genes'!AB$17,"")</f>
        <v/>
      </c>
      <c r="BS109" s="132" t="str">
        <f ca="1">IF(ISNUMBER(AA109-'Choose Housekeeping Genes'!AC$17),AA109-'Choose Housekeeping Genes'!AC$17,"")</f>
        <v/>
      </c>
      <c r="BT109" s="132" t="str">
        <f ca="1">IF(ISNUMBER(AB109-'Choose Housekeeping Genes'!AD$17),AB109-'Choose Housekeeping Genes'!AD$17,"")</f>
        <v/>
      </c>
      <c r="BU109" s="132" t="str">
        <f ca="1">IF(ISNUMBER(AC109-'Choose Housekeeping Genes'!AE$17),AC109-'Choose Housekeeping Genes'!AE$17,"")</f>
        <v/>
      </c>
      <c r="BV109" s="132" t="str">
        <f ca="1">IF(ISNUMBER(AD109-'Choose Housekeeping Genes'!AF$17),AD109-'Choose Housekeeping Genes'!AF$17,"")</f>
        <v/>
      </c>
      <c r="BW109" s="132" t="str">
        <f ca="1">IF(ISNUMBER(AE109-'Choose Housekeeping Genes'!AG$17),AE109-'Choose Housekeeping Genes'!AG$17,"")</f>
        <v/>
      </c>
      <c r="BX109" s="132" t="str">
        <f ca="1">IF(ISNUMBER(AF109-'Choose Housekeeping Genes'!AH$17),AF109-'Choose Housekeeping Genes'!AH$17,"")</f>
        <v/>
      </c>
      <c r="BY109" s="132" t="str">
        <f ca="1">IF(ISNUMBER(AG109-'Choose Housekeeping Genes'!AI$17),AG109-'Choose Housekeeping Genes'!AI$17,"")</f>
        <v/>
      </c>
      <c r="BZ109" s="132" t="str">
        <f ca="1">IF(ISNUMBER(AH109-'Choose Housekeeping Genes'!AJ$17),AH109-'Choose Housekeeping Genes'!AJ$17,"")</f>
        <v/>
      </c>
      <c r="CA109" s="132" t="str">
        <f ca="1">IF(ISNUMBER(AI109-'Choose Housekeeping Genes'!AK$17),AI109-'Choose Housekeeping Genes'!AK$17,"")</f>
        <v/>
      </c>
      <c r="CB109" s="132" t="str">
        <f ca="1">IF(ISNUMBER(AJ109-'Choose Housekeeping Genes'!AL$17),AJ109-'Choose Housekeeping Genes'!AL$17,"")</f>
        <v/>
      </c>
      <c r="CC109" s="132" t="str">
        <f ca="1">IF(ISNUMBER(AK109-'Choose Housekeeping Genes'!AM$17),AK109-'Choose Housekeeping Genes'!AM$17,"")</f>
        <v/>
      </c>
      <c r="CD109" s="132" t="str">
        <f ca="1">IF(ISNUMBER(AL109-'Choose Housekeeping Genes'!AN$17),AL109-'Choose Housekeeping Genes'!AN$17,"")</f>
        <v/>
      </c>
      <c r="CE109" s="132" t="str">
        <f ca="1">IF(ISNUMBER(AM109-'Choose Housekeeping Genes'!AO$17),AM109-'Choose Housekeeping Genes'!AO$17,"")</f>
        <v/>
      </c>
      <c r="CF109" s="132" t="str">
        <f ca="1">IF(ISNUMBER(AN109-'Choose Housekeeping Genes'!AP$17),AN109-'Choose Housekeeping Genes'!AP$17,"")</f>
        <v/>
      </c>
      <c r="CG109" s="132" t="str">
        <f ca="1">IF(ISNUMBER(AO109-'Choose Housekeeping Genes'!AQ$17),AO109-'Choose Housekeeping Genes'!AQ$17,"")</f>
        <v/>
      </c>
      <c r="CH109" s="132" t="str">
        <f ca="1">IF(ISNUMBER(AP109-'Choose Housekeeping Genes'!AR$17),AP109-'Choose Housekeeping Genes'!AR$17,"")</f>
        <v/>
      </c>
      <c r="CI109" s="132" t="str">
        <f ca="1">IF(ISNUMBER(AQ109-'Choose Housekeeping Genes'!AS$17),AQ109-'Choose Housekeeping Genes'!AS$17,"")</f>
        <v/>
      </c>
      <c r="CJ109" s="132" t="str">
        <f ca="1">IF(ISNUMBER(AR109-'Choose Housekeeping Genes'!AT$17),AR109-'Choose Housekeeping Genes'!AT$17,"")</f>
        <v/>
      </c>
      <c r="CK109" s="137" t="e">
        <f t="shared" ca="1" si="48"/>
        <v>#DIV/0!</v>
      </c>
      <c r="CL109" s="138" t="e">
        <f t="shared" ca="1" si="49"/>
        <v>#DIV/0!</v>
      </c>
      <c r="DA109" s="135" t="str">
        <f>'Transcript table'!C109</f>
        <v>LINC00668</v>
      </c>
      <c r="DB109" s="35" t="s">
        <v>60</v>
      </c>
      <c r="DC109" s="132" t="str">
        <f t="shared" ca="1" si="50"/>
        <v/>
      </c>
      <c r="DD109" s="132" t="str">
        <f t="shared" ca="1" si="51"/>
        <v/>
      </c>
      <c r="DE109" s="132" t="str">
        <f t="shared" ca="1" si="52"/>
        <v/>
      </c>
      <c r="DF109" s="132" t="str">
        <f t="shared" ca="1" si="53"/>
        <v/>
      </c>
      <c r="DG109" s="132" t="str">
        <f t="shared" ca="1" si="54"/>
        <v/>
      </c>
      <c r="DH109" s="132" t="str">
        <f t="shared" ca="1" si="55"/>
        <v/>
      </c>
      <c r="DI109" s="132" t="str">
        <f t="shared" ca="1" si="56"/>
        <v/>
      </c>
      <c r="DJ109" s="132" t="str">
        <f t="shared" ca="1" si="57"/>
        <v/>
      </c>
      <c r="DK109" s="132" t="str">
        <f t="shared" ca="1" si="58"/>
        <v/>
      </c>
      <c r="DL109" s="132" t="str">
        <f t="shared" ca="1" si="59"/>
        <v/>
      </c>
      <c r="DM109" s="132" t="str">
        <f t="shared" ca="1" si="60"/>
        <v/>
      </c>
      <c r="DN109" s="132" t="str">
        <f t="shared" ca="1" si="61"/>
        <v/>
      </c>
      <c r="DO109" s="132" t="str">
        <f t="shared" ca="1" si="62"/>
        <v/>
      </c>
      <c r="DP109" s="132" t="str">
        <f t="shared" ca="1" si="63"/>
        <v/>
      </c>
      <c r="DQ109" s="132" t="str">
        <f t="shared" ca="1" si="64"/>
        <v/>
      </c>
      <c r="DR109" s="132" t="str">
        <f t="shared" ca="1" si="65"/>
        <v/>
      </c>
      <c r="DS109" s="132" t="str">
        <f t="shared" ca="1" si="66"/>
        <v/>
      </c>
      <c r="DT109" s="132" t="str">
        <f t="shared" ca="1" si="67"/>
        <v/>
      </c>
      <c r="DU109" s="132" t="str">
        <f t="shared" ca="1" si="68"/>
        <v/>
      </c>
      <c r="DV109" s="132" t="str">
        <f t="shared" ca="1" si="69"/>
        <v/>
      </c>
      <c r="DW109" s="136" t="str">
        <f>'Transcript table'!C109</f>
        <v>LINC00668</v>
      </c>
      <c r="DX109" s="141" t="s">
        <v>60</v>
      </c>
      <c r="DY109" s="132" t="str">
        <f t="shared" ca="1" si="70"/>
        <v/>
      </c>
      <c r="DZ109" s="132" t="str">
        <f t="shared" ca="1" si="71"/>
        <v/>
      </c>
      <c r="EA109" s="132" t="str">
        <f t="shared" ca="1" si="72"/>
        <v/>
      </c>
      <c r="EB109" s="132" t="str">
        <f t="shared" ca="1" si="73"/>
        <v/>
      </c>
      <c r="EC109" s="132" t="str">
        <f t="shared" ca="1" si="74"/>
        <v/>
      </c>
      <c r="ED109" s="132" t="str">
        <f t="shared" ca="1" si="75"/>
        <v/>
      </c>
      <c r="EE109" s="132" t="str">
        <f t="shared" ca="1" si="76"/>
        <v/>
      </c>
      <c r="EF109" s="132" t="str">
        <f t="shared" ca="1" si="77"/>
        <v/>
      </c>
      <c r="EG109" s="132" t="str">
        <f t="shared" ca="1" si="78"/>
        <v/>
      </c>
      <c r="EH109" s="132" t="str">
        <f t="shared" ca="1" si="79"/>
        <v/>
      </c>
      <c r="EI109" s="132" t="str">
        <f t="shared" ca="1" si="80"/>
        <v/>
      </c>
      <c r="EJ109" s="132" t="str">
        <f t="shared" ca="1" si="81"/>
        <v/>
      </c>
      <c r="EK109" s="132" t="str">
        <f t="shared" ca="1" si="82"/>
        <v/>
      </c>
      <c r="EL109" s="132" t="str">
        <f t="shared" ca="1" si="83"/>
        <v/>
      </c>
      <c r="EM109" s="132" t="str">
        <f t="shared" ca="1" si="84"/>
        <v/>
      </c>
      <c r="EN109" s="132" t="str">
        <f t="shared" ca="1" si="85"/>
        <v/>
      </c>
      <c r="EO109" s="132" t="str">
        <f t="shared" ca="1" si="86"/>
        <v/>
      </c>
      <c r="EP109" s="132" t="str">
        <f t="shared" ca="1" si="87"/>
        <v/>
      </c>
      <c r="EQ109" s="132" t="str">
        <f t="shared" ca="1" si="88"/>
        <v/>
      </c>
      <c r="ER109" s="132" t="str">
        <f t="shared" ca="1" si="89"/>
        <v/>
      </c>
    </row>
    <row r="110" spans="1:148" ht="12.75">
      <c r="A110" s="131" t="str">
        <f>'Transcript table'!C110</f>
        <v>GUSBP2</v>
      </c>
      <c r="B110" s="35" t="s">
        <v>61</v>
      </c>
      <c r="C110" s="132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132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132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132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132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132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132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132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132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132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132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132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132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132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132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132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132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132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132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132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40" t="str">
        <f>'Control Sample Data'!A110</f>
        <v>GUSBP2</v>
      </c>
      <c r="X110" s="141" t="s">
        <v>61</v>
      </c>
      <c r="Y110" s="132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132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132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132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132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132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132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132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132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132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132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132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132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132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132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132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132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132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132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132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135" t="str">
        <f>'Control Sample Data'!A110</f>
        <v>GUSBP2</v>
      </c>
      <c r="AT110" s="35" t="s">
        <v>61</v>
      </c>
      <c r="AU110" s="132" t="str">
        <f ca="1">IF(ISNUMBER(C110-'Choose Housekeeping Genes'!D$17),C110-'Choose Housekeeping Genes'!D$17,"")</f>
        <v/>
      </c>
      <c r="AV110" s="132" t="str">
        <f ca="1">IF(ISNUMBER(D110-'Choose Housekeeping Genes'!E$17),D110-'Choose Housekeeping Genes'!E$17,"")</f>
        <v/>
      </c>
      <c r="AW110" s="132" t="str">
        <f ca="1">IF(ISNUMBER(E110-'Choose Housekeeping Genes'!F$17),E110-'Choose Housekeeping Genes'!F$17,"")</f>
        <v/>
      </c>
      <c r="AX110" s="132" t="str">
        <f ca="1">IF(ISNUMBER(F110-'Choose Housekeeping Genes'!G$17),F110-'Choose Housekeeping Genes'!G$17,"")</f>
        <v/>
      </c>
      <c r="AY110" s="132" t="str">
        <f ca="1">IF(ISNUMBER(G110-'Choose Housekeeping Genes'!H$17),G110-'Choose Housekeeping Genes'!H$17,"")</f>
        <v/>
      </c>
      <c r="AZ110" s="132" t="str">
        <f ca="1">IF(ISNUMBER(H110-'Choose Housekeeping Genes'!I$17),H110-'Choose Housekeeping Genes'!I$17,"")</f>
        <v/>
      </c>
      <c r="BA110" s="132" t="str">
        <f ca="1">IF(ISNUMBER(I110-'Choose Housekeeping Genes'!J$17),I110-'Choose Housekeeping Genes'!J$17,"")</f>
        <v/>
      </c>
      <c r="BB110" s="132" t="str">
        <f ca="1">IF(ISNUMBER(J110-'Choose Housekeeping Genes'!K$17),J110-'Choose Housekeeping Genes'!K$17,"")</f>
        <v/>
      </c>
      <c r="BC110" s="132" t="str">
        <f ca="1">IF(ISNUMBER(K110-'Choose Housekeeping Genes'!L$17),K110-'Choose Housekeeping Genes'!L$17,"")</f>
        <v/>
      </c>
      <c r="BD110" s="132" t="str">
        <f ca="1">IF(ISNUMBER(L110-'Choose Housekeeping Genes'!M$17),L110-'Choose Housekeeping Genes'!M$17,"")</f>
        <v/>
      </c>
      <c r="BE110" s="132" t="str">
        <f ca="1">IF(ISNUMBER(M110-'Choose Housekeeping Genes'!N$17),M110-'Choose Housekeeping Genes'!N$17,"")</f>
        <v/>
      </c>
      <c r="BF110" s="132" t="str">
        <f ca="1">IF(ISNUMBER(N110-'Choose Housekeeping Genes'!O$17),N110-'Choose Housekeeping Genes'!O$17,"")</f>
        <v/>
      </c>
      <c r="BG110" s="132" t="str">
        <f ca="1">IF(ISNUMBER(O110-'Choose Housekeeping Genes'!P$17),O110-'Choose Housekeeping Genes'!P$17,"")</f>
        <v/>
      </c>
      <c r="BH110" s="132" t="str">
        <f ca="1">IF(ISNUMBER(P110-'Choose Housekeeping Genes'!Q$17),P110-'Choose Housekeeping Genes'!Q$17,"")</f>
        <v/>
      </c>
      <c r="BI110" s="132" t="str">
        <f ca="1">IF(ISNUMBER(Q110-'Choose Housekeeping Genes'!R$17),Q110-'Choose Housekeeping Genes'!R$17,"")</f>
        <v/>
      </c>
      <c r="BJ110" s="132" t="str">
        <f ca="1">IF(ISNUMBER(R110-'Choose Housekeeping Genes'!S$17),R110-'Choose Housekeeping Genes'!S$17,"")</f>
        <v/>
      </c>
      <c r="BK110" s="132" t="str">
        <f ca="1">IF(ISNUMBER(S110-'Choose Housekeeping Genes'!T$17),S110-'Choose Housekeeping Genes'!T$17,"")</f>
        <v/>
      </c>
      <c r="BL110" s="132" t="str">
        <f ca="1">IF(ISNUMBER(T110-'Choose Housekeeping Genes'!U$17),T110-'Choose Housekeeping Genes'!U$17,"")</f>
        <v/>
      </c>
      <c r="BM110" s="132" t="str">
        <f ca="1">IF(ISNUMBER(U110-'Choose Housekeeping Genes'!V$17),U110-'Choose Housekeeping Genes'!V$17,"")</f>
        <v/>
      </c>
      <c r="BN110" s="132" t="str">
        <f ca="1">IF(ISNUMBER(V110-'Choose Housekeeping Genes'!W$17),V110-'Choose Housekeeping Genes'!W$17,"")</f>
        <v/>
      </c>
      <c r="BO110" s="142" t="str">
        <f t="shared" si="90"/>
        <v>GUSBP2</v>
      </c>
      <c r="BP110" s="141" t="s">
        <v>61</v>
      </c>
      <c r="BQ110" s="132" t="str">
        <f ca="1">IF(ISNUMBER(Y110-'Choose Housekeeping Genes'!AA$17),Y110-'Choose Housekeeping Genes'!AA$17,"")</f>
        <v/>
      </c>
      <c r="BR110" s="132" t="str">
        <f ca="1">IF(ISNUMBER(Z110-'Choose Housekeeping Genes'!AB$17),Z110-'Choose Housekeeping Genes'!AB$17,"")</f>
        <v/>
      </c>
      <c r="BS110" s="132" t="str">
        <f ca="1">IF(ISNUMBER(AA110-'Choose Housekeeping Genes'!AC$17),AA110-'Choose Housekeeping Genes'!AC$17,"")</f>
        <v/>
      </c>
      <c r="BT110" s="132" t="str">
        <f ca="1">IF(ISNUMBER(AB110-'Choose Housekeeping Genes'!AD$17),AB110-'Choose Housekeeping Genes'!AD$17,"")</f>
        <v/>
      </c>
      <c r="BU110" s="132" t="str">
        <f ca="1">IF(ISNUMBER(AC110-'Choose Housekeeping Genes'!AE$17),AC110-'Choose Housekeeping Genes'!AE$17,"")</f>
        <v/>
      </c>
      <c r="BV110" s="132" t="str">
        <f ca="1">IF(ISNUMBER(AD110-'Choose Housekeeping Genes'!AF$17),AD110-'Choose Housekeeping Genes'!AF$17,"")</f>
        <v/>
      </c>
      <c r="BW110" s="132" t="str">
        <f ca="1">IF(ISNUMBER(AE110-'Choose Housekeeping Genes'!AG$17),AE110-'Choose Housekeeping Genes'!AG$17,"")</f>
        <v/>
      </c>
      <c r="BX110" s="132" t="str">
        <f ca="1">IF(ISNUMBER(AF110-'Choose Housekeeping Genes'!AH$17),AF110-'Choose Housekeeping Genes'!AH$17,"")</f>
        <v/>
      </c>
      <c r="BY110" s="132" t="str">
        <f ca="1">IF(ISNUMBER(AG110-'Choose Housekeeping Genes'!AI$17),AG110-'Choose Housekeeping Genes'!AI$17,"")</f>
        <v/>
      </c>
      <c r="BZ110" s="132" t="str">
        <f ca="1">IF(ISNUMBER(AH110-'Choose Housekeeping Genes'!AJ$17),AH110-'Choose Housekeeping Genes'!AJ$17,"")</f>
        <v/>
      </c>
      <c r="CA110" s="132" t="str">
        <f ca="1">IF(ISNUMBER(AI110-'Choose Housekeeping Genes'!AK$17),AI110-'Choose Housekeeping Genes'!AK$17,"")</f>
        <v/>
      </c>
      <c r="CB110" s="132" t="str">
        <f ca="1">IF(ISNUMBER(AJ110-'Choose Housekeeping Genes'!AL$17),AJ110-'Choose Housekeeping Genes'!AL$17,"")</f>
        <v/>
      </c>
      <c r="CC110" s="132" t="str">
        <f ca="1">IF(ISNUMBER(AK110-'Choose Housekeeping Genes'!AM$17),AK110-'Choose Housekeeping Genes'!AM$17,"")</f>
        <v/>
      </c>
      <c r="CD110" s="132" t="str">
        <f ca="1">IF(ISNUMBER(AL110-'Choose Housekeeping Genes'!AN$17),AL110-'Choose Housekeeping Genes'!AN$17,"")</f>
        <v/>
      </c>
      <c r="CE110" s="132" t="str">
        <f ca="1">IF(ISNUMBER(AM110-'Choose Housekeeping Genes'!AO$17),AM110-'Choose Housekeeping Genes'!AO$17,"")</f>
        <v/>
      </c>
      <c r="CF110" s="132" t="str">
        <f ca="1">IF(ISNUMBER(AN110-'Choose Housekeeping Genes'!AP$17),AN110-'Choose Housekeeping Genes'!AP$17,"")</f>
        <v/>
      </c>
      <c r="CG110" s="132" t="str">
        <f ca="1">IF(ISNUMBER(AO110-'Choose Housekeeping Genes'!AQ$17),AO110-'Choose Housekeeping Genes'!AQ$17,"")</f>
        <v/>
      </c>
      <c r="CH110" s="132" t="str">
        <f ca="1">IF(ISNUMBER(AP110-'Choose Housekeeping Genes'!AR$17),AP110-'Choose Housekeeping Genes'!AR$17,"")</f>
        <v/>
      </c>
      <c r="CI110" s="132" t="str">
        <f ca="1">IF(ISNUMBER(AQ110-'Choose Housekeeping Genes'!AS$17),AQ110-'Choose Housekeeping Genes'!AS$17,"")</f>
        <v/>
      </c>
      <c r="CJ110" s="132" t="str">
        <f ca="1">IF(ISNUMBER(AR110-'Choose Housekeeping Genes'!AT$17),AR110-'Choose Housekeeping Genes'!AT$17,"")</f>
        <v/>
      </c>
      <c r="CK110" s="137" t="e">
        <f t="shared" ca="1" si="48"/>
        <v>#DIV/0!</v>
      </c>
      <c r="CL110" s="138" t="e">
        <f t="shared" ca="1" si="49"/>
        <v>#DIV/0!</v>
      </c>
      <c r="DA110" s="135" t="str">
        <f>'Transcript table'!C110</f>
        <v>GUSBP2</v>
      </c>
      <c r="DB110" s="35" t="s">
        <v>61</v>
      </c>
      <c r="DC110" s="132" t="str">
        <f t="shared" ca="1" si="50"/>
        <v/>
      </c>
      <c r="DD110" s="132" t="str">
        <f t="shared" ca="1" si="51"/>
        <v/>
      </c>
      <c r="DE110" s="132" t="str">
        <f t="shared" ca="1" si="52"/>
        <v/>
      </c>
      <c r="DF110" s="132" t="str">
        <f t="shared" ca="1" si="53"/>
        <v/>
      </c>
      <c r="DG110" s="132" t="str">
        <f t="shared" ca="1" si="54"/>
        <v/>
      </c>
      <c r="DH110" s="132" t="str">
        <f t="shared" ca="1" si="55"/>
        <v/>
      </c>
      <c r="DI110" s="132" t="str">
        <f t="shared" ca="1" si="56"/>
        <v/>
      </c>
      <c r="DJ110" s="132" t="str">
        <f t="shared" ca="1" si="57"/>
        <v/>
      </c>
      <c r="DK110" s="132" t="str">
        <f t="shared" ca="1" si="58"/>
        <v/>
      </c>
      <c r="DL110" s="132" t="str">
        <f t="shared" ca="1" si="59"/>
        <v/>
      </c>
      <c r="DM110" s="132" t="str">
        <f t="shared" ca="1" si="60"/>
        <v/>
      </c>
      <c r="DN110" s="132" t="str">
        <f t="shared" ca="1" si="61"/>
        <v/>
      </c>
      <c r="DO110" s="132" t="str">
        <f t="shared" ca="1" si="62"/>
        <v/>
      </c>
      <c r="DP110" s="132" t="str">
        <f t="shared" ca="1" si="63"/>
        <v/>
      </c>
      <c r="DQ110" s="132" t="str">
        <f t="shared" ca="1" si="64"/>
        <v/>
      </c>
      <c r="DR110" s="132" t="str">
        <f t="shared" ca="1" si="65"/>
        <v/>
      </c>
      <c r="DS110" s="132" t="str">
        <f t="shared" ca="1" si="66"/>
        <v/>
      </c>
      <c r="DT110" s="132" t="str">
        <f t="shared" ca="1" si="67"/>
        <v/>
      </c>
      <c r="DU110" s="132" t="str">
        <f t="shared" ca="1" si="68"/>
        <v/>
      </c>
      <c r="DV110" s="132" t="str">
        <f t="shared" ca="1" si="69"/>
        <v/>
      </c>
      <c r="DW110" s="136" t="str">
        <f>'Transcript table'!C110</f>
        <v>GUSBP2</v>
      </c>
      <c r="DX110" s="141" t="s">
        <v>61</v>
      </c>
      <c r="DY110" s="132" t="str">
        <f t="shared" ca="1" si="70"/>
        <v/>
      </c>
      <c r="DZ110" s="132" t="str">
        <f t="shared" ca="1" si="71"/>
        <v/>
      </c>
      <c r="EA110" s="132" t="str">
        <f t="shared" ca="1" si="72"/>
        <v/>
      </c>
      <c r="EB110" s="132" t="str">
        <f t="shared" ca="1" si="73"/>
        <v/>
      </c>
      <c r="EC110" s="132" t="str">
        <f t="shared" ca="1" si="74"/>
        <v/>
      </c>
      <c r="ED110" s="132" t="str">
        <f t="shared" ca="1" si="75"/>
        <v/>
      </c>
      <c r="EE110" s="132" t="str">
        <f t="shared" ca="1" si="76"/>
        <v/>
      </c>
      <c r="EF110" s="132" t="str">
        <f t="shared" ca="1" si="77"/>
        <v/>
      </c>
      <c r="EG110" s="132" t="str">
        <f t="shared" ca="1" si="78"/>
        <v/>
      </c>
      <c r="EH110" s="132" t="str">
        <f t="shared" ca="1" si="79"/>
        <v/>
      </c>
      <c r="EI110" s="132" t="str">
        <f t="shared" ca="1" si="80"/>
        <v/>
      </c>
      <c r="EJ110" s="132" t="str">
        <f t="shared" ca="1" si="81"/>
        <v/>
      </c>
      <c r="EK110" s="132" t="str">
        <f t="shared" ca="1" si="82"/>
        <v/>
      </c>
      <c r="EL110" s="132" t="str">
        <f t="shared" ca="1" si="83"/>
        <v/>
      </c>
      <c r="EM110" s="132" t="str">
        <f t="shared" ca="1" si="84"/>
        <v/>
      </c>
      <c r="EN110" s="132" t="str">
        <f t="shared" ca="1" si="85"/>
        <v/>
      </c>
      <c r="EO110" s="132" t="str">
        <f t="shared" ca="1" si="86"/>
        <v/>
      </c>
      <c r="EP110" s="132" t="str">
        <f t="shared" ca="1" si="87"/>
        <v/>
      </c>
      <c r="EQ110" s="132" t="str">
        <f t="shared" ca="1" si="88"/>
        <v/>
      </c>
      <c r="ER110" s="132" t="str">
        <f t="shared" ca="1" si="89"/>
        <v/>
      </c>
    </row>
    <row r="111" spans="1:148" ht="12.75">
      <c r="A111" s="131" t="str">
        <f>'Transcript table'!C111</f>
        <v>ecCEBPA</v>
      </c>
      <c r="B111" s="35" t="s">
        <v>194</v>
      </c>
      <c r="C111" s="132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132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132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132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132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132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132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132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132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132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132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132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132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132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132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132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132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132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132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132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40" t="str">
        <f>'Control Sample Data'!A111</f>
        <v>ecCEBPA</v>
      </c>
      <c r="X111" s="141" t="s">
        <v>194</v>
      </c>
      <c r="Y111" s="132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132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132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132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132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132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132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132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132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132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132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132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132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132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132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132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132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132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132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132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135" t="str">
        <f>'Control Sample Data'!A111</f>
        <v>ecCEBPA</v>
      </c>
      <c r="AT111" s="35" t="s">
        <v>194</v>
      </c>
      <c r="AU111" s="132" t="str">
        <f ca="1">IF(ISNUMBER(C111-'Choose Housekeeping Genes'!D$17),C111-'Choose Housekeeping Genes'!D$17,"")</f>
        <v/>
      </c>
      <c r="AV111" s="132" t="str">
        <f ca="1">IF(ISNUMBER(D111-'Choose Housekeeping Genes'!E$17),D111-'Choose Housekeeping Genes'!E$17,"")</f>
        <v/>
      </c>
      <c r="AW111" s="132" t="str">
        <f ca="1">IF(ISNUMBER(E111-'Choose Housekeeping Genes'!F$17),E111-'Choose Housekeeping Genes'!F$17,"")</f>
        <v/>
      </c>
      <c r="AX111" s="132" t="str">
        <f ca="1">IF(ISNUMBER(F111-'Choose Housekeeping Genes'!G$17),F111-'Choose Housekeeping Genes'!G$17,"")</f>
        <v/>
      </c>
      <c r="AY111" s="132" t="str">
        <f ca="1">IF(ISNUMBER(G111-'Choose Housekeeping Genes'!H$17),G111-'Choose Housekeeping Genes'!H$17,"")</f>
        <v/>
      </c>
      <c r="AZ111" s="132" t="str">
        <f ca="1">IF(ISNUMBER(H111-'Choose Housekeeping Genes'!I$17),H111-'Choose Housekeeping Genes'!I$17,"")</f>
        <v/>
      </c>
      <c r="BA111" s="132" t="str">
        <f ca="1">IF(ISNUMBER(I111-'Choose Housekeeping Genes'!J$17),I111-'Choose Housekeeping Genes'!J$17,"")</f>
        <v/>
      </c>
      <c r="BB111" s="132" t="str">
        <f ca="1">IF(ISNUMBER(J111-'Choose Housekeeping Genes'!K$17),J111-'Choose Housekeeping Genes'!K$17,"")</f>
        <v/>
      </c>
      <c r="BC111" s="132" t="str">
        <f ca="1">IF(ISNUMBER(K111-'Choose Housekeeping Genes'!L$17),K111-'Choose Housekeeping Genes'!L$17,"")</f>
        <v/>
      </c>
      <c r="BD111" s="132" t="str">
        <f ca="1">IF(ISNUMBER(L111-'Choose Housekeeping Genes'!M$17),L111-'Choose Housekeeping Genes'!M$17,"")</f>
        <v/>
      </c>
      <c r="BE111" s="132" t="str">
        <f ca="1">IF(ISNUMBER(M111-'Choose Housekeeping Genes'!N$17),M111-'Choose Housekeeping Genes'!N$17,"")</f>
        <v/>
      </c>
      <c r="BF111" s="132" t="str">
        <f ca="1">IF(ISNUMBER(N111-'Choose Housekeeping Genes'!O$17),N111-'Choose Housekeeping Genes'!O$17,"")</f>
        <v/>
      </c>
      <c r="BG111" s="132" t="str">
        <f ca="1">IF(ISNUMBER(O111-'Choose Housekeeping Genes'!P$17),O111-'Choose Housekeeping Genes'!P$17,"")</f>
        <v/>
      </c>
      <c r="BH111" s="132" t="str">
        <f ca="1">IF(ISNUMBER(P111-'Choose Housekeeping Genes'!Q$17),P111-'Choose Housekeeping Genes'!Q$17,"")</f>
        <v/>
      </c>
      <c r="BI111" s="132" t="str">
        <f ca="1">IF(ISNUMBER(Q111-'Choose Housekeeping Genes'!R$17),Q111-'Choose Housekeeping Genes'!R$17,"")</f>
        <v/>
      </c>
      <c r="BJ111" s="132" t="str">
        <f ca="1">IF(ISNUMBER(R111-'Choose Housekeeping Genes'!S$17),R111-'Choose Housekeeping Genes'!S$17,"")</f>
        <v/>
      </c>
      <c r="BK111" s="132" t="str">
        <f ca="1">IF(ISNUMBER(S111-'Choose Housekeeping Genes'!T$17),S111-'Choose Housekeeping Genes'!T$17,"")</f>
        <v/>
      </c>
      <c r="BL111" s="132" t="str">
        <f ca="1">IF(ISNUMBER(T111-'Choose Housekeeping Genes'!U$17),T111-'Choose Housekeeping Genes'!U$17,"")</f>
        <v/>
      </c>
      <c r="BM111" s="132" t="str">
        <f ca="1">IF(ISNUMBER(U111-'Choose Housekeeping Genes'!V$17),U111-'Choose Housekeeping Genes'!V$17,"")</f>
        <v/>
      </c>
      <c r="BN111" s="132" t="str">
        <f ca="1">IF(ISNUMBER(V111-'Choose Housekeeping Genes'!W$17),V111-'Choose Housekeeping Genes'!W$17,"")</f>
        <v/>
      </c>
      <c r="BO111" s="142" t="str">
        <f t="shared" si="90"/>
        <v>ecCEBPA</v>
      </c>
      <c r="BP111" s="141" t="s">
        <v>194</v>
      </c>
      <c r="BQ111" s="132" t="str">
        <f ca="1">IF(ISNUMBER(Y111-'Choose Housekeeping Genes'!AA$17),Y111-'Choose Housekeeping Genes'!AA$17,"")</f>
        <v/>
      </c>
      <c r="BR111" s="132" t="str">
        <f ca="1">IF(ISNUMBER(Z111-'Choose Housekeeping Genes'!AB$17),Z111-'Choose Housekeeping Genes'!AB$17,"")</f>
        <v/>
      </c>
      <c r="BS111" s="132" t="str">
        <f ca="1">IF(ISNUMBER(AA111-'Choose Housekeeping Genes'!AC$17),AA111-'Choose Housekeeping Genes'!AC$17,"")</f>
        <v/>
      </c>
      <c r="BT111" s="132" t="str">
        <f ca="1">IF(ISNUMBER(AB111-'Choose Housekeeping Genes'!AD$17),AB111-'Choose Housekeeping Genes'!AD$17,"")</f>
        <v/>
      </c>
      <c r="BU111" s="132" t="str">
        <f ca="1">IF(ISNUMBER(AC111-'Choose Housekeeping Genes'!AE$17),AC111-'Choose Housekeeping Genes'!AE$17,"")</f>
        <v/>
      </c>
      <c r="BV111" s="132" t="str">
        <f ca="1">IF(ISNUMBER(AD111-'Choose Housekeeping Genes'!AF$17),AD111-'Choose Housekeeping Genes'!AF$17,"")</f>
        <v/>
      </c>
      <c r="BW111" s="132" t="str">
        <f ca="1">IF(ISNUMBER(AE111-'Choose Housekeeping Genes'!AG$17),AE111-'Choose Housekeeping Genes'!AG$17,"")</f>
        <v/>
      </c>
      <c r="BX111" s="132" t="str">
        <f ca="1">IF(ISNUMBER(AF111-'Choose Housekeeping Genes'!AH$17),AF111-'Choose Housekeeping Genes'!AH$17,"")</f>
        <v/>
      </c>
      <c r="BY111" s="132" t="str">
        <f ca="1">IF(ISNUMBER(AG111-'Choose Housekeeping Genes'!AI$17),AG111-'Choose Housekeeping Genes'!AI$17,"")</f>
        <v/>
      </c>
      <c r="BZ111" s="132" t="str">
        <f ca="1">IF(ISNUMBER(AH111-'Choose Housekeeping Genes'!AJ$17),AH111-'Choose Housekeeping Genes'!AJ$17,"")</f>
        <v/>
      </c>
      <c r="CA111" s="132" t="str">
        <f ca="1">IF(ISNUMBER(AI111-'Choose Housekeeping Genes'!AK$17),AI111-'Choose Housekeeping Genes'!AK$17,"")</f>
        <v/>
      </c>
      <c r="CB111" s="132" t="str">
        <f ca="1">IF(ISNUMBER(AJ111-'Choose Housekeeping Genes'!AL$17),AJ111-'Choose Housekeeping Genes'!AL$17,"")</f>
        <v/>
      </c>
      <c r="CC111" s="132" t="str">
        <f ca="1">IF(ISNUMBER(AK111-'Choose Housekeeping Genes'!AM$17),AK111-'Choose Housekeeping Genes'!AM$17,"")</f>
        <v/>
      </c>
      <c r="CD111" s="132" t="str">
        <f ca="1">IF(ISNUMBER(AL111-'Choose Housekeeping Genes'!AN$17),AL111-'Choose Housekeeping Genes'!AN$17,"")</f>
        <v/>
      </c>
      <c r="CE111" s="132" t="str">
        <f ca="1">IF(ISNUMBER(AM111-'Choose Housekeeping Genes'!AO$17),AM111-'Choose Housekeeping Genes'!AO$17,"")</f>
        <v/>
      </c>
      <c r="CF111" s="132" t="str">
        <f ca="1">IF(ISNUMBER(AN111-'Choose Housekeeping Genes'!AP$17),AN111-'Choose Housekeeping Genes'!AP$17,"")</f>
        <v/>
      </c>
      <c r="CG111" s="132" t="str">
        <f ca="1">IF(ISNUMBER(AO111-'Choose Housekeeping Genes'!AQ$17),AO111-'Choose Housekeeping Genes'!AQ$17,"")</f>
        <v/>
      </c>
      <c r="CH111" s="132" t="str">
        <f ca="1">IF(ISNUMBER(AP111-'Choose Housekeeping Genes'!AR$17),AP111-'Choose Housekeeping Genes'!AR$17,"")</f>
        <v/>
      </c>
      <c r="CI111" s="132" t="str">
        <f ca="1">IF(ISNUMBER(AQ111-'Choose Housekeeping Genes'!AS$17),AQ111-'Choose Housekeeping Genes'!AS$17,"")</f>
        <v/>
      </c>
      <c r="CJ111" s="132" t="str">
        <f ca="1">IF(ISNUMBER(AR111-'Choose Housekeeping Genes'!AT$17),AR111-'Choose Housekeeping Genes'!AT$17,"")</f>
        <v/>
      </c>
      <c r="CK111" s="137" t="e">
        <f t="shared" ca="1" si="48"/>
        <v>#DIV/0!</v>
      </c>
      <c r="CL111" s="138" t="e">
        <f t="shared" ca="1" si="49"/>
        <v>#DIV/0!</v>
      </c>
      <c r="DA111" s="135" t="str">
        <f>'Transcript table'!C111</f>
        <v>ecCEBPA</v>
      </c>
      <c r="DB111" s="35" t="s">
        <v>194</v>
      </c>
      <c r="DC111" s="132" t="str">
        <f t="shared" ca="1" si="50"/>
        <v/>
      </c>
      <c r="DD111" s="132" t="str">
        <f t="shared" ca="1" si="51"/>
        <v/>
      </c>
      <c r="DE111" s="132" t="str">
        <f t="shared" ca="1" si="52"/>
        <v/>
      </c>
      <c r="DF111" s="132" t="str">
        <f t="shared" ca="1" si="53"/>
        <v/>
      </c>
      <c r="DG111" s="132" t="str">
        <f t="shared" ca="1" si="54"/>
        <v/>
      </c>
      <c r="DH111" s="132" t="str">
        <f t="shared" ca="1" si="55"/>
        <v/>
      </c>
      <c r="DI111" s="132" t="str">
        <f t="shared" ca="1" si="56"/>
        <v/>
      </c>
      <c r="DJ111" s="132" t="str">
        <f t="shared" ca="1" si="57"/>
        <v/>
      </c>
      <c r="DK111" s="132" t="str">
        <f t="shared" ca="1" si="58"/>
        <v/>
      </c>
      <c r="DL111" s="132" t="str">
        <f t="shared" ca="1" si="59"/>
        <v/>
      </c>
      <c r="DM111" s="132" t="str">
        <f t="shared" ca="1" si="60"/>
        <v/>
      </c>
      <c r="DN111" s="132" t="str">
        <f t="shared" ca="1" si="61"/>
        <v/>
      </c>
      <c r="DO111" s="132" t="str">
        <f t="shared" ca="1" si="62"/>
        <v/>
      </c>
      <c r="DP111" s="132" t="str">
        <f t="shared" ca="1" si="63"/>
        <v/>
      </c>
      <c r="DQ111" s="132" t="str">
        <f t="shared" ca="1" si="64"/>
        <v/>
      </c>
      <c r="DR111" s="132" t="str">
        <f t="shared" ca="1" si="65"/>
        <v/>
      </c>
      <c r="DS111" s="132" t="str">
        <f t="shared" ca="1" si="66"/>
        <v/>
      </c>
      <c r="DT111" s="132" t="str">
        <f t="shared" ca="1" si="67"/>
        <v/>
      </c>
      <c r="DU111" s="132" t="str">
        <f t="shared" ca="1" si="68"/>
        <v/>
      </c>
      <c r="DV111" s="132" t="str">
        <f t="shared" ca="1" si="69"/>
        <v/>
      </c>
      <c r="DW111" s="136" t="str">
        <f>'Transcript table'!C111</f>
        <v>ecCEBPA</v>
      </c>
      <c r="DX111" s="141" t="s">
        <v>194</v>
      </c>
      <c r="DY111" s="132" t="str">
        <f t="shared" ca="1" si="70"/>
        <v/>
      </c>
      <c r="DZ111" s="132" t="str">
        <f t="shared" ca="1" si="71"/>
        <v/>
      </c>
      <c r="EA111" s="132" t="str">
        <f t="shared" ca="1" si="72"/>
        <v/>
      </c>
      <c r="EB111" s="132" t="str">
        <f t="shared" ca="1" si="73"/>
        <v/>
      </c>
      <c r="EC111" s="132" t="str">
        <f t="shared" ca="1" si="74"/>
        <v/>
      </c>
      <c r="ED111" s="132" t="str">
        <f t="shared" ca="1" si="75"/>
        <v/>
      </c>
      <c r="EE111" s="132" t="str">
        <f t="shared" ca="1" si="76"/>
        <v/>
      </c>
      <c r="EF111" s="132" t="str">
        <f t="shared" ca="1" si="77"/>
        <v/>
      </c>
      <c r="EG111" s="132" t="str">
        <f t="shared" ca="1" si="78"/>
        <v/>
      </c>
      <c r="EH111" s="132" t="str">
        <f t="shared" ca="1" si="79"/>
        <v/>
      </c>
      <c r="EI111" s="132" t="str">
        <f t="shared" ca="1" si="80"/>
        <v/>
      </c>
      <c r="EJ111" s="132" t="str">
        <f t="shared" ca="1" si="81"/>
        <v/>
      </c>
      <c r="EK111" s="132" t="str">
        <f t="shared" ca="1" si="82"/>
        <v/>
      </c>
      <c r="EL111" s="132" t="str">
        <f t="shared" ca="1" si="83"/>
        <v/>
      </c>
      <c r="EM111" s="132" t="str">
        <f t="shared" ca="1" si="84"/>
        <v/>
      </c>
      <c r="EN111" s="132" t="str">
        <f t="shared" ca="1" si="85"/>
        <v/>
      </c>
      <c r="EO111" s="132" t="str">
        <f t="shared" ca="1" si="86"/>
        <v/>
      </c>
      <c r="EP111" s="132" t="str">
        <f t="shared" ca="1" si="87"/>
        <v/>
      </c>
      <c r="EQ111" s="132" t="str">
        <f t="shared" ca="1" si="88"/>
        <v/>
      </c>
      <c r="ER111" s="132" t="str">
        <f t="shared" ca="1" si="89"/>
        <v/>
      </c>
    </row>
    <row r="112" spans="1:148" ht="25.5">
      <c r="A112" s="131" t="str">
        <f>'Transcript table'!C112</f>
        <v>lncRNA-CTD903</v>
      </c>
      <c r="B112" s="35" t="s">
        <v>195</v>
      </c>
      <c r="C112" s="132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132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132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132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132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132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132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132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132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132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132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132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132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132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132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132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132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132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132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132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40" t="str">
        <f>'Control Sample Data'!A112</f>
        <v>lncRNA-CTD903</v>
      </c>
      <c r="X112" s="141" t="s">
        <v>195</v>
      </c>
      <c r="Y112" s="132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132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132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132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132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132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132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132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132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132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132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132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132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132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132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132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132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132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132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132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135" t="str">
        <f>'Control Sample Data'!A112</f>
        <v>lncRNA-CTD903</v>
      </c>
      <c r="AT112" s="35" t="s">
        <v>195</v>
      </c>
      <c r="AU112" s="132" t="str">
        <f ca="1">IF(ISNUMBER(C112-'Choose Housekeeping Genes'!D$17),C112-'Choose Housekeeping Genes'!D$17,"")</f>
        <v/>
      </c>
      <c r="AV112" s="132" t="str">
        <f ca="1">IF(ISNUMBER(D112-'Choose Housekeeping Genes'!E$17),D112-'Choose Housekeeping Genes'!E$17,"")</f>
        <v/>
      </c>
      <c r="AW112" s="132" t="str">
        <f ca="1">IF(ISNUMBER(E112-'Choose Housekeeping Genes'!F$17),E112-'Choose Housekeeping Genes'!F$17,"")</f>
        <v/>
      </c>
      <c r="AX112" s="132" t="str">
        <f ca="1">IF(ISNUMBER(F112-'Choose Housekeeping Genes'!G$17),F112-'Choose Housekeeping Genes'!G$17,"")</f>
        <v/>
      </c>
      <c r="AY112" s="132" t="str">
        <f ca="1">IF(ISNUMBER(G112-'Choose Housekeeping Genes'!H$17),G112-'Choose Housekeeping Genes'!H$17,"")</f>
        <v/>
      </c>
      <c r="AZ112" s="132" t="str">
        <f ca="1">IF(ISNUMBER(H112-'Choose Housekeeping Genes'!I$17),H112-'Choose Housekeeping Genes'!I$17,"")</f>
        <v/>
      </c>
      <c r="BA112" s="132" t="str">
        <f ca="1">IF(ISNUMBER(I112-'Choose Housekeeping Genes'!J$17),I112-'Choose Housekeeping Genes'!J$17,"")</f>
        <v/>
      </c>
      <c r="BB112" s="132" t="str">
        <f ca="1">IF(ISNUMBER(J112-'Choose Housekeeping Genes'!K$17),J112-'Choose Housekeeping Genes'!K$17,"")</f>
        <v/>
      </c>
      <c r="BC112" s="132" t="str">
        <f ca="1">IF(ISNUMBER(K112-'Choose Housekeeping Genes'!L$17),K112-'Choose Housekeeping Genes'!L$17,"")</f>
        <v/>
      </c>
      <c r="BD112" s="132" t="str">
        <f ca="1">IF(ISNUMBER(L112-'Choose Housekeeping Genes'!M$17),L112-'Choose Housekeeping Genes'!M$17,"")</f>
        <v/>
      </c>
      <c r="BE112" s="132" t="str">
        <f ca="1">IF(ISNUMBER(M112-'Choose Housekeeping Genes'!N$17),M112-'Choose Housekeeping Genes'!N$17,"")</f>
        <v/>
      </c>
      <c r="BF112" s="132" t="str">
        <f ca="1">IF(ISNUMBER(N112-'Choose Housekeeping Genes'!O$17),N112-'Choose Housekeeping Genes'!O$17,"")</f>
        <v/>
      </c>
      <c r="BG112" s="132" t="str">
        <f ca="1">IF(ISNUMBER(O112-'Choose Housekeeping Genes'!P$17),O112-'Choose Housekeeping Genes'!P$17,"")</f>
        <v/>
      </c>
      <c r="BH112" s="132" t="str">
        <f ca="1">IF(ISNUMBER(P112-'Choose Housekeeping Genes'!Q$17),P112-'Choose Housekeeping Genes'!Q$17,"")</f>
        <v/>
      </c>
      <c r="BI112" s="132" t="str">
        <f ca="1">IF(ISNUMBER(Q112-'Choose Housekeeping Genes'!R$17),Q112-'Choose Housekeeping Genes'!R$17,"")</f>
        <v/>
      </c>
      <c r="BJ112" s="132" t="str">
        <f ca="1">IF(ISNUMBER(R112-'Choose Housekeeping Genes'!S$17),R112-'Choose Housekeeping Genes'!S$17,"")</f>
        <v/>
      </c>
      <c r="BK112" s="132" t="str">
        <f ca="1">IF(ISNUMBER(S112-'Choose Housekeeping Genes'!T$17),S112-'Choose Housekeeping Genes'!T$17,"")</f>
        <v/>
      </c>
      <c r="BL112" s="132" t="str">
        <f ca="1">IF(ISNUMBER(T112-'Choose Housekeeping Genes'!U$17),T112-'Choose Housekeeping Genes'!U$17,"")</f>
        <v/>
      </c>
      <c r="BM112" s="132" t="str">
        <f ca="1">IF(ISNUMBER(U112-'Choose Housekeeping Genes'!V$17),U112-'Choose Housekeeping Genes'!V$17,"")</f>
        <v/>
      </c>
      <c r="BN112" s="132" t="str">
        <f ca="1">IF(ISNUMBER(V112-'Choose Housekeeping Genes'!W$17),V112-'Choose Housekeeping Genes'!W$17,"")</f>
        <v/>
      </c>
      <c r="BO112" s="142" t="str">
        <f t="shared" si="90"/>
        <v>lncRNA-CTD903</v>
      </c>
      <c r="BP112" s="141" t="s">
        <v>195</v>
      </c>
      <c r="BQ112" s="132" t="str">
        <f ca="1">IF(ISNUMBER(Y112-'Choose Housekeeping Genes'!AA$17),Y112-'Choose Housekeeping Genes'!AA$17,"")</f>
        <v/>
      </c>
      <c r="BR112" s="132" t="str">
        <f ca="1">IF(ISNUMBER(Z112-'Choose Housekeeping Genes'!AB$17),Z112-'Choose Housekeeping Genes'!AB$17,"")</f>
        <v/>
      </c>
      <c r="BS112" s="132" t="str">
        <f ca="1">IF(ISNUMBER(AA112-'Choose Housekeeping Genes'!AC$17),AA112-'Choose Housekeeping Genes'!AC$17,"")</f>
        <v/>
      </c>
      <c r="BT112" s="132" t="str">
        <f ca="1">IF(ISNUMBER(AB112-'Choose Housekeeping Genes'!AD$17),AB112-'Choose Housekeeping Genes'!AD$17,"")</f>
        <v/>
      </c>
      <c r="BU112" s="132" t="str">
        <f ca="1">IF(ISNUMBER(AC112-'Choose Housekeeping Genes'!AE$17),AC112-'Choose Housekeeping Genes'!AE$17,"")</f>
        <v/>
      </c>
      <c r="BV112" s="132" t="str">
        <f ca="1">IF(ISNUMBER(AD112-'Choose Housekeeping Genes'!AF$17),AD112-'Choose Housekeeping Genes'!AF$17,"")</f>
        <v/>
      </c>
      <c r="BW112" s="132" t="str">
        <f ca="1">IF(ISNUMBER(AE112-'Choose Housekeeping Genes'!AG$17),AE112-'Choose Housekeeping Genes'!AG$17,"")</f>
        <v/>
      </c>
      <c r="BX112" s="132" t="str">
        <f ca="1">IF(ISNUMBER(AF112-'Choose Housekeeping Genes'!AH$17),AF112-'Choose Housekeeping Genes'!AH$17,"")</f>
        <v/>
      </c>
      <c r="BY112" s="132" t="str">
        <f ca="1">IF(ISNUMBER(AG112-'Choose Housekeeping Genes'!AI$17),AG112-'Choose Housekeeping Genes'!AI$17,"")</f>
        <v/>
      </c>
      <c r="BZ112" s="132" t="str">
        <f ca="1">IF(ISNUMBER(AH112-'Choose Housekeeping Genes'!AJ$17),AH112-'Choose Housekeeping Genes'!AJ$17,"")</f>
        <v/>
      </c>
      <c r="CA112" s="132" t="str">
        <f ca="1">IF(ISNUMBER(AI112-'Choose Housekeeping Genes'!AK$17),AI112-'Choose Housekeeping Genes'!AK$17,"")</f>
        <v/>
      </c>
      <c r="CB112" s="132" t="str">
        <f ca="1">IF(ISNUMBER(AJ112-'Choose Housekeeping Genes'!AL$17),AJ112-'Choose Housekeeping Genes'!AL$17,"")</f>
        <v/>
      </c>
      <c r="CC112" s="132" t="str">
        <f ca="1">IF(ISNUMBER(AK112-'Choose Housekeeping Genes'!AM$17),AK112-'Choose Housekeeping Genes'!AM$17,"")</f>
        <v/>
      </c>
      <c r="CD112" s="132" t="str">
        <f ca="1">IF(ISNUMBER(AL112-'Choose Housekeeping Genes'!AN$17),AL112-'Choose Housekeeping Genes'!AN$17,"")</f>
        <v/>
      </c>
      <c r="CE112" s="132" t="str">
        <f ca="1">IF(ISNUMBER(AM112-'Choose Housekeeping Genes'!AO$17),AM112-'Choose Housekeeping Genes'!AO$17,"")</f>
        <v/>
      </c>
      <c r="CF112" s="132" t="str">
        <f ca="1">IF(ISNUMBER(AN112-'Choose Housekeeping Genes'!AP$17),AN112-'Choose Housekeeping Genes'!AP$17,"")</f>
        <v/>
      </c>
      <c r="CG112" s="132" t="str">
        <f ca="1">IF(ISNUMBER(AO112-'Choose Housekeeping Genes'!AQ$17),AO112-'Choose Housekeeping Genes'!AQ$17,"")</f>
        <v/>
      </c>
      <c r="CH112" s="132" t="str">
        <f ca="1">IF(ISNUMBER(AP112-'Choose Housekeeping Genes'!AR$17),AP112-'Choose Housekeeping Genes'!AR$17,"")</f>
        <v/>
      </c>
      <c r="CI112" s="132" t="str">
        <f ca="1">IF(ISNUMBER(AQ112-'Choose Housekeeping Genes'!AS$17),AQ112-'Choose Housekeeping Genes'!AS$17,"")</f>
        <v/>
      </c>
      <c r="CJ112" s="132" t="str">
        <f ca="1">IF(ISNUMBER(AR112-'Choose Housekeeping Genes'!AT$17),AR112-'Choose Housekeeping Genes'!AT$17,"")</f>
        <v/>
      </c>
      <c r="CK112" s="137" t="e">
        <f t="shared" ca="1" si="48"/>
        <v>#DIV/0!</v>
      </c>
      <c r="CL112" s="138" t="e">
        <f t="shared" ca="1" si="49"/>
        <v>#DIV/0!</v>
      </c>
      <c r="DA112" s="135" t="str">
        <f>'Transcript table'!C112</f>
        <v>lncRNA-CTD903</v>
      </c>
      <c r="DB112" s="35" t="s">
        <v>195</v>
      </c>
      <c r="DC112" s="132" t="str">
        <f t="shared" ca="1" si="50"/>
        <v/>
      </c>
      <c r="DD112" s="132" t="str">
        <f t="shared" ca="1" si="51"/>
        <v/>
      </c>
      <c r="DE112" s="132" t="str">
        <f t="shared" ca="1" si="52"/>
        <v/>
      </c>
      <c r="DF112" s="132" t="str">
        <f t="shared" ca="1" si="53"/>
        <v/>
      </c>
      <c r="DG112" s="132" t="str">
        <f t="shared" ca="1" si="54"/>
        <v/>
      </c>
      <c r="DH112" s="132" t="str">
        <f t="shared" ca="1" si="55"/>
        <v/>
      </c>
      <c r="DI112" s="132" t="str">
        <f t="shared" ca="1" si="56"/>
        <v/>
      </c>
      <c r="DJ112" s="132" t="str">
        <f t="shared" ca="1" si="57"/>
        <v/>
      </c>
      <c r="DK112" s="132" t="str">
        <f t="shared" ca="1" si="58"/>
        <v/>
      </c>
      <c r="DL112" s="132" t="str">
        <f t="shared" ca="1" si="59"/>
        <v/>
      </c>
      <c r="DM112" s="132" t="str">
        <f t="shared" ca="1" si="60"/>
        <v/>
      </c>
      <c r="DN112" s="132" t="str">
        <f t="shared" ca="1" si="61"/>
        <v/>
      </c>
      <c r="DO112" s="132" t="str">
        <f t="shared" ca="1" si="62"/>
        <v/>
      </c>
      <c r="DP112" s="132" t="str">
        <f t="shared" ca="1" si="63"/>
        <v/>
      </c>
      <c r="DQ112" s="132" t="str">
        <f t="shared" ca="1" si="64"/>
        <v/>
      </c>
      <c r="DR112" s="132" t="str">
        <f t="shared" ca="1" si="65"/>
        <v/>
      </c>
      <c r="DS112" s="132" t="str">
        <f t="shared" ca="1" si="66"/>
        <v/>
      </c>
      <c r="DT112" s="132" t="str">
        <f t="shared" ca="1" si="67"/>
        <v/>
      </c>
      <c r="DU112" s="132" t="str">
        <f t="shared" ca="1" si="68"/>
        <v/>
      </c>
      <c r="DV112" s="132" t="str">
        <f t="shared" ca="1" si="69"/>
        <v/>
      </c>
      <c r="DW112" s="136" t="str">
        <f>'Transcript table'!C112</f>
        <v>lncRNA-CTD903</v>
      </c>
      <c r="DX112" s="141" t="s">
        <v>195</v>
      </c>
      <c r="DY112" s="132" t="str">
        <f t="shared" ca="1" si="70"/>
        <v/>
      </c>
      <c r="DZ112" s="132" t="str">
        <f t="shared" ca="1" si="71"/>
        <v/>
      </c>
      <c r="EA112" s="132" t="str">
        <f t="shared" ca="1" si="72"/>
        <v/>
      </c>
      <c r="EB112" s="132" t="str">
        <f t="shared" ca="1" si="73"/>
        <v/>
      </c>
      <c r="EC112" s="132" t="str">
        <f t="shared" ca="1" si="74"/>
        <v/>
      </c>
      <c r="ED112" s="132" t="str">
        <f t="shared" ca="1" si="75"/>
        <v/>
      </c>
      <c r="EE112" s="132" t="str">
        <f t="shared" ca="1" si="76"/>
        <v/>
      </c>
      <c r="EF112" s="132" t="str">
        <f t="shared" ca="1" si="77"/>
        <v/>
      </c>
      <c r="EG112" s="132" t="str">
        <f t="shared" ca="1" si="78"/>
        <v/>
      </c>
      <c r="EH112" s="132" t="str">
        <f t="shared" ca="1" si="79"/>
        <v/>
      </c>
      <c r="EI112" s="132" t="str">
        <f t="shared" ca="1" si="80"/>
        <v/>
      </c>
      <c r="EJ112" s="132" t="str">
        <f t="shared" ca="1" si="81"/>
        <v/>
      </c>
      <c r="EK112" s="132" t="str">
        <f t="shared" ca="1" si="82"/>
        <v/>
      </c>
      <c r="EL112" s="132" t="str">
        <f t="shared" ca="1" si="83"/>
        <v/>
      </c>
      <c r="EM112" s="132" t="str">
        <f t="shared" ca="1" si="84"/>
        <v/>
      </c>
      <c r="EN112" s="132" t="str">
        <f t="shared" ca="1" si="85"/>
        <v/>
      </c>
      <c r="EO112" s="132" t="str">
        <f t="shared" ca="1" si="86"/>
        <v/>
      </c>
      <c r="EP112" s="132" t="str">
        <f t="shared" ca="1" si="87"/>
        <v/>
      </c>
      <c r="EQ112" s="132" t="str">
        <f t="shared" ca="1" si="88"/>
        <v/>
      </c>
      <c r="ER112" s="132" t="str">
        <f t="shared" ca="1" si="89"/>
        <v/>
      </c>
    </row>
    <row r="113" spans="1:148" ht="25.5">
      <c r="A113" s="131" t="str">
        <f>'Transcript table'!C113</f>
        <v>lncRNA-HEIH</v>
      </c>
      <c r="B113" s="35" t="s">
        <v>196</v>
      </c>
      <c r="C113" s="132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132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132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132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132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132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132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132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132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132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132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132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132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132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132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132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132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132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132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132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40" t="str">
        <f>'Control Sample Data'!A113</f>
        <v>lncRNA-HEIH</v>
      </c>
      <c r="X113" s="141" t="s">
        <v>196</v>
      </c>
      <c r="Y113" s="132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132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132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132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132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132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132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132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132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132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132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132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132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132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132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132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132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132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132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132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135" t="str">
        <f>'Control Sample Data'!A113</f>
        <v>lncRNA-HEIH</v>
      </c>
      <c r="AT113" s="35" t="s">
        <v>196</v>
      </c>
      <c r="AU113" s="132" t="str">
        <f ca="1">IF(ISNUMBER(C113-'Choose Housekeeping Genes'!D$17),C113-'Choose Housekeeping Genes'!D$17,"")</f>
        <v/>
      </c>
      <c r="AV113" s="132" t="str">
        <f ca="1">IF(ISNUMBER(D113-'Choose Housekeeping Genes'!E$17),D113-'Choose Housekeeping Genes'!E$17,"")</f>
        <v/>
      </c>
      <c r="AW113" s="132" t="str">
        <f ca="1">IF(ISNUMBER(E113-'Choose Housekeeping Genes'!F$17),E113-'Choose Housekeeping Genes'!F$17,"")</f>
        <v/>
      </c>
      <c r="AX113" s="132" t="str">
        <f ca="1">IF(ISNUMBER(F113-'Choose Housekeeping Genes'!G$17),F113-'Choose Housekeeping Genes'!G$17,"")</f>
        <v/>
      </c>
      <c r="AY113" s="132" t="str">
        <f ca="1">IF(ISNUMBER(G113-'Choose Housekeeping Genes'!H$17),G113-'Choose Housekeeping Genes'!H$17,"")</f>
        <v/>
      </c>
      <c r="AZ113" s="132" t="str">
        <f ca="1">IF(ISNUMBER(H113-'Choose Housekeeping Genes'!I$17),H113-'Choose Housekeeping Genes'!I$17,"")</f>
        <v/>
      </c>
      <c r="BA113" s="132" t="str">
        <f ca="1">IF(ISNUMBER(I113-'Choose Housekeeping Genes'!J$17),I113-'Choose Housekeeping Genes'!J$17,"")</f>
        <v/>
      </c>
      <c r="BB113" s="132" t="str">
        <f ca="1">IF(ISNUMBER(J113-'Choose Housekeeping Genes'!K$17),J113-'Choose Housekeeping Genes'!K$17,"")</f>
        <v/>
      </c>
      <c r="BC113" s="132" t="str">
        <f ca="1">IF(ISNUMBER(K113-'Choose Housekeeping Genes'!L$17),K113-'Choose Housekeeping Genes'!L$17,"")</f>
        <v/>
      </c>
      <c r="BD113" s="132" t="str">
        <f ca="1">IF(ISNUMBER(L113-'Choose Housekeeping Genes'!M$17),L113-'Choose Housekeeping Genes'!M$17,"")</f>
        <v/>
      </c>
      <c r="BE113" s="132" t="str">
        <f ca="1">IF(ISNUMBER(M113-'Choose Housekeeping Genes'!N$17),M113-'Choose Housekeeping Genes'!N$17,"")</f>
        <v/>
      </c>
      <c r="BF113" s="132" t="str">
        <f ca="1">IF(ISNUMBER(N113-'Choose Housekeeping Genes'!O$17),N113-'Choose Housekeeping Genes'!O$17,"")</f>
        <v/>
      </c>
      <c r="BG113" s="132" t="str">
        <f ca="1">IF(ISNUMBER(O113-'Choose Housekeeping Genes'!P$17),O113-'Choose Housekeeping Genes'!P$17,"")</f>
        <v/>
      </c>
      <c r="BH113" s="132" t="str">
        <f ca="1">IF(ISNUMBER(P113-'Choose Housekeeping Genes'!Q$17),P113-'Choose Housekeeping Genes'!Q$17,"")</f>
        <v/>
      </c>
      <c r="BI113" s="132" t="str">
        <f ca="1">IF(ISNUMBER(Q113-'Choose Housekeeping Genes'!R$17),Q113-'Choose Housekeeping Genes'!R$17,"")</f>
        <v/>
      </c>
      <c r="BJ113" s="132" t="str">
        <f ca="1">IF(ISNUMBER(R113-'Choose Housekeeping Genes'!S$17),R113-'Choose Housekeeping Genes'!S$17,"")</f>
        <v/>
      </c>
      <c r="BK113" s="132" t="str">
        <f ca="1">IF(ISNUMBER(S113-'Choose Housekeeping Genes'!T$17),S113-'Choose Housekeeping Genes'!T$17,"")</f>
        <v/>
      </c>
      <c r="BL113" s="132" t="str">
        <f ca="1">IF(ISNUMBER(T113-'Choose Housekeeping Genes'!U$17),T113-'Choose Housekeeping Genes'!U$17,"")</f>
        <v/>
      </c>
      <c r="BM113" s="132" t="str">
        <f ca="1">IF(ISNUMBER(U113-'Choose Housekeeping Genes'!V$17),U113-'Choose Housekeeping Genes'!V$17,"")</f>
        <v/>
      </c>
      <c r="BN113" s="132" t="str">
        <f ca="1">IF(ISNUMBER(V113-'Choose Housekeeping Genes'!W$17),V113-'Choose Housekeeping Genes'!W$17,"")</f>
        <v/>
      </c>
      <c r="BO113" s="142" t="str">
        <f t="shared" si="90"/>
        <v>lncRNA-HEIH</v>
      </c>
      <c r="BP113" s="141" t="s">
        <v>196</v>
      </c>
      <c r="BQ113" s="132" t="str">
        <f ca="1">IF(ISNUMBER(Y113-'Choose Housekeeping Genes'!AA$17),Y113-'Choose Housekeeping Genes'!AA$17,"")</f>
        <v/>
      </c>
      <c r="BR113" s="132" t="str">
        <f ca="1">IF(ISNUMBER(Z113-'Choose Housekeeping Genes'!AB$17),Z113-'Choose Housekeeping Genes'!AB$17,"")</f>
        <v/>
      </c>
      <c r="BS113" s="132" t="str">
        <f ca="1">IF(ISNUMBER(AA113-'Choose Housekeeping Genes'!AC$17),AA113-'Choose Housekeeping Genes'!AC$17,"")</f>
        <v/>
      </c>
      <c r="BT113" s="132" t="str">
        <f ca="1">IF(ISNUMBER(AB113-'Choose Housekeeping Genes'!AD$17),AB113-'Choose Housekeeping Genes'!AD$17,"")</f>
        <v/>
      </c>
      <c r="BU113" s="132" t="str">
        <f ca="1">IF(ISNUMBER(AC113-'Choose Housekeeping Genes'!AE$17),AC113-'Choose Housekeeping Genes'!AE$17,"")</f>
        <v/>
      </c>
      <c r="BV113" s="132" t="str">
        <f ca="1">IF(ISNUMBER(AD113-'Choose Housekeeping Genes'!AF$17),AD113-'Choose Housekeeping Genes'!AF$17,"")</f>
        <v/>
      </c>
      <c r="BW113" s="132" t="str">
        <f ca="1">IF(ISNUMBER(AE113-'Choose Housekeeping Genes'!AG$17),AE113-'Choose Housekeeping Genes'!AG$17,"")</f>
        <v/>
      </c>
      <c r="BX113" s="132" t="str">
        <f ca="1">IF(ISNUMBER(AF113-'Choose Housekeeping Genes'!AH$17),AF113-'Choose Housekeeping Genes'!AH$17,"")</f>
        <v/>
      </c>
      <c r="BY113" s="132" t="str">
        <f ca="1">IF(ISNUMBER(AG113-'Choose Housekeeping Genes'!AI$17),AG113-'Choose Housekeeping Genes'!AI$17,"")</f>
        <v/>
      </c>
      <c r="BZ113" s="132" t="str">
        <f ca="1">IF(ISNUMBER(AH113-'Choose Housekeeping Genes'!AJ$17),AH113-'Choose Housekeeping Genes'!AJ$17,"")</f>
        <v/>
      </c>
      <c r="CA113" s="132" t="str">
        <f ca="1">IF(ISNUMBER(AI113-'Choose Housekeeping Genes'!AK$17),AI113-'Choose Housekeeping Genes'!AK$17,"")</f>
        <v/>
      </c>
      <c r="CB113" s="132" t="str">
        <f ca="1">IF(ISNUMBER(AJ113-'Choose Housekeeping Genes'!AL$17),AJ113-'Choose Housekeeping Genes'!AL$17,"")</f>
        <v/>
      </c>
      <c r="CC113" s="132" t="str">
        <f ca="1">IF(ISNUMBER(AK113-'Choose Housekeeping Genes'!AM$17),AK113-'Choose Housekeeping Genes'!AM$17,"")</f>
        <v/>
      </c>
      <c r="CD113" s="132" t="str">
        <f ca="1">IF(ISNUMBER(AL113-'Choose Housekeeping Genes'!AN$17),AL113-'Choose Housekeeping Genes'!AN$17,"")</f>
        <v/>
      </c>
      <c r="CE113" s="132" t="str">
        <f ca="1">IF(ISNUMBER(AM113-'Choose Housekeeping Genes'!AO$17),AM113-'Choose Housekeeping Genes'!AO$17,"")</f>
        <v/>
      </c>
      <c r="CF113" s="132" t="str">
        <f ca="1">IF(ISNUMBER(AN113-'Choose Housekeeping Genes'!AP$17),AN113-'Choose Housekeeping Genes'!AP$17,"")</f>
        <v/>
      </c>
      <c r="CG113" s="132" t="str">
        <f ca="1">IF(ISNUMBER(AO113-'Choose Housekeeping Genes'!AQ$17),AO113-'Choose Housekeeping Genes'!AQ$17,"")</f>
        <v/>
      </c>
      <c r="CH113" s="132" t="str">
        <f ca="1">IF(ISNUMBER(AP113-'Choose Housekeeping Genes'!AR$17),AP113-'Choose Housekeeping Genes'!AR$17,"")</f>
        <v/>
      </c>
      <c r="CI113" s="132" t="str">
        <f ca="1">IF(ISNUMBER(AQ113-'Choose Housekeeping Genes'!AS$17),AQ113-'Choose Housekeeping Genes'!AS$17,"")</f>
        <v/>
      </c>
      <c r="CJ113" s="132" t="str">
        <f ca="1">IF(ISNUMBER(AR113-'Choose Housekeeping Genes'!AT$17),AR113-'Choose Housekeeping Genes'!AT$17,"")</f>
        <v/>
      </c>
      <c r="CK113" s="137" t="e">
        <f t="shared" ca="1" si="48"/>
        <v>#DIV/0!</v>
      </c>
      <c r="CL113" s="138" t="e">
        <f t="shared" ca="1" si="49"/>
        <v>#DIV/0!</v>
      </c>
      <c r="DA113" s="135" t="str">
        <f>'Transcript table'!C113</f>
        <v>lncRNA-HEIH</v>
      </c>
      <c r="DB113" s="35" t="s">
        <v>196</v>
      </c>
      <c r="DC113" s="132" t="str">
        <f t="shared" ca="1" si="50"/>
        <v/>
      </c>
      <c r="DD113" s="132" t="str">
        <f t="shared" ca="1" si="51"/>
        <v/>
      </c>
      <c r="DE113" s="132" t="str">
        <f t="shared" ca="1" si="52"/>
        <v/>
      </c>
      <c r="DF113" s="132" t="str">
        <f t="shared" ca="1" si="53"/>
        <v/>
      </c>
      <c r="DG113" s="132" t="str">
        <f t="shared" ca="1" si="54"/>
        <v/>
      </c>
      <c r="DH113" s="132" t="str">
        <f t="shared" ca="1" si="55"/>
        <v/>
      </c>
      <c r="DI113" s="132" t="str">
        <f t="shared" ca="1" si="56"/>
        <v/>
      </c>
      <c r="DJ113" s="132" t="str">
        <f t="shared" ca="1" si="57"/>
        <v/>
      </c>
      <c r="DK113" s="132" t="str">
        <f t="shared" ca="1" si="58"/>
        <v/>
      </c>
      <c r="DL113" s="132" t="str">
        <f t="shared" ca="1" si="59"/>
        <v/>
      </c>
      <c r="DM113" s="132" t="str">
        <f t="shared" ca="1" si="60"/>
        <v/>
      </c>
      <c r="DN113" s="132" t="str">
        <f t="shared" ca="1" si="61"/>
        <v/>
      </c>
      <c r="DO113" s="132" t="str">
        <f t="shared" ca="1" si="62"/>
        <v/>
      </c>
      <c r="DP113" s="132" t="str">
        <f t="shared" ca="1" si="63"/>
        <v/>
      </c>
      <c r="DQ113" s="132" t="str">
        <f t="shared" ca="1" si="64"/>
        <v/>
      </c>
      <c r="DR113" s="132" t="str">
        <f t="shared" ca="1" si="65"/>
        <v/>
      </c>
      <c r="DS113" s="132" t="str">
        <f t="shared" ca="1" si="66"/>
        <v/>
      </c>
      <c r="DT113" s="132" t="str">
        <f t="shared" ca="1" si="67"/>
        <v/>
      </c>
      <c r="DU113" s="132" t="str">
        <f t="shared" ca="1" si="68"/>
        <v/>
      </c>
      <c r="DV113" s="132" t="str">
        <f t="shared" ca="1" si="69"/>
        <v/>
      </c>
      <c r="DW113" s="136" t="str">
        <f>'Transcript table'!C113</f>
        <v>lncRNA-HEIH</v>
      </c>
      <c r="DX113" s="141" t="s">
        <v>196</v>
      </c>
      <c r="DY113" s="132" t="str">
        <f t="shared" ca="1" si="70"/>
        <v/>
      </c>
      <c r="DZ113" s="132" t="str">
        <f t="shared" ca="1" si="71"/>
        <v/>
      </c>
      <c r="EA113" s="132" t="str">
        <f t="shared" ca="1" si="72"/>
        <v/>
      </c>
      <c r="EB113" s="132" t="str">
        <f t="shared" ca="1" si="73"/>
        <v/>
      </c>
      <c r="EC113" s="132" t="str">
        <f t="shared" ca="1" si="74"/>
        <v/>
      </c>
      <c r="ED113" s="132" t="str">
        <f t="shared" ca="1" si="75"/>
        <v/>
      </c>
      <c r="EE113" s="132" t="str">
        <f t="shared" ca="1" si="76"/>
        <v/>
      </c>
      <c r="EF113" s="132" t="str">
        <f t="shared" ca="1" si="77"/>
        <v/>
      </c>
      <c r="EG113" s="132" t="str">
        <f t="shared" ca="1" si="78"/>
        <v/>
      </c>
      <c r="EH113" s="132" t="str">
        <f t="shared" ca="1" si="79"/>
        <v/>
      </c>
      <c r="EI113" s="132" t="str">
        <f t="shared" ca="1" si="80"/>
        <v/>
      </c>
      <c r="EJ113" s="132" t="str">
        <f t="shared" ca="1" si="81"/>
        <v/>
      </c>
      <c r="EK113" s="132" t="str">
        <f t="shared" ca="1" si="82"/>
        <v/>
      </c>
      <c r="EL113" s="132" t="str">
        <f t="shared" ca="1" si="83"/>
        <v/>
      </c>
      <c r="EM113" s="132" t="str">
        <f t="shared" ca="1" si="84"/>
        <v/>
      </c>
      <c r="EN113" s="132" t="str">
        <f t="shared" ca="1" si="85"/>
        <v/>
      </c>
      <c r="EO113" s="132" t="str">
        <f t="shared" ca="1" si="86"/>
        <v/>
      </c>
      <c r="EP113" s="132" t="str">
        <f t="shared" ca="1" si="87"/>
        <v/>
      </c>
      <c r="EQ113" s="132" t="str">
        <f t="shared" ca="1" si="88"/>
        <v/>
      </c>
      <c r="ER113" s="132" t="str">
        <f t="shared" ca="1" si="89"/>
        <v/>
      </c>
    </row>
    <row r="114" spans="1:148" ht="25.5">
      <c r="A114" s="131" t="str">
        <f>'Transcript table'!C114</f>
        <v>LOC100130476</v>
      </c>
      <c r="B114" s="35" t="s">
        <v>197</v>
      </c>
      <c r="C114" s="132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132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132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132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132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132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132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132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132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132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132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132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132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132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132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132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132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132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132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132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40" t="str">
        <f>'Control Sample Data'!A114</f>
        <v>LOC100130476</v>
      </c>
      <c r="X114" s="141" t="s">
        <v>197</v>
      </c>
      <c r="Y114" s="132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132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132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132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132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132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132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132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132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132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132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132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132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132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132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132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132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132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132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132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135" t="str">
        <f>'Control Sample Data'!A114</f>
        <v>LOC100130476</v>
      </c>
      <c r="AT114" s="35" t="s">
        <v>197</v>
      </c>
      <c r="AU114" s="132" t="str">
        <f ca="1">IF(ISNUMBER(C114-'Choose Housekeeping Genes'!D$17),C114-'Choose Housekeeping Genes'!D$17,"")</f>
        <v/>
      </c>
      <c r="AV114" s="132" t="str">
        <f ca="1">IF(ISNUMBER(D114-'Choose Housekeeping Genes'!E$17),D114-'Choose Housekeeping Genes'!E$17,"")</f>
        <v/>
      </c>
      <c r="AW114" s="132" t="str">
        <f ca="1">IF(ISNUMBER(E114-'Choose Housekeeping Genes'!F$17),E114-'Choose Housekeeping Genes'!F$17,"")</f>
        <v/>
      </c>
      <c r="AX114" s="132" t="str">
        <f ca="1">IF(ISNUMBER(F114-'Choose Housekeeping Genes'!G$17),F114-'Choose Housekeeping Genes'!G$17,"")</f>
        <v/>
      </c>
      <c r="AY114" s="132" t="str">
        <f ca="1">IF(ISNUMBER(G114-'Choose Housekeeping Genes'!H$17),G114-'Choose Housekeeping Genes'!H$17,"")</f>
        <v/>
      </c>
      <c r="AZ114" s="132" t="str">
        <f ca="1">IF(ISNUMBER(H114-'Choose Housekeeping Genes'!I$17),H114-'Choose Housekeeping Genes'!I$17,"")</f>
        <v/>
      </c>
      <c r="BA114" s="132" t="str">
        <f ca="1">IF(ISNUMBER(I114-'Choose Housekeeping Genes'!J$17),I114-'Choose Housekeeping Genes'!J$17,"")</f>
        <v/>
      </c>
      <c r="BB114" s="132" t="str">
        <f ca="1">IF(ISNUMBER(J114-'Choose Housekeeping Genes'!K$17),J114-'Choose Housekeeping Genes'!K$17,"")</f>
        <v/>
      </c>
      <c r="BC114" s="132" t="str">
        <f ca="1">IF(ISNUMBER(K114-'Choose Housekeeping Genes'!L$17),K114-'Choose Housekeeping Genes'!L$17,"")</f>
        <v/>
      </c>
      <c r="BD114" s="132" t="str">
        <f ca="1">IF(ISNUMBER(L114-'Choose Housekeeping Genes'!M$17),L114-'Choose Housekeeping Genes'!M$17,"")</f>
        <v/>
      </c>
      <c r="BE114" s="132" t="str">
        <f ca="1">IF(ISNUMBER(M114-'Choose Housekeeping Genes'!N$17),M114-'Choose Housekeeping Genes'!N$17,"")</f>
        <v/>
      </c>
      <c r="BF114" s="132" t="str">
        <f ca="1">IF(ISNUMBER(N114-'Choose Housekeeping Genes'!O$17),N114-'Choose Housekeeping Genes'!O$17,"")</f>
        <v/>
      </c>
      <c r="BG114" s="132" t="str">
        <f ca="1">IF(ISNUMBER(O114-'Choose Housekeeping Genes'!P$17),O114-'Choose Housekeeping Genes'!P$17,"")</f>
        <v/>
      </c>
      <c r="BH114" s="132" t="str">
        <f ca="1">IF(ISNUMBER(P114-'Choose Housekeeping Genes'!Q$17),P114-'Choose Housekeeping Genes'!Q$17,"")</f>
        <v/>
      </c>
      <c r="BI114" s="132" t="str">
        <f ca="1">IF(ISNUMBER(Q114-'Choose Housekeeping Genes'!R$17),Q114-'Choose Housekeeping Genes'!R$17,"")</f>
        <v/>
      </c>
      <c r="BJ114" s="132" t="str">
        <f ca="1">IF(ISNUMBER(R114-'Choose Housekeeping Genes'!S$17),R114-'Choose Housekeeping Genes'!S$17,"")</f>
        <v/>
      </c>
      <c r="BK114" s="132" t="str">
        <f ca="1">IF(ISNUMBER(S114-'Choose Housekeeping Genes'!T$17),S114-'Choose Housekeeping Genes'!T$17,"")</f>
        <v/>
      </c>
      <c r="BL114" s="132" t="str">
        <f ca="1">IF(ISNUMBER(T114-'Choose Housekeeping Genes'!U$17),T114-'Choose Housekeeping Genes'!U$17,"")</f>
        <v/>
      </c>
      <c r="BM114" s="132" t="str">
        <f ca="1">IF(ISNUMBER(U114-'Choose Housekeeping Genes'!V$17),U114-'Choose Housekeeping Genes'!V$17,"")</f>
        <v/>
      </c>
      <c r="BN114" s="132" t="str">
        <f ca="1">IF(ISNUMBER(V114-'Choose Housekeeping Genes'!W$17),V114-'Choose Housekeeping Genes'!W$17,"")</f>
        <v/>
      </c>
      <c r="BO114" s="142" t="str">
        <f t="shared" si="90"/>
        <v>LOC100130476</v>
      </c>
      <c r="BP114" s="141" t="s">
        <v>197</v>
      </c>
      <c r="BQ114" s="132" t="str">
        <f ca="1">IF(ISNUMBER(Y114-'Choose Housekeeping Genes'!AA$17),Y114-'Choose Housekeeping Genes'!AA$17,"")</f>
        <v/>
      </c>
      <c r="BR114" s="132" t="str">
        <f ca="1">IF(ISNUMBER(Z114-'Choose Housekeeping Genes'!AB$17),Z114-'Choose Housekeeping Genes'!AB$17,"")</f>
        <v/>
      </c>
      <c r="BS114" s="132" t="str">
        <f ca="1">IF(ISNUMBER(AA114-'Choose Housekeeping Genes'!AC$17),AA114-'Choose Housekeeping Genes'!AC$17,"")</f>
        <v/>
      </c>
      <c r="BT114" s="132" t="str">
        <f ca="1">IF(ISNUMBER(AB114-'Choose Housekeeping Genes'!AD$17),AB114-'Choose Housekeeping Genes'!AD$17,"")</f>
        <v/>
      </c>
      <c r="BU114" s="132" t="str">
        <f ca="1">IF(ISNUMBER(AC114-'Choose Housekeeping Genes'!AE$17),AC114-'Choose Housekeeping Genes'!AE$17,"")</f>
        <v/>
      </c>
      <c r="BV114" s="132" t="str">
        <f ca="1">IF(ISNUMBER(AD114-'Choose Housekeeping Genes'!AF$17),AD114-'Choose Housekeeping Genes'!AF$17,"")</f>
        <v/>
      </c>
      <c r="BW114" s="132" t="str">
        <f ca="1">IF(ISNUMBER(AE114-'Choose Housekeeping Genes'!AG$17),AE114-'Choose Housekeeping Genes'!AG$17,"")</f>
        <v/>
      </c>
      <c r="BX114" s="132" t="str">
        <f ca="1">IF(ISNUMBER(AF114-'Choose Housekeeping Genes'!AH$17),AF114-'Choose Housekeeping Genes'!AH$17,"")</f>
        <v/>
      </c>
      <c r="BY114" s="132" t="str">
        <f ca="1">IF(ISNUMBER(AG114-'Choose Housekeeping Genes'!AI$17),AG114-'Choose Housekeeping Genes'!AI$17,"")</f>
        <v/>
      </c>
      <c r="BZ114" s="132" t="str">
        <f ca="1">IF(ISNUMBER(AH114-'Choose Housekeeping Genes'!AJ$17),AH114-'Choose Housekeeping Genes'!AJ$17,"")</f>
        <v/>
      </c>
      <c r="CA114" s="132" t="str">
        <f ca="1">IF(ISNUMBER(AI114-'Choose Housekeeping Genes'!AK$17),AI114-'Choose Housekeeping Genes'!AK$17,"")</f>
        <v/>
      </c>
      <c r="CB114" s="132" t="str">
        <f ca="1">IF(ISNUMBER(AJ114-'Choose Housekeeping Genes'!AL$17),AJ114-'Choose Housekeeping Genes'!AL$17,"")</f>
        <v/>
      </c>
      <c r="CC114" s="132" t="str">
        <f ca="1">IF(ISNUMBER(AK114-'Choose Housekeeping Genes'!AM$17),AK114-'Choose Housekeeping Genes'!AM$17,"")</f>
        <v/>
      </c>
      <c r="CD114" s="132" t="str">
        <f ca="1">IF(ISNUMBER(AL114-'Choose Housekeeping Genes'!AN$17),AL114-'Choose Housekeeping Genes'!AN$17,"")</f>
        <v/>
      </c>
      <c r="CE114" s="132" t="str">
        <f ca="1">IF(ISNUMBER(AM114-'Choose Housekeeping Genes'!AO$17),AM114-'Choose Housekeeping Genes'!AO$17,"")</f>
        <v/>
      </c>
      <c r="CF114" s="132" t="str">
        <f ca="1">IF(ISNUMBER(AN114-'Choose Housekeeping Genes'!AP$17),AN114-'Choose Housekeeping Genes'!AP$17,"")</f>
        <v/>
      </c>
      <c r="CG114" s="132" t="str">
        <f ca="1">IF(ISNUMBER(AO114-'Choose Housekeeping Genes'!AQ$17),AO114-'Choose Housekeeping Genes'!AQ$17,"")</f>
        <v/>
      </c>
      <c r="CH114" s="132" t="str">
        <f ca="1">IF(ISNUMBER(AP114-'Choose Housekeeping Genes'!AR$17),AP114-'Choose Housekeeping Genes'!AR$17,"")</f>
        <v/>
      </c>
      <c r="CI114" s="132" t="str">
        <f ca="1">IF(ISNUMBER(AQ114-'Choose Housekeeping Genes'!AS$17),AQ114-'Choose Housekeeping Genes'!AS$17,"")</f>
        <v/>
      </c>
      <c r="CJ114" s="132" t="str">
        <f ca="1">IF(ISNUMBER(AR114-'Choose Housekeeping Genes'!AT$17),AR114-'Choose Housekeeping Genes'!AT$17,"")</f>
        <v/>
      </c>
      <c r="CK114" s="137" t="e">
        <f t="shared" ca="1" si="48"/>
        <v>#DIV/0!</v>
      </c>
      <c r="CL114" s="138" t="e">
        <f t="shared" ca="1" si="49"/>
        <v>#DIV/0!</v>
      </c>
      <c r="DA114" s="135" t="str">
        <f>'Transcript table'!C114</f>
        <v>LOC100130476</v>
      </c>
      <c r="DB114" s="35" t="s">
        <v>197</v>
      </c>
      <c r="DC114" s="132" t="str">
        <f t="shared" ca="1" si="50"/>
        <v/>
      </c>
      <c r="DD114" s="132" t="str">
        <f t="shared" ca="1" si="51"/>
        <v/>
      </c>
      <c r="DE114" s="132" t="str">
        <f t="shared" ca="1" si="52"/>
        <v/>
      </c>
      <c r="DF114" s="132" t="str">
        <f t="shared" ca="1" si="53"/>
        <v/>
      </c>
      <c r="DG114" s="132" t="str">
        <f t="shared" ca="1" si="54"/>
        <v/>
      </c>
      <c r="DH114" s="132" t="str">
        <f t="shared" ca="1" si="55"/>
        <v/>
      </c>
      <c r="DI114" s="132" t="str">
        <f t="shared" ca="1" si="56"/>
        <v/>
      </c>
      <c r="DJ114" s="132" t="str">
        <f t="shared" ca="1" si="57"/>
        <v/>
      </c>
      <c r="DK114" s="132" t="str">
        <f t="shared" ca="1" si="58"/>
        <v/>
      </c>
      <c r="DL114" s="132" t="str">
        <f t="shared" ca="1" si="59"/>
        <v/>
      </c>
      <c r="DM114" s="132" t="str">
        <f t="shared" ca="1" si="60"/>
        <v/>
      </c>
      <c r="DN114" s="132" t="str">
        <f t="shared" ca="1" si="61"/>
        <v/>
      </c>
      <c r="DO114" s="132" t="str">
        <f t="shared" ca="1" si="62"/>
        <v/>
      </c>
      <c r="DP114" s="132" t="str">
        <f t="shared" ca="1" si="63"/>
        <v/>
      </c>
      <c r="DQ114" s="132" t="str">
        <f t="shared" ca="1" si="64"/>
        <v/>
      </c>
      <c r="DR114" s="132" t="str">
        <f t="shared" ca="1" si="65"/>
        <v/>
      </c>
      <c r="DS114" s="132" t="str">
        <f t="shared" ca="1" si="66"/>
        <v/>
      </c>
      <c r="DT114" s="132" t="str">
        <f t="shared" ca="1" si="67"/>
        <v/>
      </c>
      <c r="DU114" s="132" t="str">
        <f t="shared" ca="1" si="68"/>
        <v/>
      </c>
      <c r="DV114" s="132" t="str">
        <f t="shared" ca="1" si="69"/>
        <v/>
      </c>
      <c r="DW114" s="136" t="str">
        <f>'Transcript table'!C114</f>
        <v>LOC100130476</v>
      </c>
      <c r="DX114" s="141" t="s">
        <v>197</v>
      </c>
      <c r="DY114" s="132" t="str">
        <f t="shared" ca="1" si="70"/>
        <v/>
      </c>
      <c r="DZ114" s="132" t="str">
        <f t="shared" ca="1" si="71"/>
        <v/>
      </c>
      <c r="EA114" s="132" t="str">
        <f t="shared" ca="1" si="72"/>
        <v/>
      </c>
      <c r="EB114" s="132" t="str">
        <f t="shared" ca="1" si="73"/>
        <v/>
      </c>
      <c r="EC114" s="132" t="str">
        <f t="shared" ca="1" si="74"/>
        <v/>
      </c>
      <c r="ED114" s="132" t="str">
        <f t="shared" ca="1" si="75"/>
        <v/>
      </c>
      <c r="EE114" s="132" t="str">
        <f t="shared" ca="1" si="76"/>
        <v/>
      </c>
      <c r="EF114" s="132" t="str">
        <f t="shared" ca="1" si="77"/>
        <v/>
      </c>
      <c r="EG114" s="132" t="str">
        <f t="shared" ca="1" si="78"/>
        <v/>
      </c>
      <c r="EH114" s="132" t="str">
        <f t="shared" ca="1" si="79"/>
        <v/>
      </c>
      <c r="EI114" s="132" t="str">
        <f t="shared" ca="1" si="80"/>
        <v/>
      </c>
      <c r="EJ114" s="132" t="str">
        <f t="shared" ca="1" si="81"/>
        <v/>
      </c>
      <c r="EK114" s="132" t="str">
        <f t="shared" ca="1" si="82"/>
        <v/>
      </c>
      <c r="EL114" s="132" t="str">
        <f t="shared" ca="1" si="83"/>
        <v/>
      </c>
      <c r="EM114" s="132" t="str">
        <f t="shared" ca="1" si="84"/>
        <v/>
      </c>
      <c r="EN114" s="132" t="str">
        <f t="shared" ca="1" si="85"/>
        <v/>
      </c>
      <c r="EO114" s="132" t="str">
        <f t="shared" ca="1" si="86"/>
        <v/>
      </c>
      <c r="EP114" s="132" t="str">
        <f t="shared" ca="1" si="87"/>
        <v/>
      </c>
      <c r="EQ114" s="132" t="str">
        <f t="shared" ca="1" si="88"/>
        <v/>
      </c>
      <c r="ER114" s="132" t="str">
        <f t="shared" ca="1" si="89"/>
        <v/>
      </c>
    </row>
    <row r="115" spans="1:148" ht="25.5">
      <c r="A115" s="131" t="str">
        <f>'Transcript table'!C115</f>
        <v>LOC100507537</v>
      </c>
      <c r="B115" s="35" t="s">
        <v>198</v>
      </c>
      <c r="C115" s="132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132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132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132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132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132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132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132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132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132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132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132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132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132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132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132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132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132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132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132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40" t="str">
        <f>'Control Sample Data'!A115</f>
        <v>LOC100507537</v>
      </c>
      <c r="X115" s="141" t="s">
        <v>198</v>
      </c>
      <c r="Y115" s="132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132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132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132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132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132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132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132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132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132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132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132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132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132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132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132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132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132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132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132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135" t="str">
        <f>'Control Sample Data'!A115</f>
        <v>LOC100507537</v>
      </c>
      <c r="AT115" s="35" t="s">
        <v>198</v>
      </c>
      <c r="AU115" s="132" t="str">
        <f ca="1">IF(ISNUMBER(C115-'Choose Housekeeping Genes'!D$17),C115-'Choose Housekeeping Genes'!D$17,"")</f>
        <v/>
      </c>
      <c r="AV115" s="132" t="str">
        <f ca="1">IF(ISNUMBER(D115-'Choose Housekeeping Genes'!E$17),D115-'Choose Housekeeping Genes'!E$17,"")</f>
        <v/>
      </c>
      <c r="AW115" s="132" t="str">
        <f ca="1">IF(ISNUMBER(E115-'Choose Housekeeping Genes'!F$17),E115-'Choose Housekeeping Genes'!F$17,"")</f>
        <v/>
      </c>
      <c r="AX115" s="132" t="str">
        <f ca="1">IF(ISNUMBER(F115-'Choose Housekeeping Genes'!G$17),F115-'Choose Housekeeping Genes'!G$17,"")</f>
        <v/>
      </c>
      <c r="AY115" s="132" t="str">
        <f ca="1">IF(ISNUMBER(G115-'Choose Housekeeping Genes'!H$17),G115-'Choose Housekeeping Genes'!H$17,"")</f>
        <v/>
      </c>
      <c r="AZ115" s="132" t="str">
        <f ca="1">IF(ISNUMBER(H115-'Choose Housekeeping Genes'!I$17),H115-'Choose Housekeeping Genes'!I$17,"")</f>
        <v/>
      </c>
      <c r="BA115" s="132" t="str">
        <f ca="1">IF(ISNUMBER(I115-'Choose Housekeeping Genes'!J$17),I115-'Choose Housekeeping Genes'!J$17,"")</f>
        <v/>
      </c>
      <c r="BB115" s="132" t="str">
        <f ca="1">IF(ISNUMBER(J115-'Choose Housekeeping Genes'!K$17),J115-'Choose Housekeeping Genes'!K$17,"")</f>
        <v/>
      </c>
      <c r="BC115" s="132" t="str">
        <f ca="1">IF(ISNUMBER(K115-'Choose Housekeeping Genes'!L$17),K115-'Choose Housekeeping Genes'!L$17,"")</f>
        <v/>
      </c>
      <c r="BD115" s="132" t="str">
        <f ca="1">IF(ISNUMBER(L115-'Choose Housekeeping Genes'!M$17),L115-'Choose Housekeeping Genes'!M$17,"")</f>
        <v/>
      </c>
      <c r="BE115" s="132" t="str">
        <f ca="1">IF(ISNUMBER(M115-'Choose Housekeeping Genes'!N$17),M115-'Choose Housekeeping Genes'!N$17,"")</f>
        <v/>
      </c>
      <c r="BF115" s="132" t="str">
        <f ca="1">IF(ISNUMBER(N115-'Choose Housekeeping Genes'!O$17),N115-'Choose Housekeeping Genes'!O$17,"")</f>
        <v/>
      </c>
      <c r="BG115" s="132" t="str">
        <f ca="1">IF(ISNUMBER(O115-'Choose Housekeeping Genes'!P$17),O115-'Choose Housekeeping Genes'!P$17,"")</f>
        <v/>
      </c>
      <c r="BH115" s="132" t="str">
        <f ca="1">IF(ISNUMBER(P115-'Choose Housekeeping Genes'!Q$17),P115-'Choose Housekeeping Genes'!Q$17,"")</f>
        <v/>
      </c>
      <c r="BI115" s="132" t="str">
        <f ca="1">IF(ISNUMBER(Q115-'Choose Housekeeping Genes'!R$17),Q115-'Choose Housekeeping Genes'!R$17,"")</f>
        <v/>
      </c>
      <c r="BJ115" s="132" t="str">
        <f ca="1">IF(ISNUMBER(R115-'Choose Housekeeping Genes'!S$17),R115-'Choose Housekeeping Genes'!S$17,"")</f>
        <v/>
      </c>
      <c r="BK115" s="132" t="str">
        <f ca="1">IF(ISNUMBER(S115-'Choose Housekeeping Genes'!T$17),S115-'Choose Housekeeping Genes'!T$17,"")</f>
        <v/>
      </c>
      <c r="BL115" s="132" t="str">
        <f ca="1">IF(ISNUMBER(T115-'Choose Housekeeping Genes'!U$17),T115-'Choose Housekeeping Genes'!U$17,"")</f>
        <v/>
      </c>
      <c r="BM115" s="132" t="str">
        <f ca="1">IF(ISNUMBER(U115-'Choose Housekeeping Genes'!V$17),U115-'Choose Housekeeping Genes'!V$17,"")</f>
        <v/>
      </c>
      <c r="BN115" s="132" t="str">
        <f ca="1">IF(ISNUMBER(V115-'Choose Housekeeping Genes'!W$17),V115-'Choose Housekeeping Genes'!W$17,"")</f>
        <v/>
      </c>
      <c r="BO115" s="142" t="str">
        <f t="shared" si="90"/>
        <v>LOC100507537</v>
      </c>
      <c r="BP115" s="141" t="s">
        <v>198</v>
      </c>
      <c r="BQ115" s="132" t="str">
        <f ca="1">IF(ISNUMBER(Y115-'Choose Housekeeping Genes'!AA$17),Y115-'Choose Housekeeping Genes'!AA$17,"")</f>
        <v/>
      </c>
      <c r="BR115" s="132" t="str">
        <f ca="1">IF(ISNUMBER(Z115-'Choose Housekeeping Genes'!AB$17),Z115-'Choose Housekeeping Genes'!AB$17,"")</f>
        <v/>
      </c>
      <c r="BS115" s="132" t="str">
        <f ca="1">IF(ISNUMBER(AA115-'Choose Housekeeping Genes'!AC$17),AA115-'Choose Housekeeping Genes'!AC$17,"")</f>
        <v/>
      </c>
      <c r="BT115" s="132" t="str">
        <f ca="1">IF(ISNUMBER(AB115-'Choose Housekeeping Genes'!AD$17),AB115-'Choose Housekeeping Genes'!AD$17,"")</f>
        <v/>
      </c>
      <c r="BU115" s="132" t="str">
        <f ca="1">IF(ISNUMBER(AC115-'Choose Housekeeping Genes'!AE$17),AC115-'Choose Housekeeping Genes'!AE$17,"")</f>
        <v/>
      </c>
      <c r="BV115" s="132" t="str">
        <f ca="1">IF(ISNUMBER(AD115-'Choose Housekeeping Genes'!AF$17),AD115-'Choose Housekeeping Genes'!AF$17,"")</f>
        <v/>
      </c>
      <c r="BW115" s="132" t="str">
        <f ca="1">IF(ISNUMBER(AE115-'Choose Housekeeping Genes'!AG$17),AE115-'Choose Housekeeping Genes'!AG$17,"")</f>
        <v/>
      </c>
      <c r="BX115" s="132" t="str">
        <f ca="1">IF(ISNUMBER(AF115-'Choose Housekeeping Genes'!AH$17),AF115-'Choose Housekeeping Genes'!AH$17,"")</f>
        <v/>
      </c>
      <c r="BY115" s="132" t="str">
        <f ca="1">IF(ISNUMBER(AG115-'Choose Housekeeping Genes'!AI$17),AG115-'Choose Housekeeping Genes'!AI$17,"")</f>
        <v/>
      </c>
      <c r="BZ115" s="132" t="str">
        <f ca="1">IF(ISNUMBER(AH115-'Choose Housekeeping Genes'!AJ$17),AH115-'Choose Housekeeping Genes'!AJ$17,"")</f>
        <v/>
      </c>
      <c r="CA115" s="132" t="str">
        <f ca="1">IF(ISNUMBER(AI115-'Choose Housekeeping Genes'!AK$17),AI115-'Choose Housekeeping Genes'!AK$17,"")</f>
        <v/>
      </c>
      <c r="CB115" s="132" t="str">
        <f ca="1">IF(ISNUMBER(AJ115-'Choose Housekeeping Genes'!AL$17),AJ115-'Choose Housekeeping Genes'!AL$17,"")</f>
        <v/>
      </c>
      <c r="CC115" s="132" t="str">
        <f ca="1">IF(ISNUMBER(AK115-'Choose Housekeeping Genes'!AM$17),AK115-'Choose Housekeeping Genes'!AM$17,"")</f>
        <v/>
      </c>
      <c r="CD115" s="132" t="str">
        <f ca="1">IF(ISNUMBER(AL115-'Choose Housekeeping Genes'!AN$17),AL115-'Choose Housekeeping Genes'!AN$17,"")</f>
        <v/>
      </c>
      <c r="CE115" s="132" t="str">
        <f ca="1">IF(ISNUMBER(AM115-'Choose Housekeeping Genes'!AO$17),AM115-'Choose Housekeeping Genes'!AO$17,"")</f>
        <v/>
      </c>
      <c r="CF115" s="132" t="str">
        <f ca="1">IF(ISNUMBER(AN115-'Choose Housekeeping Genes'!AP$17),AN115-'Choose Housekeeping Genes'!AP$17,"")</f>
        <v/>
      </c>
      <c r="CG115" s="132" t="str">
        <f ca="1">IF(ISNUMBER(AO115-'Choose Housekeeping Genes'!AQ$17),AO115-'Choose Housekeeping Genes'!AQ$17,"")</f>
        <v/>
      </c>
      <c r="CH115" s="132" t="str">
        <f ca="1">IF(ISNUMBER(AP115-'Choose Housekeeping Genes'!AR$17),AP115-'Choose Housekeeping Genes'!AR$17,"")</f>
        <v/>
      </c>
      <c r="CI115" s="132" t="str">
        <f ca="1">IF(ISNUMBER(AQ115-'Choose Housekeeping Genes'!AS$17),AQ115-'Choose Housekeeping Genes'!AS$17,"")</f>
        <v/>
      </c>
      <c r="CJ115" s="132" t="str">
        <f ca="1">IF(ISNUMBER(AR115-'Choose Housekeeping Genes'!AT$17),AR115-'Choose Housekeeping Genes'!AT$17,"")</f>
        <v/>
      </c>
      <c r="CK115" s="137" t="e">
        <f t="shared" ca="1" si="48"/>
        <v>#DIV/0!</v>
      </c>
      <c r="CL115" s="138" t="e">
        <f t="shared" ca="1" si="49"/>
        <v>#DIV/0!</v>
      </c>
      <c r="DA115" s="135" t="str">
        <f>'Transcript table'!C115</f>
        <v>LOC100507537</v>
      </c>
      <c r="DB115" s="35" t="s">
        <v>198</v>
      </c>
      <c r="DC115" s="132" t="str">
        <f t="shared" ca="1" si="50"/>
        <v/>
      </c>
      <c r="DD115" s="132" t="str">
        <f t="shared" ca="1" si="51"/>
        <v/>
      </c>
      <c r="DE115" s="132" t="str">
        <f t="shared" ca="1" si="52"/>
        <v/>
      </c>
      <c r="DF115" s="132" t="str">
        <f t="shared" ca="1" si="53"/>
        <v/>
      </c>
      <c r="DG115" s="132" t="str">
        <f t="shared" ca="1" si="54"/>
        <v/>
      </c>
      <c r="DH115" s="132" t="str">
        <f t="shared" ca="1" si="55"/>
        <v/>
      </c>
      <c r="DI115" s="132" t="str">
        <f t="shared" ca="1" si="56"/>
        <v/>
      </c>
      <c r="DJ115" s="132" t="str">
        <f t="shared" ca="1" si="57"/>
        <v/>
      </c>
      <c r="DK115" s="132" t="str">
        <f t="shared" ca="1" si="58"/>
        <v/>
      </c>
      <c r="DL115" s="132" t="str">
        <f t="shared" ca="1" si="59"/>
        <v/>
      </c>
      <c r="DM115" s="132" t="str">
        <f t="shared" ca="1" si="60"/>
        <v/>
      </c>
      <c r="DN115" s="132" t="str">
        <f t="shared" ca="1" si="61"/>
        <v/>
      </c>
      <c r="DO115" s="132" t="str">
        <f t="shared" ca="1" si="62"/>
        <v/>
      </c>
      <c r="DP115" s="132" t="str">
        <f t="shared" ca="1" si="63"/>
        <v/>
      </c>
      <c r="DQ115" s="132" t="str">
        <f t="shared" ca="1" si="64"/>
        <v/>
      </c>
      <c r="DR115" s="132" t="str">
        <f t="shared" ca="1" si="65"/>
        <v/>
      </c>
      <c r="DS115" s="132" t="str">
        <f t="shared" ca="1" si="66"/>
        <v/>
      </c>
      <c r="DT115" s="132" t="str">
        <f t="shared" ca="1" si="67"/>
        <v/>
      </c>
      <c r="DU115" s="132" t="str">
        <f t="shared" ca="1" si="68"/>
        <v/>
      </c>
      <c r="DV115" s="132" t="str">
        <f t="shared" ca="1" si="69"/>
        <v/>
      </c>
      <c r="DW115" s="136" t="str">
        <f>'Transcript table'!C115</f>
        <v>LOC100507537</v>
      </c>
      <c r="DX115" s="141" t="s">
        <v>198</v>
      </c>
      <c r="DY115" s="132" t="str">
        <f t="shared" ca="1" si="70"/>
        <v/>
      </c>
      <c r="DZ115" s="132" t="str">
        <f t="shared" ca="1" si="71"/>
        <v/>
      </c>
      <c r="EA115" s="132" t="str">
        <f t="shared" ca="1" si="72"/>
        <v/>
      </c>
      <c r="EB115" s="132" t="str">
        <f t="shared" ca="1" si="73"/>
        <v/>
      </c>
      <c r="EC115" s="132" t="str">
        <f t="shared" ca="1" si="74"/>
        <v/>
      </c>
      <c r="ED115" s="132" t="str">
        <f t="shared" ca="1" si="75"/>
        <v/>
      </c>
      <c r="EE115" s="132" t="str">
        <f t="shared" ca="1" si="76"/>
        <v/>
      </c>
      <c r="EF115" s="132" t="str">
        <f t="shared" ca="1" si="77"/>
        <v/>
      </c>
      <c r="EG115" s="132" t="str">
        <f t="shared" ca="1" si="78"/>
        <v/>
      </c>
      <c r="EH115" s="132" t="str">
        <f t="shared" ca="1" si="79"/>
        <v/>
      </c>
      <c r="EI115" s="132" t="str">
        <f t="shared" ca="1" si="80"/>
        <v/>
      </c>
      <c r="EJ115" s="132" t="str">
        <f t="shared" ca="1" si="81"/>
        <v/>
      </c>
      <c r="EK115" s="132" t="str">
        <f t="shared" ca="1" si="82"/>
        <v/>
      </c>
      <c r="EL115" s="132" t="str">
        <f t="shared" ca="1" si="83"/>
        <v/>
      </c>
      <c r="EM115" s="132" t="str">
        <f t="shared" ca="1" si="84"/>
        <v/>
      </c>
      <c r="EN115" s="132" t="str">
        <f t="shared" ca="1" si="85"/>
        <v/>
      </c>
      <c r="EO115" s="132" t="str">
        <f t="shared" ca="1" si="86"/>
        <v/>
      </c>
      <c r="EP115" s="132" t="str">
        <f t="shared" ca="1" si="87"/>
        <v/>
      </c>
      <c r="EQ115" s="132" t="str">
        <f t="shared" ca="1" si="88"/>
        <v/>
      </c>
      <c r="ER115" s="132" t="str">
        <f t="shared" ca="1" si="89"/>
        <v/>
      </c>
    </row>
    <row r="116" spans="1:148" ht="25.5">
      <c r="A116" s="131" t="str">
        <f>'Transcript table'!C116</f>
        <v>LOC100507661 </v>
      </c>
      <c r="B116" s="35" t="s">
        <v>199</v>
      </c>
      <c r="C116" s="132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132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132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132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132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132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132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132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132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132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132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132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132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132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132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132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132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132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132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132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40" t="str">
        <f>'Control Sample Data'!A116</f>
        <v>LOC100507661 </v>
      </c>
      <c r="X116" s="141" t="s">
        <v>199</v>
      </c>
      <c r="Y116" s="132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132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132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132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132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132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132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132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132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132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132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132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132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132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132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132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132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132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132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132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135" t="str">
        <f>'Control Sample Data'!A116</f>
        <v>LOC100507661 </v>
      </c>
      <c r="AT116" s="35" t="s">
        <v>199</v>
      </c>
      <c r="AU116" s="132" t="str">
        <f ca="1">IF(ISNUMBER(C116-'Choose Housekeeping Genes'!D$17),C116-'Choose Housekeeping Genes'!D$17,"")</f>
        <v/>
      </c>
      <c r="AV116" s="132" t="str">
        <f ca="1">IF(ISNUMBER(D116-'Choose Housekeeping Genes'!E$17),D116-'Choose Housekeeping Genes'!E$17,"")</f>
        <v/>
      </c>
      <c r="AW116" s="132" t="str">
        <f ca="1">IF(ISNUMBER(E116-'Choose Housekeeping Genes'!F$17),E116-'Choose Housekeeping Genes'!F$17,"")</f>
        <v/>
      </c>
      <c r="AX116" s="132" t="str">
        <f ca="1">IF(ISNUMBER(F116-'Choose Housekeeping Genes'!G$17),F116-'Choose Housekeeping Genes'!G$17,"")</f>
        <v/>
      </c>
      <c r="AY116" s="132" t="str">
        <f ca="1">IF(ISNUMBER(G116-'Choose Housekeeping Genes'!H$17),G116-'Choose Housekeeping Genes'!H$17,"")</f>
        <v/>
      </c>
      <c r="AZ116" s="132" t="str">
        <f ca="1">IF(ISNUMBER(H116-'Choose Housekeeping Genes'!I$17),H116-'Choose Housekeeping Genes'!I$17,"")</f>
        <v/>
      </c>
      <c r="BA116" s="132" t="str">
        <f ca="1">IF(ISNUMBER(I116-'Choose Housekeeping Genes'!J$17),I116-'Choose Housekeeping Genes'!J$17,"")</f>
        <v/>
      </c>
      <c r="BB116" s="132" t="str">
        <f ca="1">IF(ISNUMBER(J116-'Choose Housekeeping Genes'!K$17),J116-'Choose Housekeeping Genes'!K$17,"")</f>
        <v/>
      </c>
      <c r="BC116" s="132" t="str">
        <f ca="1">IF(ISNUMBER(K116-'Choose Housekeeping Genes'!L$17),K116-'Choose Housekeeping Genes'!L$17,"")</f>
        <v/>
      </c>
      <c r="BD116" s="132" t="str">
        <f ca="1">IF(ISNUMBER(L116-'Choose Housekeeping Genes'!M$17),L116-'Choose Housekeeping Genes'!M$17,"")</f>
        <v/>
      </c>
      <c r="BE116" s="132" t="str">
        <f ca="1">IF(ISNUMBER(M116-'Choose Housekeeping Genes'!N$17),M116-'Choose Housekeeping Genes'!N$17,"")</f>
        <v/>
      </c>
      <c r="BF116" s="132" t="str">
        <f ca="1">IF(ISNUMBER(N116-'Choose Housekeeping Genes'!O$17),N116-'Choose Housekeeping Genes'!O$17,"")</f>
        <v/>
      </c>
      <c r="BG116" s="132" t="str">
        <f ca="1">IF(ISNUMBER(O116-'Choose Housekeeping Genes'!P$17),O116-'Choose Housekeeping Genes'!P$17,"")</f>
        <v/>
      </c>
      <c r="BH116" s="132" t="str">
        <f ca="1">IF(ISNUMBER(P116-'Choose Housekeeping Genes'!Q$17),P116-'Choose Housekeeping Genes'!Q$17,"")</f>
        <v/>
      </c>
      <c r="BI116" s="132" t="str">
        <f ca="1">IF(ISNUMBER(Q116-'Choose Housekeeping Genes'!R$17),Q116-'Choose Housekeeping Genes'!R$17,"")</f>
        <v/>
      </c>
      <c r="BJ116" s="132" t="str">
        <f ca="1">IF(ISNUMBER(R116-'Choose Housekeeping Genes'!S$17),R116-'Choose Housekeeping Genes'!S$17,"")</f>
        <v/>
      </c>
      <c r="BK116" s="132" t="str">
        <f ca="1">IF(ISNUMBER(S116-'Choose Housekeeping Genes'!T$17),S116-'Choose Housekeeping Genes'!T$17,"")</f>
        <v/>
      </c>
      <c r="BL116" s="132" t="str">
        <f ca="1">IF(ISNUMBER(T116-'Choose Housekeeping Genes'!U$17),T116-'Choose Housekeeping Genes'!U$17,"")</f>
        <v/>
      </c>
      <c r="BM116" s="132" t="str">
        <f ca="1">IF(ISNUMBER(U116-'Choose Housekeeping Genes'!V$17),U116-'Choose Housekeeping Genes'!V$17,"")</f>
        <v/>
      </c>
      <c r="BN116" s="132" t="str">
        <f ca="1">IF(ISNUMBER(V116-'Choose Housekeeping Genes'!W$17),V116-'Choose Housekeeping Genes'!W$17,"")</f>
        <v/>
      </c>
      <c r="BO116" s="142" t="str">
        <f t="shared" si="90"/>
        <v>LOC100507661 </v>
      </c>
      <c r="BP116" s="141" t="s">
        <v>199</v>
      </c>
      <c r="BQ116" s="132" t="str">
        <f ca="1">IF(ISNUMBER(Y116-'Choose Housekeeping Genes'!AA$17),Y116-'Choose Housekeeping Genes'!AA$17,"")</f>
        <v/>
      </c>
      <c r="BR116" s="132" t="str">
        <f ca="1">IF(ISNUMBER(Z116-'Choose Housekeeping Genes'!AB$17),Z116-'Choose Housekeeping Genes'!AB$17,"")</f>
        <v/>
      </c>
      <c r="BS116" s="132" t="str">
        <f ca="1">IF(ISNUMBER(AA116-'Choose Housekeeping Genes'!AC$17),AA116-'Choose Housekeeping Genes'!AC$17,"")</f>
        <v/>
      </c>
      <c r="BT116" s="132" t="str">
        <f ca="1">IF(ISNUMBER(AB116-'Choose Housekeeping Genes'!AD$17),AB116-'Choose Housekeeping Genes'!AD$17,"")</f>
        <v/>
      </c>
      <c r="BU116" s="132" t="str">
        <f ca="1">IF(ISNUMBER(AC116-'Choose Housekeeping Genes'!AE$17),AC116-'Choose Housekeeping Genes'!AE$17,"")</f>
        <v/>
      </c>
      <c r="BV116" s="132" t="str">
        <f ca="1">IF(ISNUMBER(AD116-'Choose Housekeeping Genes'!AF$17),AD116-'Choose Housekeeping Genes'!AF$17,"")</f>
        <v/>
      </c>
      <c r="BW116" s="132" t="str">
        <f ca="1">IF(ISNUMBER(AE116-'Choose Housekeeping Genes'!AG$17),AE116-'Choose Housekeeping Genes'!AG$17,"")</f>
        <v/>
      </c>
      <c r="BX116" s="132" t="str">
        <f ca="1">IF(ISNUMBER(AF116-'Choose Housekeeping Genes'!AH$17),AF116-'Choose Housekeeping Genes'!AH$17,"")</f>
        <v/>
      </c>
      <c r="BY116" s="132" t="str">
        <f ca="1">IF(ISNUMBER(AG116-'Choose Housekeeping Genes'!AI$17),AG116-'Choose Housekeeping Genes'!AI$17,"")</f>
        <v/>
      </c>
      <c r="BZ116" s="132" t="str">
        <f ca="1">IF(ISNUMBER(AH116-'Choose Housekeeping Genes'!AJ$17),AH116-'Choose Housekeeping Genes'!AJ$17,"")</f>
        <v/>
      </c>
      <c r="CA116" s="132" t="str">
        <f ca="1">IF(ISNUMBER(AI116-'Choose Housekeeping Genes'!AK$17),AI116-'Choose Housekeeping Genes'!AK$17,"")</f>
        <v/>
      </c>
      <c r="CB116" s="132" t="str">
        <f ca="1">IF(ISNUMBER(AJ116-'Choose Housekeeping Genes'!AL$17),AJ116-'Choose Housekeeping Genes'!AL$17,"")</f>
        <v/>
      </c>
      <c r="CC116" s="132" t="str">
        <f ca="1">IF(ISNUMBER(AK116-'Choose Housekeeping Genes'!AM$17),AK116-'Choose Housekeeping Genes'!AM$17,"")</f>
        <v/>
      </c>
      <c r="CD116" s="132" t="str">
        <f ca="1">IF(ISNUMBER(AL116-'Choose Housekeeping Genes'!AN$17),AL116-'Choose Housekeeping Genes'!AN$17,"")</f>
        <v/>
      </c>
      <c r="CE116" s="132" t="str">
        <f ca="1">IF(ISNUMBER(AM116-'Choose Housekeeping Genes'!AO$17),AM116-'Choose Housekeeping Genes'!AO$17,"")</f>
        <v/>
      </c>
      <c r="CF116" s="132" t="str">
        <f ca="1">IF(ISNUMBER(AN116-'Choose Housekeeping Genes'!AP$17),AN116-'Choose Housekeeping Genes'!AP$17,"")</f>
        <v/>
      </c>
      <c r="CG116" s="132" t="str">
        <f ca="1">IF(ISNUMBER(AO116-'Choose Housekeeping Genes'!AQ$17),AO116-'Choose Housekeeping Genes'!AQ$17,"")</f>
        <v/>
      </c>
      <c r="CH116" s="132" t="str">
        <f ca="1">IF(ISNUMBER(AP116-'Choose Housekeeping Genes'!AR$17),AP116-'Choose Housekeeping Genes'!AR$17,"")</f>
        <v/>
      </c>
      <c r="CI116" s="132" t="str">
        <f ca="1">IF(ISNUMBER(AQ116-'Choose Housekeeping Genes'!AS$17),AQ116-'Choose Housekeeping Genes'!AS$17,"")</f>
        <v/>
      </c>
      <c r="CJ116" s="132" t="str">
        <f ca="1">IF(ISNUMBER(AR116-'Choose Housekeeping Genes'!AT$17),AR116-'Choose Housekeeping Genes'!AT$17,"")</f>
        <v/>
      </c>
      <c r="CK116" s="137" t="e">
        <f t="shared" ca="1" si="48"/>
        <v>#DIV/0!</v>
      </c>
      <c r="CL116" s="138" t="e">
        <f t="shared" ca="1" si="49"/>
        <v>#DIV/0!</v>
      </c>
      <c r="DA116" s="135" t="str">
        <f>'Transcript table'!C116</f>
        <v>LOC100507661 </v>
      </c>
      <c r="DB116" s="35" t="s">
        <v>199</v>
      </c>
      <c r="DC116" s="132" t="str">
        <f t="shared" ca="1" si="50"/>
        <v/>
      </c>
      <c r="DD116" s="132" t="str">
        <f t="shared" ca="1" si="51"/>
        <v/>
      </c>
      <c r="DE116" s="132" t="str">
        <f t="shared" ca="1" si="52"/>
        <v/>
      </c>
      <c r="DF116" s="132" t="str">
        <f t="shared" ca="1" si="53"/>
        <v/>
      </c>
      <c r="DG116" s="132" t="str">
        <f t="shared" ca="1" si="54"/>
        <v/>
      </c>
      <c r="DH116" s="132" t="str">
        <f t="shared" ca="1" si="55"/>
        <v/>
      </c>
      <c r="DI116" s="132" t="str">
        <f t="shared" ca="1" si="56"/>
        <v/>
      </c>
      <c r="DJ116" s="132" t="str">
        <f t="shared" ca="1" si="57"/>
        <v/>
      </c>
      <c r="DK116" s="132" t="str">
        <f t="shared" ca="1" si="58"/>
        <v/>
      </c>
      <c r="DL116" s="132" t="str">
        <f t="shared" ca="1" si="59"/>
        <v/>
      </c>
      <c r="DM116" s="132" t="str">
        <f t="shared" ca="1" si="60"/>
        <v/>
      </c>
      <c r="DN116" s="132" t="str">
        <f t="shared" ca="1" si="61"/>
        <v/>
      </c>
      <c r="DO116" s="132" t="str">
        <f t="shared" ca="1" si="62"/>
        <v/>
      </c>
      <c r="DP116" s="132" t="str">
        <f t="shared" ca="1" si="63"/>
        <v/>
      </c>
      <c r="DQ116" s="132" t="str">
        <f t="shared" ca="1" si="64"/>
        <v/>
      </c>
      <c r="DR116" s="132" t="str">
        <f t="shared" ca="1" si="65"/>
        <v/>
      </c>
      <c r="DS116" s="132" t="str">
        <f t="shared" ca="1" si="66"/>
        <v/>
      </c>
      <c r="DT116" s="132" t="str">
        <f t="shared" ca="1" si="67"/>
        <v/>
      </c>
      <c r="DU116" s="132" t="str">
        <f t="shared" ca="1" si="68"/>
        <v/>
      </c>
      <c r="DV116" s="132" t="str">
        <f t="shared" ca="1" si="69"/>
        <v/>
      </c>
      <c r="DW116" s="136" t="str">
        <f>'Transcript table'!C116</f>
        <v>LOC100507661 </v>
      </c>
      <c r="DX116" s="141" t="s">
        <v>199</v>
      </c>
      <c r="DY116" s="132" t="str">
        <f t="shared" ca="1" si="70"/>
        <v/>
      </c>
      <c r="DZ116" s="132" t="str">
        <f t="shared" ca="1" si="71"/>
        <v/>
      </c>
      <c r="EA116" s="132" t="str">
        <f t="shared" ca="1" si="72"/>
        <v/>
      </c>
      <c r="EB116" s="132" t="str">
        <f t="shared" ca="1" si="73"/>
        <v/>
      </c>
      <c r="EC116" s="132" t="str">
        <f t="shared" ca="1" si="74"/>
        <v/>
      </c>
      <c r="ED116" s="132" t="str">
        <f t="shared" ca="1" si="75"/>
        <v/>
      </c>
      <c r="EE116" s="132" t="str">
        <f t="shared" ca="1" si="76"/>
        <v/>
      </c>
      <c r="EF116" s="132" t="str">
        <f t="shared" ca="1" si="77"/>
        <v/>
      </c>
      <c r="EG116" s="132" t="str">
        <f t="shared" ca="1" si="78"/>
        <v/>
      </c>
      <c r="EH116" s="132" t="str">
        <f t="shared" ca="1" si="79"/>
        <v/>
      </c>
      <c r="EI116" s="132" t="str">
        <f t="shared" ca="1" si="80"/>
        <v/>
      </c>
      <c r="EJ116" s="132" t="str">
        <f t="shared" ca="1" si="81"/>
        <v/>
      </c>
      <c r="EK116" s="132" t="str">
        <f t="shared" ca="1" si="82"/>
        <v/>
      </c>
      <c r="EL116" s="132" t="str">
        <f t="shared" ca="1" si="83"/>
        <v/>
      </c>
      <c r="EM116" s="132" t="str">
        <f t="shared" ca="1" si="84"/>
        <v/>
      </c>
      <c r="EN116" s="132" t="str">
        <f t="shared" ca="1" si="85"/>
        <v/>
      </c>
      <c r="EO116" s="132" t="str">
        <f t="shared" ca="1" si="86"/>
        <v/>
      </c>
      <c r="EP116" s="132" t="str">
        <f t="shared" ca="1" si="87"/>
        <v/>
      </c>
      <c r="EQ116" s="132" t="str">
        <f t="shared" ca="1" si="88"/>
        <v/>
      </c>
      <c r="ER116" s="132" t="str">
        <f t="shared" ca="1" si="89"/>
        <v/>
      </c>
    </row>
    <row r="117" spans="1:148" ht="25.5">
      <c r="A117" s="131" t="str">
        <f>'Transcript table'!C117</f>
        <v xml:space="preserve">LOC101054525 </v>
      </c>
      <c r="B117" s="35" t="s">
        <v>200</v>
      </c>
      <c r="C117" s="132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132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132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132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132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132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132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132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132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132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132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132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132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132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132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132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132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132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132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132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40" t="str">
        <f>'Control Sample Data'!A117</f>
        <v xml:space="preserve">LOC101054525 </v>
      </c>
      <c r="X117" s="141" t="s">
        <v>200</v>
      </c>
      <c r="Y117" s="132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132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132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132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132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132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132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132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132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132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132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132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132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132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132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132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132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132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132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132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135" t="str">
        <f>'Control Sample Data'!A117</f>
        <v xml:space="preserve">LOC101054525 </v>
      </c>
      <c r="AT117" s="35" t="s">
        <v>200</v>
      </c>
      <c r="AU117" s="132" t="str">
        <f ca="1">IF(ISNUMBER(C117-'Choose Housekeeping Genes'!D$17),C117-'Choose Housekeeping Genes'!D$17,"")</f>
        <v/>
      </c>
      <c r="AV117" s="132" t="str">
        <f ca="1">IF(ISNUMBER(D117-'Choose Housekeeping Genes'!E$17),D117-'Choose Housekeeping Genes'!E$17,"")</f>
        <v/>
      </c>
      <c r="AW117" s="132" t="str">
        <f ca="1">IF(ISNUMBER(E117-'Choose Housekeeping Genes'!F$17),E117-'Choose Housekeeping Genes'!F$17,"")</f>
        <v/>
      </c>
      <c r="AX117" s="132" t="str">
        <f ca="1">IF(ISNUMBER(F117-'Choose Housekeeping Genes'!G$17),F117-'Choose Housekeeping Genes'!G$17,"")</f>
        <v/>
      </c>
      <c r="AY117" s="132" t="str">
        <f ca="1">IF(ISNUMBER(G117-'Choose Housekeeping Genes'!H$17),G117-'Choose Housekeeping Genes'!H$17,"")</f>
        <v/>
      </c>
      <c r="AZ117" s="132" t="str">
        <f ca="1">IF(ISNUMBER(H117-'Choose Housekeeping Genes'!I$17),H117-'Choose Housekeeping Genes'!I$17,"")</f>
        <v/>
      </c>
      <c r="BA117" s="132" t="str">
        <f ca="1">IF(ISNUMBER(I117-'Choose Housekeeping Genes'!J$17),I117-'Choose Housekeeping Genes'!J$17,"")</f>
        <v/>
      </c>
      <c r="BB117" s="132" t="str">
        <f ca="1">IF(ISNUMBER(J117-'Choose Housekeeping Genes'!K$17),J117-'Choose Housekeeping Genes'!K$17,"")</f>
        <v/>
      </c>
      <c r="BC117" s="132" t="str">
        <f ca="1">IF(ISNUMBER(K117-'Choose Housekeeping Genes'!L$17),K117-'Choose Housekeeping Genes'!L$17,"")</f>
        <v/>
      </c>
      <c r="BD117" s="132" t="str">
        <f ca="1">IF(ISNUMBER(L117-'Choose Housekeeping Genes'!M$17),L117-'Choose Housekeeping Genes'!M$17,"")</f>
        <v/>
      </c>
      <c r="BE117" s="132" t="str">
        <f ca="1">IF(ISNUMBER(M117-'Choose Housekeeping Genes'!N$17),M117-'Choose Housekeeping Genes'!N$17,"")</f>
        <v/>
      </c>
      <c r="BF117" s="132" t="str">
        <f ca="1">IF(ISNUMBER(N117-'Choose Housekeeping Genes'!O$17),N117-'Choose Housekeeping Genes'!O$17,"")</f>
        <v/>
      </c>
      <c r="BG117" s="132" t="str">
        <f ca="1">IF(ISNUMBER(O117-'Choose Housekeeping Genes'!P$17),O117-'Choose Housekeeping Genes'!P$17,"")</f>
        <v/>
      </c>
      <c r="BH117" s="132" t="str">
        <f ca="1">IF(ISNUMBER(P117-'Choose Housekeeping Genes'!Q$17),P117-'Choose Housekeeping Genes'!Q$17,"")</f>
        <v/>
      </c>
      <c r="BI117" s="132" t="str">
        <f ca="1">IF(ISNUMBER(Q117-'Choose Housekeeping Genes'!R$17),Q117-'Choose Housekeeping Genes'!R$17,"")</f>
        <v/>
      </c>
      <c r="BJ117" s="132" t="str">
        <f ca="1">IF(ISNUMBER(R117-'Choose Housekeeping Genes'!S$17),R117-'Choose Housekeeping Genes'!S$17,"")</f>
        <v/>
      </c>
      <c r="BK117" s="132" t="str">
        <f ca="1">IF(ISNUMBER(S117-'Choose Housekeeping Genes'!T$17),S117-'Choose Housekeeping Genes'!T$17,"")</f>
        <v/>
      </c>
      <c r="BL117" s="132" t="str">
        <f ca="1">IF(ISNUMBER(T117-'Choose Housekeeping Genes'!U$17),T117-'Choose Housekeeping Genes'!U$17,"")</f>
        <v/>
      </c>
      <c r="BM117" s="132" t="str">
        <f ca="1">IF(ISNUMBER(U117-'Choose Housekeeping Genes'!V$17),U117-'Choose Housekeeping Genes'!V$17,"")</f>
        <v/>
      </c>
      <c r="BN117" s="132" t="str">
        <f ca="1">IF(ISNUMBER(V117-'Choose Housekeeping Genes'!W$17),V117-'Choose Housekeeping Genes'!W$17,"")</f>
        <v/>
      </c>
      <c r="BO117" s="142" t="str">
        <f t="shared" si="90"/>
        <v xml:space="preserve">LOC101054525 </v>
      </c>
      <c r="BP117" s="141" t="s">
        <v>200</v>
      </c>
      <c r="BQ117" s="132" t="str">
        <f ca="1">IF(ISNUMBER(Y117-'Choose Housekeeping Genes'!AA$17),Y117-'Choose Housekeeping Genes'!AA$17,"")</f>
        <v/>
      </c>
      <c r="BR117" s="132" t="str">
        <f ca="1">IF(ISNUMBER(Z117-'Choose Housekeeping Genes'!AB$17),Z117-'Choose Housekeeping Genes'!AB$17,"")</f>
        <v/>
      </c>
      <c r="BS117" s="132" t="str">
        <f ca="1">IF(ISNUMBER(AA117-'Choose Housekeeping Genes'!AC$17),AA117-'Choose Housekeeping Genes'!AC$17,"")</f>
        <v/>
      </c>
      <c r="BT117" s="132" t="str">
        <f ca="1">IF(ISNUMBER(AB117-'Choose Housekeeping Genes'!AD$17),AB117-'Choose Housekeeping Genes'!AD$17,"")</f>
        <v/>
      </c>
      <c r="BU117" s="132" t="str">
        <f ca="1">IF(ISNUMBER(AC117-'Choose Housekeeping Genes'!AE$17),AC117-'Choose Housekeeping Genes'!AE$17,"")</f>
        <v/>
      </c>
      <c r="BV117" s="132" t="str">
        <f ca="1">IF(ISNUMBER(AD117-'Choose Housekeeping Genes'!AF$17),AD117-'Choose Housekeeping Genes'!AF$17,"")</f>
        <v/>
      </c>
      <c r="BW117" s="132" t="str">
        <f ca="1">IF(ISNUMBER(AE117-'Choose Housekeeping Genes'!AG$17),AE117-'Choose Housekeeping Genes'!AG$17,"")</f>
        <v/>
      </c>
      <c r="BX117" s="132" t="str">
        <f ca="1">IF(ISNUMBER(AF117-'Choose Housekeeping Genes'!AH$17),AF117-'Choose Housekeeping Genes'!AH$17,"")</f>
        <v/>
      </c>
      <c r="BY117" s="132" t="str">
        <f ca="1">IF(ISNUMBER(AG117-'Choose Housekeeping Genes'!AI$17),AG117-'Choose Housekeeping Genes'!AI$17,"")</f>
        <v/>
      </c>
      <c r="BZ117" s="132" t="str">
        <f ca="1">IF(ISNUMBER(AH117-'Choose Housekeeping Genes'!AJ$17),AH117-'Choose Housekeeping Genes'!AJ$17,"")</f>
        <v/>
      </c>
      <c r="CA117" s="132" t="str">
        <f ca="1">IF(ISNUMBER(AI117-'Choose Housekeeping Genes'!AK$17),AI117-'Choose Housekeeping Genes'!AK$17,"")</f>
        <v/>
      </c>
      <c r="CB117" s="132" t="str">
        <f ca="1">IF(ISNUMBER(AJ117-'Choose Housekeeping Genes'!AL$17),AJ117-'Choose Housekeeping Genes'!AL$17,"")</f>
        <v/>
      </c>
      <c r="CC117" s="132" t="str">
        <f ca="1">IF(ISNUMBER(AK117-'Choose Housekeeping Genes'!AM$17),AK117-'Choose Housekeeping Genes'!AM$17,"")</f>
        <v/>
      </c>
      <c r="CD117" s="132" t="str">
        <f ca="1">IF(ISNUMBER(AL117-'Choose Housekeeping Genes'!AN$17),AL117-'Choose Housekeeping Genes'!AN$17,"")</f>
        <v/>
      </c>
      <c r="CE117" s="132" t="str">
        <f ca="1">IF(ISNUMBER(AM117-'Choose Housekeeping Genes'!AO$17),AM117-'Choose Housekeeping Genes'!AO$17,"")</f>
        <v/>
      </c>
      <c r="CF117" s="132" t="str">
        <f ca="1">IF(ISNUMBER(AN117-'Choose Housekeeping Genes'!AP$17),AN117-'Choose Housekeeping Genes'!AP$17,"")</f>
        <v/>
      </c>
      <c r="CG117" s="132" t="str">
        <f ca="1">IF(ISNUMBER(AO117-'Choose Housekeeping Genes'!AQ$17),AO117-'Choose Housekeeping Genes'!AQ$17,"")</f>
        <v/>
      </c>
      <c r="CH117" s="132" t="str">
        <f ca="1">IF(ISNUMBER(AP117-'Choose Housekeeping Genes'!AR$17),AP117-'Choose Housekeeping Genes'!AR$17,"")</f>
        <v/>
      </c>
      <c r="CI117" s="132" t="str">
        <f ca="1">IF(ISNUMBER(AQ117-'Choose Housekeeping Genes'!AS$17),AQ117-'Choose Housekeeping Genes'!AS$17,"")</f>
        <v/>
      </c>
      <c r="CJ117" s="132" t="str">
        <f ca="1">IF(ISNUMBER(AR117-'Choose Housekeeping Genes'!AT$17),AR117-'Choose Housekeeping Genes'!AT$17,"")</f>
        <v/>
      </c>
      <c r="CK117" s="137" t="e">
        <f t="shared" ca="1" si="48"/>
        <v>#DIV/0!</v>
      </c>
      <c r="CL117" s="138" t="e">
        <f t="shared" ca="1" si="49"/>
        <v>#DIV/0!</v>
      </c>
      <c r="DA117" s="135" t="str">
        <f>'Transcript table'!C117</f>
        <v xml:space="preserve">LOC101054525 </v>
      </c>
      <c r="DB117" s="35" t="s">
        <v>200</v>
      </c>
      <c r="DC117" s="132" t="str">
        <f t="shared" ca="1" si="50"/>
        <v/>
      </c>
      <c r="DD117" s="132" t="str">
        <f t="shared" ca="1" si="51"/>
        <v/>
      </c>
      <c r="DE117" s="132" t="str">
        <f t="shared" ca="1" si="52"/>
        <v/>
      </c>
      <c r="DF117" s="132" t="str">
        <f t="shared" ca="1" si="53"/>
        <v/>
      </c>
      <c r="DG117" s="132" t="str">
        <f t="shared" ca="1" si="54"/>
        <v/>
      </c>
      <c r="DH117" s="132" t="str">
        <f t="shared" ca="1" si="55"/>
        <v/>
      </c>
      <c r="DI117" s="132" t="str">
        <f t="shared" ca="1" si="56"/>
        <v/>
      </c>
      <c r="DJ117" s="132" t="str">
        <f t="shared" ca="1" si="57"/>
        <v/>
      </c>
      <c r="DK117" s="132" t="str">
        <f t="shared" ca="1" si="58"/>
        <v/>
      </c>
      <c r="DL117" s="132" t="str">
        <f t="shared" ca="1" si="59"/>
        <v/>
      </c>
      <c r="DM117" s="132" t="str">
        <f t="shared" ca="1" si="60"/>
        <v/>
      </c>
      <c r="DN117" s="132" t="str">
        <f t="shared" ca="1" si="61"/>
        <v/>
      </c>
      <c r="DO117" s="132" t="str">
        <f t="shared" ca="1" si="62"/>
        <v/>
      </c>
      <c r="DP117" s="132" t="str">
        <f t="shared" ca="1" si="63"/>
        <v/>
      </c>
      <c r="DQ117" s="132" t="str">
        <f t="shared" ca="1" si="64"/>
        <v/>
      </c>
      <c r="DR117" s="132" t="str">
        <f t="shared" ca="1" si="65"/>
        <v/>
      </c>
      <c r="DS117" s="132" t="str">
        <f t="shared" ca="1" si="66"/>
        <v/>
      </c>
      <c r="DT117" s="132" t="str">
        <f t="shared" ca="1" si="67"/>
        <v/>
      </c>
      <c r="DU117" s="132" t="str">
        <f t="shared" ca="1" si="68"/>
        <v/>
      </c>
      <c r="DV117" s="132" t="str">
        <f t="shared" ca="1" si="69"/>
        <v/>
      </c>
      <c r="DW117" s="136" t="str">
        <f>'Transcript table'!C117</f>
        <v xml:space="preserve">LOC101054525 </v>
      </c>
      <c r="DX117" s="141" t="s">
        <v>200</v>
      </c>
      <c r="DY117" s="132" t="str">
        <f t="shared" ca="1" si="70"/>
        <v/>
      </c>
      <c r="DZ117" s="132" t="str">
        <f t="shared" ca="1" si="71"/>
        <v/>
      </c>
      <c r="EA117" s="132" t="str">
        <f t="shared" ca="1" si="72"/>
        <v/>
      </c>
      <c r="EB117" s="132" t="str">
        <f t="shared" ca="1" si="73"/>
        <v/>
      </c>
      <c r="EC117" s="132" t="str">
        <f t="shared" ca="1" si="74"/>
        <v/>
      </c>
      <c r="ED117" s="132" t="str">
        <f t="shared" ca="1" si="75"/>
        <v/>
      </c>
      <c r="EE117" s="132" t="str">
        <f t="shared" ca="1" si="76"/>
        <v/>
      </c>
      <c r="EF117" s="132" t="str">
        <f t="shared" ca="1" si="77"/>
        <v/>
      </c>
      <c r="EG117" s="132" t="str">
        <f t="shared" ca="1" si="78"/>
        <v/>
      </c>
      <c r="EH117" s="132" t="str">
        <f t="shared" ca="1" si="79"/>
        <v/>
      </c>
      <c r="EI117" s="132" t="str">
        <f t="shared" ca="1" si="80"/>
        <v/>
      </c>
      <c r="EJ117" s="132" t="str">
        <f t="shared" ca="1" si="81"/>
        <v/>
      </c>
      <c r="EK117" s="132" t="str">
        <f t="shared" ca="1" si="82"/>
        <v/>
      </c>
      <c r="EL117" s="132" t="str">
        <f t="shared" ca="1" si="83"/>
        <v/>
      </c>
      <c r="EM117" s="132" t="str">
        <f t="shared" ca="1" si="84"/>
        <v/>
      </c>
      <c r="EN117" s="132" t="str">
        <f t="shared" ca="1" si="85"/>
        <v/>
      </c>
      <c r="EO117" s="132" t="str">
        <f t="shared" ca="1" si="86"/>
        <v/>
      </c>
      <c r="EP117" s="132" t="str">
        <f t="shared" ca="1" si="87"/>
        <v/>
      </c>
      <c r="EQ117" s="132" t="str">
        <f t="shared" ca="1" si="88"/>
        <v/>
      </c>
      <c r="ER117" s="132" t="str">
        <f t="shared" ca="1" si="89"/>
        <v/>
      </c>
    </row>
    <row r="118" spans="1:148" ht="25.5">
      <c r="A118" s="131" t="str">
        <f>'Transcript table'!C118</f>
        <v>LOC101926975</v>
      </c>
      <c r="B118" s="35" t="s">
        <v>201</v>
      </c>
      <c r="C118" s="132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132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132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132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132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132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132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132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132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132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132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132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132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132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132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132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132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132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132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132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40" t="str">
        <f>'Control Sample Data'!A118</f>
        <v>LOC101926975</v>
      </c>
      <c r="X118" s="141" t="s">
        <v>201</v>
      </c>
      <c r="Y118" s="132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132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132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132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132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132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132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132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132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132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132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132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132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132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132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132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132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132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132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132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135" t="str">
        <f>'Control Sample Data'!A118</f>
        <v>LOC101926975</v>
      </c>
      <c r="AT118" s="35" t="s">
        <v>201</v>
      </c>
      <c r="AU118" s="132" t="str">
        <f ca="1">IF(ISNUMBER(C118-'Choose Housekeeping Genes'!D$17),C118-'Choose Housekeeping Genes'!D$17,"")</f>
        <v/>
      </c>
      <c r="AV118" s="132" t="str">
        <f ca="1">IF(ISNUMBER(D118-'Choose Housekeeping Genes'!E$17),D118-'Choose Housekeeping Genes'!E$17,"")</f>
        <v/>
      </c>
      <c r="AW118" s="132" t="str">
        <f ca="1">IF(ISNUMBER(E118-'Choose Housekeeping Genes'!F$17),E118-'Choose Housekeeping Genes'!F$17,"")</f>
        <v/>
      </c>
      <c r="AX118" s="132" t="str">
        <f ca="1">IF(ISNUMBER(F118-'Choose Housekeeping Genes'!G$17),F118-'Choose Housekeeping Genes'!G$17,"")</f>
        <v/>
      </c>
      <c r="AY118" s="132" t="str">
        <f ca="1">IF(ISNUMBER(G118-'Choose Housekeeping Genes'!H$17),G118-'Choose Housekeeping Genes'!H$17,"")</f>
        <v/>
      </c>
      <c r="AZ118" s="132" t="str">
        <f ca="1">IF(ISNUMBER(H118-'Choose Housekeeping Genes'!I$17),H118-'Choose Housekeeping Genes'!I$17,"")</f>
        <v/>
      </c>
      <c r="BA118" s="132" t="str">
        <f ca="1">IF(ISNUMBER(I118-'Choose Housekeeping Genes'!J$17),I118-'Choose Housekeeping Genes'!J$17,"")</f>
        <v/>
      </c>
      <c r="BB118" s="132" t="str">
        <f ca="1">IF(ISNUMBER(J118-'Choose Housekeeping Genes'!K$17),J118-'Choose Housekeeping Genes'!K$17,"")</f>
        <v/>
      </c>
      <c r="BC118" s="132" t="str">
        <f ca="1">IF(ISNUMBER(K118-'Choose Housekeeping Genes'!L$17),K118-'Choose Housekeeping Genes'!L$17,"")</f>
        <v/>
      </c>
      <c r="BD118" s="132" t="str">
        <f ca="1">IF(ISNUMBER(L118-'Choose Housekeeping Genes'!M$17),L118-'Choose Housekeeping Genes'!M$17,"")</f>
        <v/>
      </c>
      <c r="BE118" s="132" t="str">
        <f ca="1">IF(ISNUMBER(M118-'Choose Housekeeping Genes'!N$17),M118-'Choose Housekeeping Genes'!N$17,"")</f>
        <v/>
      </c>
      <c r="BF118" s="132" t="str">
        <f ca="1">IF(ISNUMBER(N118-'Choose Housekeeping Genes'!O$17),N118-'Choose Housekeeping Genes'!O$17,"")</f>
        <v/>
      </c>
      <c r="BG118" s="132" t="str">
        <f ca="1">IF(ISNUMBER(O118-'Choose Housekeeping Genes'!P$17),O118-'Choose Housekeeping Genes'!P$17,"")</f>
        <v/>
      </c>
      <c r="BH118" s="132" t="str">
        <f ca="1">IF(ISNUMBER(P118-'Choose Housekeeping Genes'!Q$17),P118-'Choose Housekeeping Genes'!Q$17,"")</f>
        <v/>
      </c>
      <c r="BI118" s="132" t="str">
        <f ca="1">IF(ISNUMBER(Q118-'Choose Housekeeping Genes'!R$17),Q118-'Choose Housekeeping Genes'!R$17,"")</f>
        <v/>
      </c>
      <c r="BJ118" s="132" t="str">
        <f ca="1">IF(ISNUMBER(R118-'Choose Housekeeping Genes'!S$17),R118-'Choose Housekeeping Genes'!S$17,"")</f>
        <v/>
      </c>
      <c r="BK118" s="132" t="str">
        <f ca="1">IF(ISNUMBER(S118-'Choose Housekeeping Genes'!T$17),S118-'Choose Housekeeping Genes'!T$17,"")</f>
        <v/>
      </c>
      <c r="BL118" s="132" t="str">
        <f ca="1">IF(ISNUMBER(T118-'Choose Housekeeping Genes'!U$17),T118-'Choose Housekeeping Genes'!U$17,"")</f>
        <v/>
      </c>
      <c r="BM118" s="132" t="str">
        <f ca="1">IF(ISNUMBER(U118-'Choose Housekeeping Genes'!V$17),U118-'Choose Housekeeping Genes'!V$17,"")</f>
        <v/>
      </c>
      <c r="BN118" s="132" t="str">
        <f ca="1">IF(ISNUMBER(V118-'Choose Housekeeping Genes'!W$17),V118-'Choose Housekeeping Genes'!W$17,"")</f>
        <v/>
      </c>
      <c r="BO118" s="142" t="str">
        <f t="shared" si="90"/>
        <v>LOC101926975</v>
      </c>
      <c r="BP118" s="141" t="s">
        <v>201</v>
      </c>
      <c r="BQ118" s="132" t="str">
        <f ca="1">IF(ISNUMBER(Y118-'Choose Housekeeping Genes'!AA$17),Y118-'Choose Housekeeping Genes'!AA$17,"")</f>
        <v/>
      </c>
      <c r="BR118" s="132" t="str">
        <f ca="1">IF(ISNUMBER(Z118-'Choose Housekeeping Genes'!AB$17),Z118-'Choose Housekeeping Genes'!AB$17,"")</f>
        <v/>
      </c>
      <c r="BS118" s="132" t="str">
        <f ca="1">IF(ISNUMBER(AA118-'Choose Housekeeping Genes'!AC$17),AA118-'Choose Housekeeping Genes'!AC$17,"")</f>
        <v/>
      </c>
      <c r="BT118" s="132" t="str">
        <f ca="1">IF(ISNUMBER(AB118-'Choose Housekeeping Genes'!AD$17),AB118-'Choose Housekeeping Genes'!AD$17,"")</f>
        <v/>
      </c>
      <c r="BU118" s="132" t="str">
        <f ca="1">IF(ISNUMBER(AC118-'Choose Housekeeping Genes'!AE$17),AC118-'Choose Housekeeping Genes'!AE$17,"")</f>
        <v/>
      </c>
      <c r="BV118" s="132" t="str">
        <f ca="1">IF(ISNUMBER(AD118-'Choose Housekeeping Genes'!AF$17),AD118-'Choose Housekeeping Genes'!AF$17,"")</f>
        <v/>
      </c>
      <c r="BW118" s="132" t="str">
        <f ca="1">IF(ISNUMBER(AE118-'Choose Housekeeping Genes'!AG$17),AE118-'Choose Housekeeping Genes'!AG$17,"")</f>
        <v/>
      </c>
      <c r="BX118" s="132" t="str">
        <f ca="1">IF(ISNUMBER(AF118-'Choose Housekeeping Genes'!AH$17),AF118-'Choose Housekeeping Genes'!AH$17,"")</f>
        <v/>
      </c>
      <c r="BY118" s="132" t="str">
        <f ca="1">IF(ISNUMBER(AG118-'Choose Housekeeping Genes'!AI$17),AG118-'Choose Housekeeping Genes'!AI$17,"")</f>
        <v/>
      </c>
      <c r="BZ118" s="132" t="str">
        <f ca="1">IF(ISNUMBER(AH118-'Choose Housekeeping Genes'!AJ$17),AH118-'Choose Housekeeping Genes'!AJ$17,"")</f>
        <v/>
      </c>
      <c r="CA118" s="132" t="str">
        <f ca="1">IF(ISNUMBER(AI118-'Choose Housekeeping Genes'!AK$17),AI118-'Choose Housekeeping Genes'!AK$17,"")</f>
        <v/>
      </c>
      <c r="CB118" s="132" t="str">
        <f ca="1">IF(ISNUMBER(AJ118-'Choose Housekeeping Genes'!AL$17),AJ118-'Choose Housekeeping Genes'!AL$17,"")</f>
        <v/>
      </c>
      <c r="CC118" s="132" t="str">
        <f ca="1">IF(ISNUMBER(AK118-'Choose Housekeeping Genes'!AM$17),AK118-'Choose Housekeeping Genes'!AM$17,"")</f>
        <v/>
      </c>
      <c r="CD118" s="132" t="str">
        <f ca="1">IF(ISNUMBER(AL118-'Choose Housekeeping Genes'!AN$17),AL118-'Choose Housekeeping Genes'!AN$17,"")</f>
        <v/>
      </c>
      <c r="CE118" s="132" t="str">
        <f ca="1">IF(ISNUMBER(AM118-'Choose Housekeeping Genes'!AO$17),AM118-'Choose Housekeeping Genes'!AO$17,"")</f>
        <v/>
      </c>
      <c r="CF118" s="132" t="str">
        <f ca="1">IF(ISNUMBER(AN118-'Choose Housekeeping Genes'!AP$17),AN118-'Choose Housekeeping Genes'!AP$17,"")</f>
        <v/>
      </c>
      <c r="CG118" s="132" t="str">
        <f ca="1">IF(ISNUMBER(AO118-'Choose Housekeeping Genes'!AQ$17),AO118-'Choose Housekeeping Genes'!AQ$17,"")</f>
        <v/>
      </c>
      <c r="CH118" s="132" t="str">
        <f ca="1">IF(ISNUMBER(AP118-'Choose Housekeeping Genes'!AR$17),AP118-'Choose Housekeeping Genes'!AR$17,"")</f>
        <v/>
      </c>
      <c r="CI118" s="132" t="str">
        <f ca="1">IF(ISNUMBER(AQ118-'Choose Housekeeping Genes'!AS$17),AQ118-'Choose Housekeeping Genes'!AS$17,"")</f>
        <v/>
      </c>
      <c r="CJ118" s="132" t="str">
        <f ca="1">IF(ISNUMBER(AR118-'Choose Housekeeping Genes'!AT$17),AR118-'Choose Housekeeping Genes'!AT$17,"")</f>
        <v/>
      </c>
      <c r="CK118" s="137" t="e">
        <f t="shared" ca="1" si="48"/>
        <v>#DIV/0!</v>
      </c>
      <c r="CL118" s="138" t="e">
        <f t="shared" ca="1" si="49"/>
        <v>#DIV/0!</v>
      </c>
      <c r="DA118" s="135" t="str">
        <f>'Transcript table'!C118</f>
        <v>LOC101926975</v>
      </c>
      <c r="DB118" s="35" t="s">
        <v>201</v>
      </c>
      <c r="DC118" s="132" t="str">
        <f t="shared" ca="1" si="50"/>
        <v/>
      </c>
      <c r="DD118" s="132" t="str">
        <f t="shared" ca="1" si="51"/>
        <v/>
      </c>
      <c r="DE118" s="132" t="str">
        <f t="shared" ca="1" si="52"/>
        <v/>
      </c>
      <c r="DF118" s="132" t="str">
        <f t="shared" ca="1" si="53"/>
        <v/>
      </c>
      <c r="DG118" s="132" t="str">
        <f t="shared" ca="1" si="54"/>
        <v/>
      </c>
      <c r="DH118" s="132" t="str">
        <f t="shared" ca="1" si="55"/>
        <v/>
      </c>
      <c r="DI118" s="132" t="str">
        <f t="shared" ca="1" si="56"/>
        <v/>
      </c>
      <c r="DJ118" s="132" t="str">
        <f t="shared" ca="1" si="57"/>
        <v/>
      </c>
      <c r="DK118" s="132" t="str">
        <f t="shared" ca="1" si="58"/>
        <v/>
      </c>
      <c r="DL118" s="132" t="str">
        <f t="shared" ca="1" si="59"/>
        <v/>
      </c>
      <c r="DM118" s="132" t="str">
        <f t="shared" ca="1" si="60"/>
        <v/>
      </c>
      <c r="DN118" s="132" t="str">
        <f t="shared" ca="1" si="61"/>
        <v/>
      </c>
      <c r="DO118" s="132" t="str">
        <f t="shared" ca="1" si="62"/>
        <v/>
      </c>
      <c r="DP118" s="132" t="str">
        <f t="shared" ca="1" si="63"/>
        <v/>
      </c>
      <c r="DQ118" s="132" t="str">
        <f t="shared" ca="1" si="64"/>
        <v/>
      </c>
      <c r="DR118" s="132" t="str">
        <f t="shared" ca="1" si="65"/>
        <v/>
      </c>
      <c r="DS118" s="132" t="str">
        <f t="shared" ca="1" si="66"/>
        <v/>
      </c>
      <c r="DT118" s="132" t="str">
        <f t="shared" ca="1" si="67"/>
        <v/>
      </c>
      <c r="DU118" s="132" t="str">
        <f t="shared" ca="1" si="68"/>
        <v/>
      </c>
      <c r="DV118" s="132" t="str">
        <f t="shared" ca="1" si="69"/>
        <v/>
      </c>
      <c r="DW118" s="136" t="str">
        <f>'Transcript table'!C118</f>
        <v>LOC101926975</v>
      </c>
      <c r="DX118" s="141" t="s">
        <v>201</v>
      </c>
      <c r="DY118" s="132" t="str">
        <f t="shared" ca="1" si="70"/>
        <v/>
      </c>
      <c r="DZ118" s="132" t="str">
        <f t="shared" ca="1" si="71"/>
        <v/>
      </c>
      <c r="EA118" s="132" t="str">
        <f t="shared" ca="1" si="72"/>
        <v/>
      </c>
      <c r="EB118" s="132" t="str">
        <f t="shared" ca="1" si="73"/>
        <v/>
      </c>
      <c r="EC118" s="132" t="str">
        <f t="shared" ca="1" si="74"/>
        <v/>
      </c>
      <c r="ED118" s="132" t="str">
        <f t="shared" ca="1" si="75"/>
        <v/>
      </c>
      <c r="EE118" s="132" t="str">
        <f t="shared" ca="1" si="76"/>
        <v/>
      </c>
      <c r="EF118" s="132" t="str">
        <f t="shared" ca="1" si="77"/>
        <v/>
      </c>
      <c r="EG118" s="132" t="str">
        <f t="shared" ca="1" si="78"/>
        <v/>
      </c>
      <c r="EH118" s="132" t="str">
        <f t="shared" ca="1" si="79"/>
        <v/>
      </c>
      <c r="EI118" s="132" t="str">
        <f t="shared" ca="1" si="80"/>
        <v/>
      </c>
      <c r="EJ118" s="132" t="str">
        <f t="shared" ca="1" si="81"/>
        <v/>
      </c>
      <c r="EK118" s="132" t="str">
        <f t="shared" ca="1" si="82"/>
        <v/>
      </c>
      <c r="EL118" s="132" t="str">
        <f t="shared" ca="1" si="83"/>
        <v/>
      </c>
      <c r="EM118" s="132" t="str">
        <f t="shared" ca="1" si="84"/>
        <v/>
      </c>
      <c r="EN118" s="132" t="str">
        <f t="shared" ca="1" si="85"/>
        <v/>
      </c>
      <c r="EO118" s="132" t="str">
        <f t="shared" ca="1" si="86"/>
        <v/>
      </c>
      <c r="EP118" s="132" t="str">
        <f t="shared" ca="1" si="87"/>
        <v/>
      </c>
      <c r="EQ118" s="132" t="str">
        <f t="shared" ca="1" si="88"/>
        <v/>
      </c>
      <c r="ER118" s="132" t="str">
        <f t="shared" ca="1" si="89"/>
        <v/>
      </c>
    </row>
    <row r="119" spans="1:148" ht="25.5">
      <c r="A119" s="131" t="str">
        <f>'Transcript table'!C119</f>
        <v>LOC102546298</v>
      </c>
      <c r="B119" s="35" t="s">
        <v>202</v>
      </c>
      <c r="C119" s="132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132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132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132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132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132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132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132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132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132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132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132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132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132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132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132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132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132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132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132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40" t="str">
        <f>'Control Sample Data'!A119</f>
        <v>LOC102546298</v>
      </c>
      <c r="X119" s="141" t="s">
        <v>202</v>
      </c>
      <c r="Y119" s="132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132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132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132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132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132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132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132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132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132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132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132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132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132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132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132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132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132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132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132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135" t="str">
        <f>'Control Sample Data'!A119</f>
        <v>LOC102546298</v>
      </c>
      <c r="AT119" s="35" t="s">
        <v>202</v>
      </c>
      <c r="AU119" s="132" t="str">
        <f ca="1">IF(ISNUMBER(C119-'Choose Housekeeping Genes'!D$17),C119-'Choose Housekeeping Genes'!D$17,"")</f>
        <v/>
      </c>
      <c r="AV119" s="132" t="str">
        <f ca="1">IF(ISNUMBER(D119-'Choose Housekeeping Genes'!E$17),D119-'Choose Housekeeping Genes'!E$17,"")</f>
        <v/>
      </c>
      <c r="AW119" s="132" t="str">
        <f ca="1">IF(ISNUMBER(E119-'Choose Housekeeping Genes'!F$17),E119-'Choose Housekeeping Genes'!F$17,"")</f>
        <v/>
      </c>
      <c r="AX119" s="132" t="str">
        <f ca="1">IF(ISNUMBER(F119-'Choose Housekeeping Genes'!G$17),F119-'Choose Housekeeping Genes'!G$17,"")</f>
        <v/>
      </c>
      <c r="AY119" s="132" t="str">
        <f ca="1">IF(ISNUMBER(G119-'Choose Housekeeping Genes'!H$17),G119-'Choose Housekeeping Genes'!H$17,"")</f>
        <v/>
      </c>
      <c r="AZ119" s="132" t="str">
        <f ca="1">IF(ISNUMBER(H119-'Choose Housekeeping Genes'!I$17),H119-'Choose Housekeeping Genes'!I$17,"")</f>
        <v/>
      </c>
      <c r="BA119" s="132" t="str">
        <f ca="1">IF(ISNUMBER(I119-'Choose Housekeeping Genes'!J$17),I119-'Choose Housekeeping Genes'!J$17,"")</f>
        <v/>
      </c>
      <c r="BB119" s="132" t="str">
        <f ca="1">IF(ISNUMBER(J119-'Choose Housekeeping Genes'!K$17),J119-'Choose Housekeeping Genes'!K$17,"")</f>
        <v/>
      </c>
      <c r="BC119" s="132" t="str">
        <f ca="1">IF(ISNUMBER(K119-'Choose Housekeeping Genes'!L$17),K119-'Choose Housekeeping Genes'!L$17,"")</f>
        <v/>
      </c>
      <c r="BD119" s="132" t="str">
        <f ca="1">IF(ISNUMBER(L119-'Choose Housekeeping Genes'!M$17),L119-'Choose Housekeeping Genes'!M$17,"")</f>
        <v/>
      </c>
      <c r="BE119" s="132" t="str">
        <f ca="1">IF(ISNUMBER(M119-'Choose Housekeeping Genes'!N$17),M119-'Choose Housekeeping Genes'!N$17,"")</f>
        <v/>
      </c>
      <c r="BF119" s="132" t="str">
        <f ca="1">IF(ISNUMBER(N119-'Choose Housekeeping Genes'!O$17),N119-'Choose Housekeeping Genes'!O$17,"")</f>
        <v/>
      </c>
      <c r="BG119" s="132" t="str">
        <f ca="1">IF(ISNUMBER(O119-'Choose Housekeeping Genes'!P$17),O119-'Choose Housekeeping Genes'!P$17,"")</f>
        <v/>
      </c>
      <c r="BH119" s="132" t="str">
        <f ca="1">IF(ISNUMBER(P119-'Choose Housekeeping Genes'!Q$17),P119-'Choose Housekeeping Genes'!Q$17,"")</f>
        <v/>
      </c>
      <c r="BI119" s="132" t="str">
        <f ca="1">IF(ISNUMBER(Q119-'Choose Housekeeping Genes'!R$17),Q119-'Choose Housekeeping Genes'!R$17,"")</f>
        <v/>
      </c>
      <c r="BJ119" s="132" t="str">
        <f ca="1">IF(ISNUMBER(R119-'Choose Housekeeping Genes'!S$17),R119-'Choose Housekeeping Genes'!S$17,"")</f>
        <v/>
      </c>
      <c r="BK119" s="132" t="str">
        <f ca="1">IF(ISNUMBER(S119-'Choose Housekeeping Genes'!T$17),S119-'Choose Housekeeping Genes'!T$17,"")</f>
        <v/>
      </c>
      <c r="BL119" s="132" t="str">
        <f ca="1">IF(ISNUMBER(T119-'Choose Housekeeping Genes'!U$17),T119-'Choose Housekeeping Genes'!U$17,"")</f>
        <v/>
      </c>
      <c r="BM119" s="132" t="str">
        <f ca="1">IF(ISNUMBER(U119-'Choose Housekeeping Genes'!V$17),U119-'Choose Housekeeping Genes'!V$17,"")</f>
        <v/>
      </c>
      <c r="BN119" s="132" t="str">
        <f ca="1">IF(ISNUMBER(V119-'Choose Housekeeping Genes'!W$17),V119-'Choose Housekeeping Genes'!W$17,"")</f>
        <v/>
      </c>
      <c r="BO119" s="142" t="str">
        <f t="shared" si="90"/>
        <v>LOC102546298</v>
      </c>
      <c r="BP119" s="141" t="s">
        <v>202</v>
      </c>
      <c r="BQ119" s="132" t="str">
        <f ca="1">IF(ISNUMBER(Y119-'Choose Housekeeping Genes'!AA$17),Y119-'Choose Housekeeping Genes'!AA$17,"")</f>
        <v/>
      </c>
      <c r="BR119" s="132" t="str">
        <f ca="1">IF(ISNUMBER(Z119-'Choose Housekeeping Genes'!AB$17),Z119-'Choose Housekeeping Genes'!AB$17,"")</f>
        <v/>
      </c>
      <c r="BS119" s="132" t="str">
        <f ca="1">IF(ISNUMBER(AA119-'Choose Housekeeping Genes'!AC$17),AA119-'Choose Housekeeping Genes'!AC$17,"")</f>
        <v/>
      </c>
      <c r="BT119" s="132" t="str">
        <f ca="1">IF(ISNUMBER(AB119-'Choose Housekeeping Genes'!AD$17),AB119-'Choose Housekeeping Genes'!AD$17,"")</f>
        <v/>
      </c>
      <c r="BU119" s="132" t="str">
        <f ca="1">IF(ISNUMBER(AC119-'Choose Housekeeping Genes'!AE$17),AC119-'Choose Housekeeping Genes'!AE$17,"")</f>
        <v/>
      </c>
      <c r="BV119" s="132" t="str">
        <f ca="1">IF(ISNUMBER(AD119-'Choose Housekeeping Genes'!AF$17),AD119-'Choose Housekeeping Genes'!AF$17,"")</f>
        <v/>
      </c>
      <c r="BW119" s="132" t="str">
        <f ca="1">IF(ISNUMBER(AE119-'Choose Housekeeping Genes'!AG$17),AE119-'Choose Housekeeping Genes'!AG$17,"")</f>
        <v/>
      </c>
      <c r="BX119" s="132" t="str">
        <f ca="1">IF(ISNUMBER(AF119-'Choose Housekeeping Genes'!AH$17),AF119-'Choose Housekeeping Genes'!AH$17,"")</f>
        <v/>
      </c>
      <c r="BY119" s="132" t="str">
        <f ca="1">IF(ISNUMBER(AG119-'Choose Housekeeping Genes'!AI$17),AG119-'Choose Housekeeping Genes'!AI$17,"")</f>
        <v/>
      </c>
      <c r="BZ119" s="132" t="str">
        <f ca="1">IF(ISNUMBER(AH119-'Choose Housekeeping Genes'!AJ$17),AH119-'Choose Housekeeping Genes'!AJ$17,"")</f>
        <v/>
      </c>
      <c r="CA119" s="132" t="str">
        <f ca="1">IF(ISNUMBER(AI119-'Choose Housekeeping Genes'!AK$17),AI119-'Choose Housekeeping Genes'!AK$17,"")</f>
        <v/>
      </c>
      <c r="CB119" s="132" t="str">
        <f ca="1">IF(ISNUMBER(AJ119-'Choose Housekeeping Genes'!AL$17),AJ119-'Choose Housekeeping Genes'!AL$17,"")</f>
        <v/>
      </c>
      <c r="CC119" s="132" t="str">
        <f ca="1">IF(ISNUMBER(AK119-'Choose Housekeeping Genes'!AM$17),AK119-'Choose Housekeeping Genes'!AM$17,"")</f>
        <v/>
      </c>
      <c r="CD119" s="132" t="str">
        <f ca="1">IF(ISNUMBER(AL119-'Choose Housekeeping Genes'!AN$17),AL119-'Choose Housekeeping Genes'!AN$17,"")</f>
        <v/>
      </c>
      <c r="CE119" s="132" t="str">
        <f ca="1">IF(ISNUMBER(AM119-'Choose Housekeeping Genes'!AO$17),AM119-'Choose Housekeeping Genes'!AO$17,"")</f>
        <v/>
      </c>
      <c r="CF119" s="132" t="str">
        <f ca="1">IF(ISNUMBER(AN119-'Choose Housekeeping Genes'!AP$17),AN119-'Choose Housekeeping Genes'!AP$17,"")</f>
        <v/>
      </c>
      <c r="CG119" s="132" t="str">
        <f ca="1">IF(ISNUMBER(AO119-'Choose Housekeeping Genes'!AQ$17),AO119-'Choose Housekeeping Genes'!AQ$17,"")</f>
        <v/>
      </c>
      <c r="CH119" s="132" t="str">
        <f ca="1">IF(ISNUMBER(AP119-'Choose Housekeeping Genes'!AR$17),AP119-'Choose Housekeeping Genes'!AR$17,"")</f>
        <v/>
      </c>
      <c r="CI119" s="132" t="str">
        <f ca="1">IF(ISNUMBER(AQ119-'Choose Housekeeping Genes'!AS$17),AQ119-'Choose Housekeeping Genes'!AS$17,"")</f>
        <v/>
      </c>
      <c r="CJ119" s="132" t="str">
        <f ca="1">IF(ISNUMBER(AR119-'Choose Housekeeping Genes'!AT$17),AR119-'Choose Housekeeping Genes'!AT$17,"")</f>
        <v/>
      </c>
      <c r="CK119" s="137" t="e">
        <f t="shared" ca="1" si="48"/>
        <v>#DIV/0!</v>
      </c>
      <c r="CL119" s="138" t="e">
        <f t="shared" ca="1" si="49"/>
        <v>#DIV/0!</v>
      </c>
      <c r="DA119" s="135" t="str">
        <f>'Transcript table'!C119</f>
        <v>LOC102546298</v>
      </c>
      <c r="DB119" s="35" t="s">
        <v>202</v>
      </c>
      <c r="DC119" s="132" t="str">
        <f t="shared" ca="1" si="50"/>
        <v/>
      </c>
      <c r="DD119" s="132" t="str">
        <f t="shared" ca="1" si="51"/>
        <v/>
      </c>
      <c r="DE119" s="132" t="str">
        <f t="shared" ca="1" si="52"/>
        <v/>
      </c>
      <c r="DF119" s="132" t="str">
        <f t="shared" ca="1" si="53"/>
        <v/>
      </c>
      <c r="DG119" s="132" t="str">
        <f t="shared" ca="1" si="54"/>
        <v/>
      </c>
      <c r="DH119" s="132" t="str">
        <f t="shared" ca="1" si="55"/>
        <v/>
      </c>
      <c r="DI119" s="132" t="str">
        <f t="shared" ca="1" si="56"/>
        <v/>
      </c>
      <c r="DJ119" s="132" t="str">
        <f t="shared" ca="1" si="57"/>
        <v/>
      </c>
      <c r="DK119" s="132" t="str">
        <f t="shared" ca="1" si="58"/>
        <v/>
      </c>
      <c r="DL119" s="132" t="str">
        <f t="shared" ca="1" si="59"/>
        <v/>
      </c>
      <c r="DM119" s="132" t="str">
        <f t="shared" ca="1" si="60"/>
        <v/>
      </c>
      <c r="DN119" s="132" t="str">
        <f t="shared" ca="1" si="61"/>
        <v/>
      </c>
      <c r="DO119" s="132" t="str">
        <f t="shared" ca="1" si="62"/>
        <v/>
      </c>
      <c r="DP119" s="132" t="str">
        <f t="shared" ca="1" si="63"/>
        <v/>
      </c>
      <c r="DQ119" s="132" t="str">
        <f t="shared" ca="1" si="64"/>
        <v/>
      </c>
      <c r="DR119" s="132" t="str">
        <f t="shared" ca="1" si="65"/>
        <v/>
      </c>
      <c r="DS119" s="132" t="str">
        <f t="shared" ca="1" si="66"/>
        <v/>
      </c>
      <c r="DT119" s="132" t="str">
        <f t="shared" ca="1" si="67"/>
        <v/>
      </c>
      <c r="DU119" s="132" t="str">
        <f t="shared" ca="1" si="68"/>
        <v/>
      </c>
      <c r="DV119" s="132" t="str">
        <f t="shared" ca="1" si="69"/>
        <v/>
      </c>
      <c r="DW119" s="136" t="str">
        <f>'Transcript table'!C119</f>
        <v>LOC102546298</v>
      </c>
      <c r="DX119" s="141" t="s">
        <v>202</v>
      </c>
      <c r="DY119" s="132" t="str">
        <f t="shared" ca="1" si="70"/>
        <v/>
      </c>
      <c r="DZ119" s="132" t="str">
        <f t="shared" ca="1" si="71"/>
        <v/>
      </c>
      <c r="EA119" s="132" t="str">
        <f t="shared" ca="1" si="72"/>
        <v/>
      </c>
      <c r="EB119" s="132" t="str">
        <f t="shared" ca="1" si="73"/>
        <v/>
      </c>
      <c r="EC119" s="132" t="str">
        <f t="shared" ca="1" si="74"/>
        <v/>
      </c>
      <c r="ED119" s="132" t="str">
        <f t="shared" ca="1" si="75"/>
        <v/>
      </c>
      <c r="EE119" s="132" t="str">
        <f t="shared" ca="1" si="76"/>
        <v/>
      </c>
      <c r="EF119" s="132" t="str">
        <f t="shared" ca="1" si="77"/>
        <v/>
      </c>
      <c r="EG119" s="132" t="str">
        <f t="shared" ca="1" si="78"/>
        <v/>
      </c>
      <c r="EH119" s="132" t="str">
        <f t="shared" ca="1" si="79"/>
        <v/>
      </c>
      <c r="EI119" s="132" t="str">
        <f t="shared" ca="1" si="80"/>
        <v/>
      </c>
      <c r="EJ119" s="132" t="str">
        <f t="shared" ca="1" si="81"/>
        <v/>
      </c>
      <c r="EK119" s="132" t="str">
        <f t="shared" ca="1" si="82"/>
        <v/>
      </c>
      <c r="EL119" s="132" t="str">
        <f t="shared" ca="1" si="83"/>
        <v/>
      </c>
      <c r="EM119" s="132" t="str">
        <f t="shared" ca="1" si="84"/>
        <v/>
      </c>
      <c r="EN119" s="132" t="str">
        <f t="shared" ca="1" si="85"/>
        <v/>
      </c>
      <c r="EO119" s="132" t="str">
        <f t="shared" ca="1" si="86"/>
        <v/>
      </c>
      <c r="EP119" s="132" t="str">
        <f t="shared" ca="1" si="87"/>
        <v/>
      </c>
      <c r="EQ119" s="132" t="str">
        <f t="shared" ca="1" si="88"/>
        <v/>
      </c>
      <c r="ER119" s="132" t="str">
        <f t="shared" ca="1" si="89"/>
        <v/>
      </c>
    </row>
    <row r="120" spans="1:148" ht="12.75">
      <c r="A120" s="131" t="str">
        <f>'Transcript table'!C120</f>
        <v>LSINCT5</v>
      </c>
      <c r="B120" s="35" t="s">
        <v>203</v>
      </c>
      <c r="C120" s="132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132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132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132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132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132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132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132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132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132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132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132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132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132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132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132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132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132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132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132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40" t="str">
        <f>'Control Sample Data'!A120</f>
        <v>LSINCT5</v>
      </c>
      <c r="X120" s="141" t="s">
        <v>203</v>
      </c>
      <c r="Y120" s="132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132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132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132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132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132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132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132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132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132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132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132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132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132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132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132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132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132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132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132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135" t="str">
        <f>'Control Sample Data'!A120</f>
        <v>LSINCT5</v>
      </c>
      <c r="AT120" s="35" t="s">
        <v>203</v>
      </c>
      <c r="AU120" s="132" t="str">
        <f ca="1">IF(ISNUMBER(C120-'Choose Housekeeping Genes'!D$17),C120-'Choose Housekeeping Genes'!D$17,"")</f>
        <v/>
      </c>
      <c r="AV120" s="132" t="str">
        <f ca="1">IF(ISNUMBER(D120-'Choose Housekeeping Genes'!E$17),D120-'Choose Housekeeping Genes'!E$17,"")</f>
        <v/>
      </c>
      <c r="AW120" s="132" t="str">
        <f ca="1">IF(ISNUMBER(E120-'Choose Housekeeping Genes'!F$17),E120-'Choose Housekeeping Genes'!F$17,"")</f>
        <v/>
      </c>
      <c r="AX120" s="132" t="str">
        <f ca="1">IF(ISNUMBER(F120-'Choose Housekeeping Genes'!G$17),F120-'Choose Housekeeping Genes'!G$17,"")</f>
        <v/>
      </c>
      <c r="AY120" s="132" t="str">
        <f ca="1">IF(ISNUMBER(G120-'Choose Housekeeping Genes'!H$17),G120-'Choose Housekeeping Genes'!H$17,"")</f>
        <v/>
      </c>
      <c r="AZ120" s="132" t="str">
        <f ca="1">IF(ISNUMBER(H120-'Choose Housekeeping Genes'!I$17),H120-'Choose Housekeeping Genes'!I$17,"")</f>
        <v/>
      </c>
      <c r="BA120" s="132" t="str">
        <f ca="1">IF(ISNUMBER(I120-'Choose Housekeeping Genes'!J$17),I120-'Choose Housekeeping Genes'!J$17,"")</f>
        <v/>
      </c>
      <c r="BB120" s="132" t="str">
        <f ca="1">IF(ISNUMBER(J120-'Choose Housekeeping Genes'!K$17),J120-'Choose Housekeeping Genes'!K$17,"")</f>
        <v/>
      </c>
      <c r="BC120" s="132" t="str">
        <f ca="1">IF(ISNUMBER(K120-'Choose Housekeeping Genes'!L$17),K120-'Choose Housekeeping Genes'!L$17,"")</f>
        <v/>
      </c>
      <c r="BD120" s="132" t="str">
        <f ca="1">IF(ISNUMBER(L120-'Choose Housekeeping Genes'!M$17),L120-'Choose Housekeeping Genes'!M$17,"")</f>
        <v/>
      </c>
      <c r="BE120" s="132" t="str">
        <f ca="1">IF(ISNUMBER(M120-'Choose Housekeeping Genes'!N$17),M120-'Choose Housekeeping Genes'!N$17,"")</f>
        <v/>
      </c>
      <c r="BF120" s="132" t="str">
        <f ca="1">IF(ISNUMBER(N120-'Choose Housekeeping Genes'!O$17),N120-'Choose Housekeeping Genes'!O$17,"")</f>
        <v/>
      </c>
      <c r="BG120" s="132" t="str">
        <f ca="1">IF(ISNUMBER(O120-'Choose Housekeeping Genes'!P$17),O120-'Choose Housekeeping Genes'!P$17,"")</f>
        <v/>
      </c>
      <c r="BH120" s="132" t="str">
        <f ca="1">IF(ISNUMBER(P120-'Choose Housekeeping Genes'!Q$17),P120-'Choose Housekeeping Genes'!Q$17,"")</f>
        <v/>
      </c>
      <c r="BI120" s="132" t="str">
        <f ca="1">IF(ISNUMBER(Q120-'Choose Housekeeping Genes'!R$17),Q120-'Choose Housekeeping Genes'!R$17,"")</f>
        <v/>
      </c>
      <c r="BJ120" s="132" t="str">
        <f ca="1">IF(ISNUMBER(R120-'Choose Housekeeping Genes'!S$17),R120-'Choose Housekeeping Genes'!S$17,"")</f>
        <v/>
      </c>
      <c r="BK120" s="132" t="str">
        <f ca="1">IF(ISNUMBER(S120-'Choose Housekeeping Genes'!T$17),S120-'Choose Housekeeping Genes'!T$17,"")</f>
        <v/>
      </c>
      <c r="BL120" s="132" t="str">
        <f ca="1">IF(ISNUMBER(T120-'Choose Housekeeping Genes'!U$17),T120-'Choose Housekeeping Genes'!U$17,"")</f>
        <v/>
      </c>
      <c r="BM120" s="132" t="str">
        <f ca="1">IF(ISNUMBER(U120-'Choose Housekeeping Genes'!V$17),U120-'Choose Housekeeping Genes'!V$17,"")</f>
        <v/>
      </c>
      <c r="BN120" s="132" t="str">
        <f ca="1">IF(ISNUMBER(V120-'Choose Housekeeping Genes'!W$17),V120-'Choose Housekeeping Genes'!W$17,"")</f>
        <v/>
      </c>
      <c r="BO120" s="142" t="str">
        <f t="shared" si="90"/>
        <v>LSINCT5</v>
      </c>
      <c r="BP120" s="141" t="s">
        <v>203</v>
      </c>
      <c r="BQ120" s="132" t="str">
        <f ca="1">IF(ISNUMBER(Y120-'Choose Housekeeping Genes'!AA$17),Y120-'Choose Housekeeping Genes'!AA$17,"")</f>
        <v/>
      </c>
      <c r="BR120" s="132" t="str">
        <f ca="1">IF(ISNUMBER(Z120-'Choose Housekeeping Genes'!AB$17),Z120-'Choose Housekeeping Genes'!AB$17,"")</f>
        <v/>
      </c>
      <c r="BS120" s="132" t="str">
        <f ca="1">IF(ISNUMBER(AA120-'Choose Housekeeping Genes'!AC$17),AA120-'Choose Housekeeping Genes'!AC$17,"")</f>
        <v/>
      </c>
      <c r="BT120" s="132" t="str">
        <f ca="1">IF(ISNUMBER(AB120-'Choose Housekeeping Genes'!AD$17),AB120-'Choose Housekeeping Genes'!AD$17,"")</f>
        <v/>
      </c>
      <c r="BU120" s="132" t="str">
        <f ca="1">IF(ISNUMBER(AC120-'Choose Housekeeping Genes'!AE$17),AC120-'Choose Housekeeping Genes'!AE$17,"")</f>
        <v/>
      </c>
      <c r="BV120" s="132" t="str">
        <f ca="1">IF(ISNUMBER(AD120-'Choose Housekeeping Genes'!AF$17),AD120-'Choose Housekeeping Genes'!AF$17,"")</f>
        <v/>
      </c>
      <c r="BW120" s="132" t="str">
        <f ca="1">IF(ISNUMBER(AE120-'Choose Housekeeping Genes'!AG$17),AE120-'Choose Housekeeping Genes'!AG$17,"")</f>
        <v/>
      </c>
      <c r="BX120" s="132" t="str">
        <f ca="1">IF(ISNUMBER(AF120-'Choose Housekeeping Genes'!AH$17),AF120-'Choose Housekeeping Genes'!AH$17,"")</f>
        <v/>
      </c>
      <c r="BY120" s="132" t="str">
        <f ca="1">IF(ISNUMBER(AG120-'Choose Housekeeping Genes'!AI$17),AG120-'Choose Housekeeping Genes'!AI$17,"")</f>
        <v/>
      </c>
      <c r="BZ120" s="132" t="str">
        <f ca="1">IF(ISNUMBER(AH120-'Choose Housekeeping Genes'!AJ$17),AH120-'Choose Housekeeping Genes'!AJ$17,"")</f>
        <v/>
      </c>
      <c r="CA120" s="132" t="str">
        <f ca="1">IF(ISNUMBER(AI120-'Choose Housekeeping Genes'!AK$17),AI120-'Choose Housekeeping Genes'!AK$17,"")</f>
        <v/>
      </c>
      <c r="CB120" s="132" t="str">
        <f ca="1">IF(ISNUMBER(AJ120-'Choose Housekeeping Genes'!AL$17),AJ120-'Choose Housekeeping Genes'!AL$17,"")</f>
        <v/>
      </c>
      <c r="CC120" s="132" t="str">
        <f ca="1">IF(ISNUMBER(AK120-'Choose Housekeeping Genes'!AM$17),AK120-'Choose Housekeeping Genes'!AM$17,"")</f>
        <v/>
      </c>
      <c r="CD120" s="132" t="str">
        <f ca="1">IF(ISNUMBER(AL120-'Choose Housekeeping Genes'!AN$17),AL120-'Choose Housekeeping Genes'!AN$17,"")</f>
        <v/>
      </c>
      <c r="CE120" s="132" t="str">
        <f ca="1">IF(ISNUMBER(AM120-'Choose Housekeeping Genes'!AO$17),AM120-'Choose Housekeeping Genes'!AO$17,"")</f>
        <v/>
      </c>
      <c r="CF120" s="132" t="str">
        <f ca="1">IF(ISNUMBER(AN120-'Choose Housekeeping Genes'!AP$17),AN120-'Choose Housekeeping Genes'!AP$17,"")</f>
        <v/>
      </c>
      <c r="CG120" s="132" t="str">
        <f ca="1">IF(ISNUMBER(AO120-'Choose Housekeeping Genes'!AQ$17),AO120-'Choose Housekeeping Genes'!AQ$17,"")</f>
        <v/>
      </c>
      <c r="CH120" s="132" t="str">
        <f ca="1">IF(ISNUMBER(AP120-'Choose Housekeeping Genes'!AR$17),AP120-'Choose Housekeeping Genes'!AR$17,"")</f>
        <v/>
      </c>
      <c r="CI120" s="132" t="str">
        <f ca="1">IF(ISNUMBER(AQ120-'Choose Housekeeping Genes'!AS$17),AQ120-'Choose Housekeeping Genes'!AS$17,"")</f>
        <v/>
      </c>
      <c r="CJ120" s="132" t="str">
        <f ca="1">IF(ISNUMBER(AR120-'Choose Housekeeping Genes'!AT$17),AR120-'Choose Housekeeping Genes'!AT$17,"")</f>
        <v/>
      </c>
      <c r="CK120" s="137" t="e">
        <f t="shared" ca="1" si="48"/>
        <v>#DIV/0!</v>
      </c>
      <c r="CL120" s="138" t="e">
        <f t="shared" ca="1" si="49"/>
        <v>#DIV/0!</v>
      </c>
      <c r="DA120" s="135" t="str">
        <f>'Transcript table'!C120</f>
        <v>LSINCT5</v>
      </c>
      <c r="DB120" s="35" t="s">
        <v>203</v>
      </c>
      <c r="DC120" s="132" t="str">
        <f t="shared" ca="1" si="50"/>
        <v/>
      </c>
      <c r="DD120" s="132" t="str">
        <f t="shared" ca="1" si="51"/>
        <v/>
      </c>
      <c r="DE120" s="132" t="str">
        <f t="shared" ca="1" si="52"/>
        <v/>
      </c>
      <c r="DF120" s="132" t="str">
        <f t="shared" ca="1" si="53"/>
        <v/>
      </c>
      <c r="DG120" s="132" t="str">
        <f t="shared" ca="1" si="54"/>
        <v/>
      </c>
      <c r="DH120" s="132" t="str">
        <f t="shared" ca="1" si="55"/>
        <v/>
      </c>
      <c r="DI120" s="132" t="str">
        <f t="shared" ca="1" si="56"/>
        <v/>
      </c>
      <c r="DJ120" s="132" t="str">
        <f t="shared" ca="1" si="57"/>
        <v/>
      </c>
      <c r="DK120" s="132" t="str">
        <f t="shared" ca="1" si="58"/>
        <v/>
      </c>
      <c r="DL120" s="132" t="str">
        <f t="shared" ca="1" si="59"/>
        <v/>
      </c>
      <c r="DM120" s="132" t="str">
        <f t="shared" ca="1" si="60"/>
        <v/>
      </c>
      <c r="DN120" s="132" t="str">
        <f t="shared" ca="1" si="61"/>
        <v/>
      </c>
      <c r="DO120" s="132" t="str">
        <f t="shared" ca="1" si="62"/>
        <v/>
      </c>
      <c r="DP120" s="132" t="str">
        <f t="shared" ca="1" si="63"/>
        <v/>
      </c>
      <c r="DQ120" s="132" t="str">
        <f t="shared" ca="1" si="64"/>
        <v/>
      </c>
      <c r="DR120" s="132" t="str">
        <f t="shared" ca="1" si="65"/>
        <v/>
      </c>
      <c r="DS120" s="132" t="str">
        <f t="shared" ca="1" si="66"/>
        <v/>
      </c>
      <c r="DT120" s="132" t="str">
        <f t="shared" ca="1" si="67"/>
        <v/>
      </c>
      <c r="DU120" s="132" t="str">
        <f t="shared" ca="1" si="68"/>
        <v/>
      </c>
      <c r="DV120" s="132" t="str">
        <f t="shared" ca="1" si="69"/>
        <v/>
      </c>
      <c r="DW120" s="136" t="str">
        <f>'Transcript table'!C120</f>
        <v>LSINCT5</v>
      </c>
      <c r="DX120" s="141" t="s">
        <v>203</v>
      </c>
      <c r="DY120" s="132" t="str">
        <f t="shared" ca="1" si="70"/>
        <v/>
      </c>
      <c r="DZ120" s="132" t="str">
        <f t="shared" ca="1" si="71"/>
        <v/>
      </c>
      <c r="EA120" s="132" t="str">
        <f t="shared" ca="1" si="72"/>
        <v/>
      </c>
      <c r="EB120" s="132" t="str">
        <f t="shared" ca="1" si="73"/>
        <v/>
      </c>
      <c r="EC120" s="132" t="str">
        <f t="shared" ca="1" si="74"/>
        <v/>
      </c>
      <c r="ED120" s="132" t="str">
        <f t="shared" ca="1" si="75"/>
        <v/>
      </c>
      <c r="EE120" s="132" t="str">
        <f t="shared" ca="1" si="76"/>
        <v/>
      </c>
      <c r="EF120" s="132" t="str">
        <f t="shared" ca="1" si="77"/>
        <v/>
      </c>
      <c r="EG120" s="132" t="str">
        <f t="shared" ca="1" si="78"/>
        <v/>
      </c>
      <c r="EH120" s="132" t="str">
        <f t="shared" ca="1" si="79"/>
        <v/>
      </c>
      <c r="EI120" s="132" t="str">
        <f t="shared" ca="1" si="80"/>
        <v/>
      </c>
      <c r="EJ120" s="132" t="str">
        <f t="shared" ca="1" si="81"/>
        <v/>
      </c>
      <c r="EK120" s="132" t="str">
        <f t="shared" ca="1" si="82"/>
        <v/>
      </c>
      <c r="EL120" s="132" t="str">
        <f t="shared" ca="1" si="83"/>
        <v/>
      </c>
      <c r="EM120" s="132" t="str">
        <f t="shared" ca="1" si="84"/>
        <v/>
      </c>
      <c r="EN120" s="132" t="str">
        <f t="shared" ca="1" si="85"/>
        <v/>
      </c>
      <c r="EO120" s="132" t="str">
        <f t="shared" ca="1" si="86"/>
        <v/>
      </c>
      <c r="EP120" s="132" t="str">
        <f t="shared" ca="1" si="87"/>
        <v/>
      </c>
      <c r="EQ120" s="132" t="str">
        <f t="shared" ca="1" si="88"/>
        <v/>
      </c>
      <c r="ER120" s="132" t="str">
        <f t="shared" ca="1" si="89"/>
        <v/>
      </c>
    </row>
    <row r="121" spans="1:148" ht="12.75">
      <c r="A121" s="131" t="str">
        <f>'Transcript table'!C121</f>
        <v>LUNAR1</v>
      </c>
      <c r="B121" s="35" t="s">
        <v>204</v>
      </c>
      <c r="C121" s="132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132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132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132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132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132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132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132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132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132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132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132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132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132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132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132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132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132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132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132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40" t="str">
        <f>'Control Sample Data'!A121</f>
        <v>LUNAR1</v>
      </c>
      <c r="X121" s="141" t="s">
        <v>204</v>
      </c>
      <c r="Y121" s="132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132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132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132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132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132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132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132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132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132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132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132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132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132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132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132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132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132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132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132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135" t="str">
        <f>'Control Sample Data'!A121</f>
        <v>LUNAR1</v>
      </c>
      <c r="AT121" s="35" t="s">
        <v>204</v>
      </c>
      <c r="AU121" s="132" t="str">
        <f ca="1">IF(ISNUMBER(C121-'Choose Housekeeping Genes'!D$17),C121-'Choose Housekeeping Genes'!D$17,"")</f>
        <v/>
      </c>
      <c r="AV121" s="132" t="str">
        <f ca="1">IF(ISNUMBER(D121-'Choose Housekeeping Genes'!E$17),D121-'Choose Housekeeping Genes'!E$17,"")</f>
        <v/>
      </c>
      <c r="AW121" s="132" t="str">
        <f ca="1">IF(ISNUMBER(E121-'Choose Housekeeping Genes'!F$17),E121-'Choose Housekeeping Genes'!F$17,"")</f>
        <v/>
      </c>
      <c r="AX121" s="132" t="str">
        <f ca="1">IF(ISNUMBER(F121-'Choose Housekeeping Genes'!G$17),F121-'Choose Housekeeping Genes'!G$17,"")</f>
        <v/>
      </c>
      <c r="AY121" s="132" t="str">
        <f ca="1">IF(ISNUMBER(G121-'Choose Housekeeping Genes'!H$17),G121-'Choose Housekeeping Genes'!H$17,"")</f>
        <v/>
      </c>
      <c r="AZ121" s="132" t="str">
        <f ca="1">IF(ISNUMBER(H121-'Choose Housekeeping Genes'!I$17),H121-'Choose Housekeeping Genes'!I$17,"")</f>
        <v/>
      </c>
      <c r="BA121" s="132" t="str">
        <f ca="1">IF(ISNUMBER(I121-'Choose Housekeeping Genes'!J$17),I121-'Choose Housekeeping Genes'!J$17,"")</f>
        <v/>
      </c>
      <c r="BB121" s="132" t="str">
        <f ca="1">IF(ISNUMBER(J121-'Choose Housekeeping Genes'!K$17),J121-'Choose Housekeeping Genes'!K$17,"")</f>
        <v/>
      </c>
      <c r="BC121" s="132" t="str">
        <f ca="1">IF(ISNUMBER(K121-'Choose Housekeeping Genes'!L$17),K121-'Choose Housekeeping Genes'!L$17,"")</f>
        <v/>
      </c>
      <c r="BD121" s="132" t="str">
        <f ca="1">IF(ISNUMBER(L121-'Choose Housekeeping Genes'!M$17),L121-'Choose Housekeeping Genes'!M$17,"")</f>
        <v/>
      </c>
      <c r="BE121" s="132" t="str">
        <f ca="1">IF(ISNUMBER(M121-'Choose Housekeeping Genes'!N$17),M121-'Choose Housekeeping Genes'!N$17,"")</f>
        <v/>
      </c>
      <c r="BF121" s="132" t="str">
        <f ca="1">IF(ISNUMBER(N121-'Choose Housekeeping Genes'!O$17),N121-'Choose Housekeeping Genes'!O$17,"")</f>
        <v/>
      </c>
      <c r="BG121" s="132" t="str">
        <f ca="1">IF(ISNUMBER(O121-'Choose Housekeeping Genes'!P$17),O121-'Choose Housekeeping Genes'!P$17,"")</f>
        <v/>
      </c>
      <c r="BH121" s="132" t="str">
        <f ca="1">IF(ISNUMBER(P121-'Choose Housekeeping Genes'!Q$17),P121-'Choose Housekeeping Genes'!Q$17,"")</f>
        <v/>
      </c>
      <c r="BI121" s="132" t="str">
        <f ca="1">IF(ISNUMBER(Q121-'Choose Housekeeping Genes'!R$17),Q121-'Choose Housekeeping Genes'!R$17,"")</f>
        <v/>
      </c>
      <c r="BJ121" s="132" t="str">
        <f ca="1">IF(ISNUMBER(R121-'Choose Housekeeping Genes'!S$17),R121-'Choose Housekeeping Genes'!S$17,"")</f>
        <v/>
      </c>
      <c r="BK121" s="132" t="str">
        <f ca="1">IF(ISNUMBER(S121-'Choose Housekeeping Genes'!T$17),S121-'Choose Housekeeping Genes'!T$17,"")</f>
        <v/>
      </c>
      <c r="BL121" s="132" t="str">
        <f ca="1">IF(ISNUMBER(T121-'Choose Housekeeping Genes'!U$17),T121-'Choose Housekeeping Genes'!U$17,"")</f>
        <v/>
      </c>
      <c r="BM121" s="132" t="str">
        <f ca="1">IF(ISNUMBER(U121-'Choose Housekeeping Genes'!V$17),U121-'Choose Housekeeping Genes'!V$17,"")</f>
        <v/>
      </c>
      <c r="BN121" s="132" t="str">
        <f ca="1">IF(ISNUMBER(V121-'Choose Housekeeping Genes'!W$17),V121-'Choose Housekeeping Genes'!W$17,"")</f>
        <v/>
      </c>
      <c r="BO121" s="142" t="str">
        <f t="shared" si="90"/>
        <v>LUNAR1</v>
      </c>
      <c r="BP121" s="141" t="s">
        <v>204</v>
      </c>
      <c r="BQ121" s="132" t="str">
        <f ca="1">IF(ISNUMBER(Y121-'Choose Housekeeping Genes'!AA$17),Y121-'Choose Housekeeping Genes'!AA$17,"")</f>
        <v/>
      </c>
      <c r="BR121" s="132" t="str">
        <f ca="1">IF(ISNUMBER(Z121-'Choose Housekeeping Genes'!AB$17),Z121-'Choose Housekeeping Genes'!AB$17,"")</f>
        <v/>
      </c>
      <c r="BS121" s="132" t="str">
        <f ca="1">IF(ISNUMBER(AA121-'Choose Housekeeping Genes'!AC$17),AA121-'Choose Housekeeping Genes'!AC$17,"")</f>
        <v/>
      </c>
      <c r="BT121" s="132" t="str">
        <f ca="1">IF(ISNUMBER(AB121-'Choose Housekeeping Genes'!AD$17),AB121-'Choose Housekeeping Genes'!AD$17,"")</f>
        <v/>
      </c>
      <c r="BU121" s="132" t="str">
        <f ca="1">IF(ISNUMBER(AC121-'Choose Housekeeping Genes'!AE$17),AC121-'Choose Housekeeping Genes'!AE$17,"")</f>
        <v/>
      </c>
      <c r="BV121" s="132" t="str">
        <f ca="1">IF(ISNUMBER(AD121-'Choose Housekeeping Genes'!AF$17),AD121-'Choose Housekeeping Genes'!AF$17,"")</f>
        <v/>
      </c>
      <c r="BW121" s="132" t="str">
        <f ca="1">IF(ISNUMBER(AE121-'Choose Housekeeping Genes'!AG$17),AE121-'Choose Housekeeping Genes'!AG$17,"")</f>
        <v/>
      </c>
      <c r="BX121" s="132" t="str">
        <f ca="1">IF(ISNUMBER(AF121-'Choose Housekeeping Genes'!AH$17),AF121-'Choose Housekeeping Genes'!AH$17,"")</f>
        <v/>
      </c>
      <c r="BY121" s="132" t="str">
        <f ca="1">IF(ISNUMBER(AG121-'Choose Housekeeping Genes'!AI$17),AG121-'Choose Housekeeping Genes'!AI$17,"")</f>
        <v/>
      </c>
      <c r="BZ121" s="132" t="str">
        <f ca="1">IF(ISNUMBER(AH121-'Choose Housekeeping Genes'!AJ$17),AH121-'Choose Housekeeping Genes'!AJ$17,"")</f>
        <v/>
      </c>
      <c r="CA121" s="132" t="str">
        <f ca="1">IF(ISNUMBER(AI121-'Choose Housekeeping Genes'!AK$17),AI121-'Choose Housekeeping Genes'!AK$17,"")</f>
        <v/>
      </c>
      <c r="CB121" s="132" t="str">
        <f ca="1">IF(ISNUMBER(AJ121-'Choose Housekeeping Genes'!AL$17),AJ121-'Choose Housekeeping Genes'!AL$17,"")</f>
        <v/>
      </c>
      <c r="CC121" s="132" t="str">
        <f ca="1">IF(ISNUMBER(AK121-'Choose Housekeeping Genes'!AM$17),AK121-'Choose Housekeeping Genes'!AM$17,"")</f>
        <v/>
      </c>
      <c r="CD121" s="132" t="str">
        <f ca="1">IF(ISNUMBER(AL121-'Choose Housekeeping Genes'!AN$17),AL121-'Choose Housekeeping Genes'!AN$17,"")</f>
        <v/>
      </c>
      <c r="CE121" s="132" t="str">
        <f ca="1">IF(ISNUMBER(AM121-'Choose Housekeeping Genes'!AO$17),AM121-'Choose Housekeeping Genes'!AO$17,"")</f>
        <v/>
      </c>
      <c r="CF121" s="132" t="str">
        <f ca="1">IF(ISNUMBER(AN121-'Choose Housekeeping Genes'!AP$17),AN121-'Choose Housekeeping Genes'!AP$17,"")</f>
        <v/>
      </c>
      <c r="CG121" s="132" t="str">
        <f ca="1">IF(ISNUMBER(AO121-'Choose Housekeeping Genes'!AQ$17),AO121-'Choose Housekeeping Genes'!AQ$17,"")</f>
        <v/>
      </c>
      <c r="CH121" s="132" t="str">
        <f ca="1">IF(ISNUMBER(AP121-'Choose Housekeeping Genes'!AR$17),AP121-'Choose Housekeeping Genes'!AR$17,"")</f>
        <v/>
      </c>
      <c r="CI121" s="132" t="str">
        <f ca="1">IF(ISNUMBER(AQ121-'Choose Housekeeping Genes'!AS$17),AQ121-'Choose Housekeeping Genes'!AS$17,"")</f>
        <v/>
      </c>
      <c r="CJ121" s="132" t="str">
        <f ca="1">IF(ISNUMBER(AR121-'Choose Housekeeping Genes'!AT$17),AR121-'Choose Housekeeping Genes'!AT$17,"")</f>
        <v/>
      </c>
      <c r="CK121" s="137" t="e">
        <f t="shared" ca="1" si="48"/>
        <v>#DIV/0!</v>
      </c>
      <c r="CL121" s="138" t="e">
        <f t="shared" ca="1" si="49"/>
        <v>#DIV/0!</v>
      </c>
      <c r="DA121" s="135" t="str">
        <f>'Transcript table'!C121</f>
        <v>LUNAR1</v>
      </c>
      <c r="DB121" s="35" t="s">
        <v>204</v>
      </c>
      <c r="DC121" s="132" t="str">
        <f t="shared" ca="1" si="50"/>
        <v/>
      </c>
      <c r="DD121" s="132" t="str">
        <f t="shared" ca="1" si="51"/>
        <v/>
      </c>
      <c r="DE121" s="132" t="str">
        <f t="shared" ca="1" si="52"/>
        <v/>
      </c>
      <c r="DF121" s="132" t="str">
        <f t="shared" ca="1" si="53"/>
        <v/>
      </c>
      <c r="DG121" s="132" t="str">
        <f t="shared" ca="1" si="54"/>
        <v/>
      </c>
      <c r="DH121" s="132" t="str">
        <f t="shared" ca="1" si="55"/>
        <v/>
      </c>
      <c r="DI121" s="132" t="str">
        <f t="shared" ca="1" si="56"/>
        <v/>
      </c>
      <c r="DJ121" s="132" t="str">
        <f t="shared" ca="1" si="57"/>
        <v/>
      </c>
      <c r="DK121" s="132" t="str">
        <f t="shared" ca="1" si="58"/>
        <v/>
      </c>
      <c r="DL121" s="132" t="str">
        <f t="shared" ca="1" si="59"/>
        <v/>
      </c>
      <c r="DM121" s="132" t="str">
        <f t="shared" ca="1" si="60"/>
        <v/>
      </c>
      <c r="DN121" s="132" t="str">
        <f t="shared" ca="1" si="61"/>
        <v/>
      </c>
      <c r="DO121" s="132" t="str">
        <f t="shared" ca="1" si="62"/>
        <v/>
      </c>
      <c r="DP121" s="132" t="str">
        <f t="shared" ca="1" si="63"/>
        <v/>
      </c>
      <c r="DQ121" s="132" t="str">
        <f t="shared" ca="1" si="64"/>
        <v/>
      </c>
      <c r="DR121" s="132" t="str">
        <f t="shared" ca="1" si="65"/>
        <v/>
      </c>
      <c r="DS121" s="132" t="str">
        <f t="shared" ca="1" si="66"/>
        <v/>
      </c>
      <c r="DT121" s="132" t="str">
        <f t="shared" ca="1" si="67"/>
        <v/>
      </c>
      <c r="DU121" s="132" t="str">
        <f t="shared" ca="1" si="68"/>
        <v/>
      </c>
      <c r="DV121" s="132" t="str">
        <f t="shared" ca="1" si="69"/>
        <v/>
      </c>
      <c r="DW121" s="136" t="str">
        <f>'Transcript table'!C121</f>
        <v>LUNAR1</v>
      </c>
      <c r="DX121" s="141" t="s">
        <v>204</v>
      </c>
      <c r="DY121" s="132" t="str">
        <f t="shared" ca="1" si="70"/>
        <v/>
      </c>
      <c r="DZ121" s="132" t="str">
        <f t="shared" ca="1" si="71"/>
        <v/>
      </c>
      <c r="EA121" s="132" t="str">
        <f t="shared" ca="1" si="72"/>
        <v/>
      </c>
      <c r="EB121" s="132" t="str">
        <f t="shared" ca="1" si="73"/>
        <v/>
      </c>
      <c r="EC121" s="132" t="str">
        <f t="shared" ca="1" si="74"/>
        <v/>
      </c>
      <c r="ED121" s="132" t="str">
        <f t="shared" ca="1" si="75"/>
        <v/>
      </c>
      <c r="EE121" s="132" t="str">
        <f t="shared" ca="1" si="76"/>
        <v/>
      </c>
      <c r="EF121" s="132" t="str">
        <f t="shared" ca="1" si="77"/>
        <v/>
      </c>
      <c r="EG121" s="132" t="str">
        <f t="shared" ca="1" si="78"/>
        <v/>
      </c>
      <c r="EH121" s="132" t="str">
        <f t="shared" ca="1" si="79"/>
        <v/>
      </c>
      <c r="EI121" s="132" t="str">
        <f t="shared" ca="1" si="80"/>
        <v/>
      </c>
      <c r="EJ121" s="132" t="str">
        <f t="shared" ca="1" si="81"/>
        <v/>
      </c>
      <c r="EK121" s="132" t="str">
        <f t="shared" ca="1" si="82"/>
        <v/>
      </c>
      <c r="EL121" s="132" t="str">
        <f t="shared" ca="1" si="83"/>
        <v/>
      </c>
      <c r="EM121" s="132" t="str">
        <f t="shared" ca="1" si="84"/>
        <v/>
      </c>
      <c r="EN121" s="132" t="str">
        <f t="shared" ca="1" si="85"/>
        <v/>
      </c>
      <c r="EO121" s="132" t="str">
        <f t="shared" ca="1" si="86"/>
        <v/>
      </c>
      <c r="EP121" s="132" t="str">
        <f t="shared" ca="1" si="87"/>
        <v/>
      </c>
      <c r="EQ121" s="132" t="str">
        <f t="shared" ca="1" si="88"/>
        <v/>
      </c>
      <c r="ER121" s="132" t="str">
        <f t="shared" ca="1" si="89"/>
        <v/>
      </c>
    </row>
    <row r="122" spans="1:148" ht="12.75">
      <c r="A122" s="131" t="str">
        <f>'Transcript table'!C122</f>
        <v>M18204</v>
      </c>
      <c r="B122" s="35" t="s">
        <v>205</v>
      </c>
      <c r="C122" s="132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132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132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132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132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132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132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132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132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132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132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132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132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132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132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132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132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132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132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132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40" t="str">
        <f>'Control Sample Data'!A122</f>
        <v>M18204</v>
      </c>
      <c r="X122" s="141" t="s">
        <v>205</v>
      </c>
      <c r="Y122" s="132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132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132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132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132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132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132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132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132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132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132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132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132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132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132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132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132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132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132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132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135" t="str">
        <f>'Control Sample Data'!A122</f>
        <v>M18204</v>
      </c>
      <c r="AT122" s="35" t="s">
        <v>205</v>
      </c>
      <c r="AU122" s="132" t="str">
        <f ca="1">IF(ISNUMBER(C122-'Choose Housekeeping Genes'!D$17),C122-'Choose Housekeeping Genes'!D$17,"")</f>
        <v/>
      </c>
      <c r="AV122" s="132" t="str">
        <f ca="1">IF(ISNUMBER(D122-'Choose Housekeeping Genes'!E$17),D122-'Choose Housekeeping Genes'!E$17,"")</f>
        <v/>
      </c>
      <c r="AW122" s="132" t="str">
        <f ca="1">IF(ISNUMBER(E122-'Choose Housekeeping Genes'!F$17),E122-'Choose Housekeeping Genes'!F$17,"")</f>
        <v/>
      </c>
      <c r="AX122" s="132" t="str">
        <f ca="1">IF(ISNUMBER(F122-'Choose Housekeeping Genes'!G$17),F122-'Choose Housekeeping Genes'!G$17,"")</f>
        <v/>
      </c>
      <c r="AY122" s="132" t="str">
        <f ca="1">IF(ISNUMBER(G122-'Choose Housekeeping Genes'!H$17),G122-'Choose Housekeeping Genes'!H$17,"")</f>
        <v/>
      </c>
      <c r="AZ122" s="132" t="str">
        <f ca="1">IF(ISNUMBER(H122-'Choose Housekeeping Genes'!I$17),H122-'Choose Housekeeping Genes'!I$17,"")</f>
        <v/>
      </c>
      <c r="BA122" s="132" t="str">
        <f ca="1">IF(ISNUMBER(I122-'Choose Housekeeping Genes'!J$17),I122-'Choose Housekeeping Genes'!J$17,"")</f>
        <v/>
      </c>
      <c r="BB122" s="132" t="str">
        <f ca="1">IF(ISNUMBER(J122-'Choose Housekeeping Genes'!K$17),J122-'Choose Housekeeping Genes'!K$17,"")</f>
        <v/>
      </c>
      <c r="BC122" s="132" t="str">
        <f ca="1">IF(ISNUMBER(K122-'Choose Housekeeping Genes'!L$17),K122-'Choose Housekeeping Genes'!L$17,"")</f>
        <v/>
      </c>
      <c r="BD122" s="132" t="str">
        <f ca="1">IF(ISNUMBER(L122-'Choose Housekeeping Genes'!M$17),L122-'Choose Housekeeping Genes'!M$17,"")</f>
        <v/>
      </c>
      <c r="BE122" s="132" t="str">
        <f ca="1">IF(ISNUMBER(M122-'Choose Housekeeping Genes'!N$17),M122-'Choose Housekeeping Genes'!N$17,"")</f>
        <v/>
      </c>
      <c r="BF122" s="132" t="str">
        <f ca="1">IF(ISNUMBER(N122-'Choose Housekeeping Genes'!O$17),N122-'Choose Housekeeping Genes'!O$17,"")</f>
        <v/>
      </c>
      <c r="BG122" s="132" t="str">
        <f ca="1">IF(ISNUMBER(O122-'Choose Housekeeping Genes'!P$17),O122-'Choose Housekeeping Genes'!P$17,"")</f>
        <v/>
      </c>
      <c r="BH122" s="132" t="str">
        <f ca="1">IF(ISNUMBER(P122-'Choose Housekeeping Genes'!Q$17),P122-'Choose Housekeeping Genes'!Q$17,"")</f>
        <v/>
      </c>
      <c r="BI122" s="132" t="str">
        <f ca="1">IF(ISNUMBER(Q122-'Choose Housekeeping Genes'!R$17),Q122-'Choose Housekeeping Genes'!R$17,"")</f>
        <v/>
      </c>
      <c r="BJ122" s="132" t="str">
        <f ca="1">IF(ISNUMBER(R122-'Choose Housekeeping Genes'!S$17),R122-'Choose Housekeeping Genes'!S$17,"")</f>
        <v/>
      </c>
      <c r="BK122" s="132" t="str">
        <f ca="1">IF(ISNUMBER(S122-'Choose Housekeeping Genes'!T$17),S122-'Choose Housekeeping Genes'!T$17,"")</f>
        <v/>
      </c>
      <c r="BL122" s="132" t="str">
        <f ca="1">IF(ISNUMBER(T122-'Choose Housekeeping Genes'!U$17),T122-'Choose Housekeeping Genes'!U$17,"")</f>
        <v/>
      </c>
      <c r="BM122" s="132" t="str">
        <f ca="1">IF(ISNUMBER(U122-'Choose Housekeeping Genes'!V$17),U122-'Choose Housekeeping Genes'!V$17,"")</f>
        <v/>
      </c>
      <c r="BN122" s="132" t="str">
        <f ca="1">IF(ISNUMBER(V122-'Choose Housekeeping Genes'!W$17),V122-'Choose Housekeeping Genes'!W$17,"")</f>
        <v/>
      </c>
      <c r="BO122" s="142" t="str">
        <f t="shared" si="90"/>
        <v>M18204</v>
      </c>
      <c r="BP122" s="141" t="s">
        <v>205</v>
      </c>
      <c r="BQ122" s="132" t="str">
        <f ca="1">IF(ISNUMBER(Y122-'Choose Housekeeping Genes'!AA$17),Y122-'Choose Housekeeping Genes'!AA$17,"")</f>
        <v/>
      </c>
      <c r="BR122" s="132" t="str">
        <f ca="1">IF(ISNUMBER(Z122-'Choose Housekeeping Genes'!AB$17),Z122-'Choose Housekeeping Genes'!AB$17,"")</f>
        <v/>
      </c>
      <c r="BS122" s="132" t="str">
        <f ca="1">IF(ISNUMBER(AA122-'Choose Housekeeping Genes'!AC$17),AA122-'Choose Housekeeping Genes'!AC$17,"")</f>
        <v/>
      </c>
      <c r="BT122" s="132" t="str">
        <f ca="1">IF(ISNUMBER(AB122-'Choose Housekeeping Genes'!AD$17),AB122-'Choose Housekeeping Genes'!AD$17,"")</f>
        <v/>
      </c>
      <c r="BU122" s="132" t="str">
        <f ca="1">IF(ISNUMBER(AC122-'Choose Housekeeping Genes'!AE$17),AC122-'Choose Housekeeping Genes'!AE$17,"")</f>
        <v/>
      </c>
      <c r="BV122" s="132" t="str">
        <f ca="1">IF(ISNUMBER(AD122-'Choose Housekeeping Genes'!AF$17),AD122-'Choose Housekeeping Genes'!AF$17,"")</f>
        <v/>
      </c>
      <c r="BW122" s="132" t="str">
        <f ca="1">IF(ISNUMBER(AE122-'Choose Housekeeping Genes'!AG$17),AE122-'Choose Housekeeping Genes'!AG$17,"")</f>
        <v/>
      </c>
      <c r="BX122" s="132" t="str">
        <f ca="1">IF(ISNUMBER(AF122-'Choose Housekeeping Genes'!AH$17),AF122-'Choose Housekeeping Genes'!AH$17,"")</f>
        <v/>
      </c>
      <c r="BY122" s="132" t="str">
        <f ca="1">IF(ISNUMBER(AG122-'Choose Housekeeping Genes'!AI$17),AG122-'Choose Housekeeping Genes'!AI$17,"")</f>
        <v/>
      </c>
      <c r="BZ122" s="132" t="str">
        <f ca="1">IF(ISNUMBER(AH122-'Choose Housekeeping Genes'!AJ$17),AH122-'Choose Housekeeping Genes'!AJ$17,"")</f>
        <v/>
      </c>
      <c r="CA122" s="132" t="str">
        <f ca="1">IF(ISNUMBER(AI122-'Choose Housekeeping Genes'!AK$17),AI122-'Choose Housekeeping Genes'!AK$17,"")</f>
        <v/>
      </c>
      <c r="CB122" s="132" t="str">
        <f ca="1">IF(ISNUMBER(AJ122-'Choose Housekeeping Genes'!AL$17),AJ122-'Choose Housekeeping Genes'!AL$17,"")</f>
        <v/>
      </c>
      <c r="CC122" s="132" t="str">
        <f ca="1">IF(ISNUMBER(AK122-'Choose Housekeeping Genes'!AM$17),AK122-'Choose Housekeeping Genes'!AM$17,"")</f>
        <v/>
      </c>
      <c r="CD122" s="132" t="str">
        <f ca="1">IF(ISNUMBER(AL122-'Choose Housekeeping Genes'!AN$17),AL122-'Choose Housekeeping Genes'!AN$17,"")</f>
        <v/>
      </c>
      <c r="CE122" s="132" t="str">
        <f ca="1">IF(ISNUMBER(AM122-'Choose Housekeeping Genes'!AO$17),AM122-'Choose Housekeeping Genes'!AO$17,"")</f>
        <v/>
      </c>
      <c r="CF122" s="132" t="str">
        <f ca="1">IF(ISNUMBER(AN122-'Choose Housekeeping Genes'!AP$17),AN122-'Choose Housekeeping Genes'!AP$17,"")</f>
        <v/>
      </c>
      <c r="CG122" s="132" t="str">
        <f ca="1">IF(ISNUMBER(AO122-'Choose Housekeeping Genes'!AQ$17),AO122-'Choose Housekeeping Genes'!AQ$17,"")</f>
        <v/>
      </c>
      <c r="CH122" s="132" t="str">
        <f ca="1">IF(ISNUMBER(AP122-'Choose Housekeeping Genes'!AR$17),AP122-'Choose Housekeeping Genes'!AR$17,"")</f>
        <v/>
      </c>
      <c r="CI122" s="132" t="str">
        <f ca="1">IF(ISNUMBER(AQ122-'Choose Housekeeping Genes'!AS$17),AQ122-'Choose Housekeeping Genes'!AS$17,"")</f>
        <v/>
      </c>
      <c r="CJ122" s="132" t="str">
        <f ca="1">IF(ISNUMBER(AR122-'Choose Housekeeping Genes'!AT$17),AR122-'Choose Housekeeping Genes'!AT$17,"")</f>
        <v/>
      </c>
      <c r="CK122" s="137" t="e">
        <f t="shared" ca="1" si="48"/>
        <v>#DIV/0!</v>
      </c>
      <c r="CL122" s="138" t="e">
        <f t="shared" ca="1" si="49"/>
        <v>#DIV/0!</v>
      </c>
      <c r="DA122" s="135" t="str">
        <f>'Transcript table'!C122</f>
        <v>M18204</v>
      </c>
      <c r="DB122" s="35" t="s">
        <v>205</v>
      </c>
      <c r="DC122" s="132" t="str">
        <f t="shared" ca="1" si="50"/>
        <v/>
      </c>
      <c r="DD122" s="132" t="str">
        <f t="shared" ca="1" si="51"/>
        <v/>
      </c>
      <c r="DE122" s="132" t="str">
        <f t="shared" ca="1" si="52"/>
        <v/>
      </c>
      <c r="DF122" s="132" t="str">
        <f t="shared" ca="1" si="53"/>
        <v/>
      </c>
      <c r="DG122" s="132" t="str">
        <f t="shared" ca="1" si="54"/>
        <v/>
      </c>
      <c r="DH122" s="132" t="str">
        <f t="shared" ca="1" si="55"/>
        <v/>
      </c>
      <c r="DI122" s="132" t="str">
        <f t="shared" ca="1" si="56"/>
        <v/>
      </c>
      <c r="DJ122" s="132" t="str">
        <f t="shared" ca="1" si="57"/>
        <v/>
      </c>
      <c r="DK122" s="132" t="str">
        <f t="shared" ca="1" si="58"/>
        <v/>
      </c>
      <c r="DL122" s="132" t="str">
        <f t="shared" ca="1" si="59"/>
        <v/>
      </c>
      <c r="DM122" s="132" t="str">
        <f t="shared" ca="1" si="60"/>
        <v/>
      </c>
      <c r="DN122" s="132" t="str">
        <f t="shared" ca="1" si="61"/>
        <v/>
      </c>
      <c r="DO122" s="132" t="str">
        <f t="shared" ca="1" si="62"/>
        <v/>
      </c>
      <c r="DP122" s="132" t="str">
        <f t="shared" ca="1" si="63"/>
        <v/>
      </c>
      <c r="DQ122" s="132" t="str">
        <f t="shared" ca="1" si="64"/>
        <v/>
      </c>
      <c r="DR122" s="132" t="str">
        <f t="shared" ca="1" si="65"/>
        <v/>
      </c>
      <c r="DS122" s="132" t="str">
        <f t="shared" ca="1" si="66"/>
        <v/>
      </c>
      <c r="DT122" s="132" t="str">
        <f t="shared" ca="1" si="67"/>
        <v/>
      </c>
      <c r="DU122" s="132" t="str">
        <f t="shared" ca="1" si="68"/>
        <v/>
      </c>
      <c r="DV122" s="132" t="str">
        <f t="shared" ca="1" si="69"/>
        <v/>
      </c>
      <c r="DW122" s="136" t="str">
        <f>'Transcript table'!C122</f>
        <v>M18204</v>
      </c>
      <c r="DX122" s="141" t="s">
        <v>205</v>
      </c>
      <c r="DY122" s="132" t="str">
        <f t="shared" ca="1" si="70"/>
        <v/>
      </c>
      <c r="DZ122" s="132" t="str">
        <f t="shared" ca="1" si="71"/>
        <v/>
      </c>
      <c r="EA122" s="132" t="str">
        <f t="shared" ca="1" si="72"/>
        <v/>
      </c>
      <c r="EB122" s="132" t="str">
        <f t="shared" ca="1" si="73"/>
        <v/>
      </c>
      <c r="EC122" s="132" t="str">
        <f t="shared" ca="1" si="74"/>
        <v/>
      </c>
      <c r="ED122" s="132" t="str">
        <f t="shared" ca="1" si="75"/>
        <v/>
      </c>
      <c r="EE122" s="132" t="str">
        <f t="shared" ca="1" si="76"/>
        <v/>
      </c>
      <c r="EF122" s="132" t="str">
        <f t="shared" ca="1" si="77"/>
        <v/>
      </c>
      <c r="EG122" s="132" t="str">
        <f t="shared" ca="1" si="78"/>
        <v/>
      </c>
      <c r="EH122" s="132" t="str">
        <f t="shared" ca="1" si="79"/>
        <v/>
      </c>
      <c r="EI122" s="132" t="str">
        <f t="shared" ca="1" si="80"/>
        <v/>
      </c>
      <c r="EJ122" s="132" t="str">
        <f t="shared" ca="1" si="81"/>
        <v/>
      </c>
      <c r="EK122" s="132" t="str">
        <f t="shared" ca="1" si="82"/>
        <v/>
      </c>
      <c r="EL122" s="132" t="str">
        <f t="shared" ca="1" si="83"/>
        <v/>
      </c>
      <c r="EM122" s="132" t="str">
        <f t="shared" ca="1" si="84"/>
        <v/>
      </c>
      <c r="EN122" s="132" t="str">
        <f t="shared" ca="1" si="85"/>
        <v/>
      </c>
      <c r="EO122" s="132" t="str">
        <f t="shared" ca="1" si="86"/>
        <v/>
      </c>
      <c r="EP122" s="132" t="str">
        <f t="shared" ca="1" si="87"/>
        <v/>
      </c>
      <c r="EQ122" s="132" t="str">
        <f t="shared" ca="1" si="88"/>
        <v/>
      </c>
      <c r="ER122" s="132" t="str">
        <f t="shared" ca="1" si="89"/>
        <v/>
      </c>
    </row>
    <row r="123" spans="1:148" ht="12.75">
      <c r="A123" s="131" t="str">
        <f>'Transcript table'!C123</f>
        <v>MAFTRR</v>
      </c>
      <c r="B123" s="35" t="s">
        <v>62</v>
      </c>
      <c r="C123" s="132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132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132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132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132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132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132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132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132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132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132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132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132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132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132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132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132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132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132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132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40" t="str">
        <f>'Control Sample Data'!A123</f>
        <v>MAFTRR</v>
      </c>
      <c r="X123" s="141" t="s">
        <v>62</v>
      </c>
      <c r="Y123" s="132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132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132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132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132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132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132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132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132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132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132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132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132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132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132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132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132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132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132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132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135" t="str">
        <f>'Control Sample Data'!A123</f>
        <v>MAFTRR</v>
      </c>
      <c r="AT123" s="35" t="s">
        <v>62</v>
      </c>
      <c r="AU123" s="132" t="str">
        <f ca="1">IF(ISNUMBER(C123-'Choose Housekeeping Genes'!D$17),C123-'Choose Housekeeping Genes'!D$17,"")</f>
        <v/>
      </c>
      <c r="AV123" s="132" t="str">
        <f ca="1">IF(ISNUMBER(D123-'Choose Housekeeping Genes'!E$17),D123-'Choose Housekeeping Genes'!E$17,"")</f>
        <v/>
      </c>
      <c r="AW123" s="132" t="str">
        <f ca="1">IF(ISNUMBER(E123-'Choose Housekeeping Genes'!F$17),E123-'Choose Housekeeping Genes'!F$17,"")</f>
        <v/>
      </c>
      <c r="AX123" s="132" t="str">
        <f ca="1">IF(ISNUMBER(F123-'Choose Housekeeping Genes'!G$17),F123-'Choose Housekeeping Genes'!G$17,"")</f>
        <v/>
      </c>
      <c r="AY123" s="132" t="str">
        <f ca="1">IF(ISNUMBER(G123-'Choose Housekeeping Genes'!H$17),G123-'Choose Housekeeping Genes'!H$17,"")</f>
        <v/>
      </c>
      <c r="AZ123" s="132" t="str">
        <f ca="1">IF(ISNUMBER(H123-'Choose Housekeeping Genes'!I$17),H123-'Choose Housekeeping Genes'!I$17,"")</f>
        <v/>
      </c>
      <c r="BA123" s="132" t="str">
        <f ca="1">IF(ISNUMBER(I123-'Choose Housekeeping Genes'!J$17),I123-'Choose Housekeeping Genes'!J$17,"")</f>
        <v/>
      </c>
      <c r="BB123" s="132" t="str">
        <f ca="1">IF(ISNUMBER(J123-'Choose Housekeeping Genes'!K$17),J123-'Choose Housekeeping Genes'!K$17,"")</f>
        <v/>
      </c>
      <c r="BC123" s="132" t="str">
        <f ca="1">IF(ISNUMBER(K123-'Choose Housekeeping Genes'!L$17),K123-'Choose Housekeeping Genes'!L$17,"")</f>
        <v/>
      </c>
      <c r="BD123" s="132" t="str">
        <f ca="1">IF(ISNUMBER(L123-'Choose Housekeeping Genes'!M$17),L123-'Choose Housekeeping Genes'!M$17,"")</f>
        <v/>
      </c>
      <c r="BE123" s="132" t="str">
        <f ca="1">IF(ISNUMBER(M123-'Choose Housekeeping Genes'!N$17),M123-'Choose Housekeeping Genes'!N$17,"")</f>
        <v/>
      </c>
      <c r="BF123" s="132" t="str">
        <f ca="1">IF(ISNUMBER(N123-'Choose Housekeeping Genes'!O$17),N123-'Choose Housekeeping Genes'!O$17,"")</f>
        <v/>
      </c>
      <c r="BG123" s="132" t="str">
        <f ca="1">IF(ISNUMBER(O123-'Choose Housekeeping Genes'!P$17),O123-'Choose Housekeeping Genes'!P$17,"")</f>
        <v/>
      </c>
      <c r="BH123" s="132" t="str">
        <f ca="1">IF(ISNUMBER(P123-'Choose Housekeeping Genes'!Q$17),P123-'Choose Housekeeping Genes'!Q$17,"")</f>
        <v/>
      </c>
      <c r="BI123" s="132" t="str">
        <f ca="1">IF(ISNUMBER(Q123-'Choose Housekeeping Genes'!R$17),Q123-'Choose Housekeeping Genes'!R$17,"")</f>
        <v/>
      </c>
      <c r="BJ123" s="132" t="str">
        <f ca="1">IF(ISNUMBER(R123-'Choose Housekeeping Genes'!S$17),R123-'Choose Housekeeping Genes'!S$17,"")</f>
        <v/>
      </c>
      <c r="BK123" s="132" t="str">
        <f ca="1">IF(ISNUMBER(S123-'Choose Housekeeping Genes'!T$17),S123-'Choose Housekeeping Genes'!T$17,"")</f>
        <v/>
      </c>
      <c r="BL123" s="132" t="str">
        <f ca="1">IF(ISNUMBER(T123-'Choose Housekeeping Genes'!U$17),T123-'Choose Housekeeping Genes'!U$17,"")</f>
        <v/>
      </c>
      <c r="BM123" s="132" t="str">
        <f ca="1">IF(ISNUMBER(U123-'Choose Housekeeping Genes'!V$17),U123-'Choose Housekeeping Genes'!V$17,"")</f>
        <v/>
      </c>
      <c r="BN123" s="132" t="str">
        <f ca="1">IF(ISNUMBER(V123-'Choose Housekeeping Genes'!W$17),V123-'Choose Housekeeping Genes'!W$17,"")</f>
        <v/>
      </c>
      <c r="BO123" s="142" t="str">
        <f t="shared" si="90"/>
        <v>MAFTRR</v>
      </c>
      <c r="BP123" s="141" t="s">
        <v>62</v>
      </c>
      <c r="BQ123" s="132" t="str">
        <f ca="1">IF(ISNUMBER(Y123-'Choose Housekeeping Genes'!AA$17),Y123-'Choose Housekeeping Genes'!AA$17,"")</f>
        <v/>
      </c>
      <c r="BR123" s="132" t="str">
        <f ca="1">IF(ISNUMBER(Z123-'Choose Housekeeping Genes'!AB$17),Z123-'Choose Housekeeping Genes'!AB$17,"")</f>
        <v/>
      </c>
      <c r="BS123" s="132" t="str">
        <f ca="1">IF(ISNUMBER(AA123-'Choose Housekeeping Genes'!AC$17),AA123-'Choose Housekeeping Genes'!AC$17,"")</f>
        <v/>
      </c>
      <c r="BT123" s="132" t="str">
        <f ca="1">IF(ISNUMBER(AB123-'Choose Housekeeping Genes'!AD$17),AB123-'Choose Housekeeping Genes'!AD$17,"")</f>
        <v/>
      </c>
      <c r="BU123" s="132" t="str">
        <f ca="1">IF(ISNUMBER(AC123-'Choose Housekeeping Genes'!AE$17),AC123-'Choose Housekeeping Genes'!AE$17,"")</f>
        <v/>
      </c>
      <c r="BV123" s="132" t="str">
        <f ca="1">IF(ISNUMBER(AD123-'Choose Housekeeping Genes'!AF$17),AD123-'Choose Housekeeping Genes'!AF$17,"")</f>
        <v/>
      </c>
      <c r="BW123" s="132" t="str">
        <f ca="1">IF(ISNUMBER(AE123-'Choose Housekeeping Genes'!AG$17),AE123-'Choose Housekeeping Genes'!AG$17,"")</f>
        <v/>
      </c>
      <c r="BX123" s="132" t="str">
        <f ca="1">IF(ISNUMBER(AF123-'Choose Housekeeping Genes'!AH$17),AF123-'Choose Housekeeping Genes'!AH$17,"")</f>
        <v/>
      </c>
      <c r="BY123" s="132" t="str">
        <f ca="1">IF(ISNUMBER(AG123-'Choose Housekeeping Genes'!AI$17),AG123-'Choose Housekeeping Genes'!AI$17,"")</f>
        <v/>
      </c>
      <c r="BZ123" s="132" t="str">
        <f ca="1">IF(ISNUMBER(AH123-'Choose Housekeeping Genes'!AJ$17),AH123-'Choose Housekeeping Genes'!AJ$17,"")</f>
        <v/>
      </c>
      <c r="CA123" s="132" t="str">
        <f ca="1">IF(ISNUMBER(AI123-'Choose Housekeeping Genes'!AK$17),AI123-'Choose Housekeeping Genes'!AK$17,"")</f>
        <v/>
      </c>
      <c r="CB123" s="132" t="str">
        <f ca="1">IF(ISNUMBER(AJ123-'Choose Housekeeping Genes'!AL$17),AJ123-'Choose Housekeeping Genes'!AL$17,"")</f>
        <v/>
      </c>
      <c r="CC123" s="132" t="str">
        <f ca="1">IF(ISNUMBER(AK123-'Choose Housekeeping Genes'!AM$17),AK123-'Choose Housekeeping Genes'!AM$17,"")</f>
        <v/>
      </c>
      <c r="CD123" s="132" t="str">
        <f ca="1">IF(ISNUMBER(AL123-'Choose Housekeeping Genes'!AN$17),AL123-'Choose Housekeeping Genes'!AN$17,"")</f>
        <v/>
      </c>
      <c r="CE123" s="132" t="str">
        <f ca="1">IF(ISNUMBER(AM123-'Choose Housekeeping Genes'!AO$17),AM123-'Choose Housekeeping Genes'!AO$17,"")</f>
        <v/>
      </c>
      <c r="CF123" s="132" t="str">
        <f ca="1">IF(ISNUMBER(AN123-'Choose Housekeeping Genes'!AP$17),AN123-'Choose Housekeeping Genes'!AP$17,"")</f>
        <v/>
      </c>
      <c r="CG123" s="132" t="str">
        <f ca="1">IF(ISNUMBER(AO123-'Choose Housekeeping Genes'!AQ$17),AO123-'Choose Housekeeping Genes'!AQ$17,"")</f>
        <v/>
      </c>
      <c r="CH123" s="132" t="str">
        <f ca="1">IF(ISNUMBER(AP123-'Choose Housekeeping Genes'!AR$17),AP123-'Choose Housekeeping Genes'!AR$17,"")</f>
        <v/>
      </c>
      <c r="CI123" s="132" t="str">
        <f ca="1">IF(ISNUMBER(AQ123-'Choose Housekeeping Genes'!AS$17),AQ123-'Choose Housekeeping Genes'!AS$17,"")</f>
        <v/>
      </c>
      <c r="CJ123" s="132" t="str">
        <f ca="1">IF(ISNUMBER(AR123-'Choose Housekeeping Genes'!AT$17),AR123-'Choose Housekeeping Genes'!AT$17,"")</f>
        <v/>
      </c>
      <c r="CK123" s="137" t="e">
        <f t="shared" ca="1" si="48"/>
        <v>#DIV/0!</v>
      </c>
      <c r="CL123" s="138" t="e">
        <f t="shared" ca="1" si="49"/>
        <v>#DIV/0!</v>
      </c>
      <c r="DA123" s="135" t="str">
        <f>'Transcript table'!C123</f>
        <v>MAFTRR</v>
      </c>
      <c r="DB123" s="35" t="s">
        <v>62</v>
      </c>
      <c r="DC123" s="132" t="str">
        <f t="shared" ca="1" si="50"/>
        <v/>
      </c>
      <c r="DD123" s="132" t="str">
        <f t="shared" ca="1" si="51"/>
        <v/>
      </c>
      <c r="DE123" s="132" t="str">
        <f t="shared" ca="1" si="52"/>
        <v/>
      </c>
      <c r="DF123" s="132" t="str">
        <f t="shared" ca="1" si="53"/>
        <v/>
      </c>
      <c r="DG123" s="132" t="str">
        <f t="shared" ca="1" si="54"/>
        <v/>
      </c>
      <c r="DH123" s="132" t="str">
        <f t="shared" ca="1" si="55"/>
        <v/>
      </c>
      <c r="DI123" s="132" t="str">
        <f t="shared" ca="1" si="56"/>
        <v/>
      </c>
      <c r="DJ123" s="132" t="str">
        <f t="shared" ca="1" si="57"/>
        <v/>
      </c>
      <c r="DK123" s="132" t="str">
        <f t="shared" ca="1" si="58"/>
        <v/>
      </c>
      <c r="DL123" s="132" t="str">
        <f t="shared" ca="1" si="59"/>
        <v/>
      </c>
      <c r="DM123" s="132" t="str">
        <f t="shared" ca="1" si="60"/>
        <v/>
      </c>
      <c r="DN123" s="132" t="str">
        <f t="shared" ca="1" si="61"/>
        <v/>
      </c>
      <c r="DO123" s="132" t="str">
        <f t="shared" ca="1" si="62"/>
        <v/>
      </c>
      <c r="DP123" s="132" t="str">
        <f t="shared" ca="1" si="63"/>
        <v/>
      </c>
      <c r="DQ123" s="132" t="str">
        <f t="shared" ca="1" si="64"/>
        <v/>
      </c>
      <c r="DR123" s="132" t="str">
        <f t="shared" ca="1" si="65"/>
        <v/>
      </c>
      <c r="DS123" s="132" t="str">
        <f t="shared" ca="1" si="66"/>
        <v/>
      </c>
      <c r="DT123" s="132" t="str">
        <f t="shared" ca="1" si="67"/>
        <v/>
      </c>
      <c r="DU123" s="132" t="str">
        <f t="shared" ca="1" si="68"/>
        <v/>
      </c>
      <c r="DV123" s="132" t="str">
        <f t="shared" ca="1" si="69"/>
        <v/>
      </c>
      <c r="DW123" s="136" t="str">
        <f>'Transcript table'!C123</f>
        <v>MAFTRR</v>
      </c>
      <c r="DX123" s="141" t="s">
        <v>62</v>
      </c>
      <c r="DY123" s="132" t="str">
        <f t="shared" ca="1" si="70"/>
        <v/>
      </c>
      <c r="DZ123" s="132" t="str">
        <f t="shared" ca="1" si="71"/>
        <v/>
      </c>
      <c r="EA123" s="132" t="str">
        <f t="shared" ca="1" si="72"/>
        <v/>
      </c>
      <c r="EB123" s="132" t="str">
        <f t="shared" ca="1" si="73"/>
        <v/>
      </c>
      <c r="EC123" s="132" t="str">
        <f t="shared" ca="1" si="74"/>
        <v/>
      </c>
      <c r="ED123" s="132" t="str">
        <f t="shared" ca="1" si="75"/>
        <v/>
      </c>
      <c r="EE123" s="132" t="str">
        <f t="shared" ca="1" si="76"/>
        <v/>
      </c>
      <c r="EF123" s="132" t="str">
        <f t="shared" ca="1" si="77"/>
        <v/>
      </c>
      <c r="EG123" s="132" t="str">
        <f t="shared" ca="1" si="78"/>
        <v/>
      </c>
      <c r="EH123" s="132" t="str">
        <f t="shared" ca="1" si="79"/>
        <v/>
      </c>
      <c r="EI123" s="132" t="str">
        <f t="shared" ca="1" si="80"/>
        <v/>
      </c>
      <c r="EJ123" s="132" t="str">
        <f t="shared" ca="1" si="81"/>
        <v/>
      </c>
      <c r="EK123" s="132" t="str">
        <f t="shared" ca="1" si="82"/>
        <v/>
      </c>
      <c r="EL123" s="132" t="str">
        <f t="shared" ca="1" si="83"/>
        <v/>
      </c>
      <c r="EM123" s="132" t="str">
        <f t="shared" ca="1" si="84"/>
        <v/>
      </c>
      <c r="EN123" s="132" t="str">
        <f t="shared" ca="1" si="85"/>
        <v/>
      </c>
      <c r="EO123" s="132" t="str">
        <f t="shared" ca="1" si="86"/>
        <v/>
      </c>
      <c r="EP123" s="132" t="str">
        <f t="shared" ca="1" si="87"/>
        <v/>
      </c>
      <c r="EQ123" s="132" t="str">
        <f t="shared" ca="1" si="88"/>
        <v/>
      </c>
      <c r="ER123" s="132" t="str">
        <f t="shared" ca="1" si="89"/>
        <v/>
      </c>
    </row>
    <row r="124" spans="1:148" ht="12.75">
      <c r="A124" s="131" t="str">
        <f>'Transcript table'!C124</f>
        <v>MALAT1</v>
      </c>
      <c r="B124" s="35" t="s">
        <v>63</v>
      </c>
      <c r="C124" s="132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132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132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132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132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132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132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132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132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132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132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132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132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132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132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132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132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132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132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132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40" t="str">
        <f>'Control Sample Data'!A124</f>
        <v>MALAT1</v>
      </c>
      <c r="X124" s="141" t="s">
        <v>63</v>
      </c>
      <c r="Y124" s="132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132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132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132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132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132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132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132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132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132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132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132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132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132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132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132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132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132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132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132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135" t="str">
        <f>'Control Sample Data'!A124</f>
        <v>MALAT1</v>
      </c>
      <c r="AT124" s="35" t="s">
        <v>63</v>
      </c>
      <c r="AU124" s="132" t="str">
        <f ca="1">IF(ISNUMBER(C124-'Choose Housekeeping Genes'!D$17),C124-'Choose Housekeeping Genes'!D$17,"")</f>
        <v/>
      </c>
      <c r="AV124" s="132" t="str">
        <f ca="1">IF(ISNUMBER(D124-'Choose Housekeeping Genes'!E$17),D124-'Choose Housekeeping Genes'!E$17,"")</f>
        <v/>
      </c>
      <c r="AW124" s="132" t="str">
        <f ca="1">IF(ISNUMBER(E124-'Choose Housekeeping Genes'!F$17),E124-'Choose Housekeeping Genes'!F$17,"")</f>
        <v/>
      </c>
      <c r="AX124" s="132" t="str">
        <f ca="1">IF(ISNUMBER(F124-'Choose Housekeeping Genes'!G$17),F124-'Choose Housekeeping Genes'!G$17,"")</f>
        <v/>
      </c>
      <c r="AY124" s="132" t="str">
        <f ca="1">IF(ISNUMBER(G124-'Choose Housekeeping Genes'!H$17),G124-'Choose Housekeeping Genes'!H$17,"")</f>
        <v/>
      </c>
      <c r="AZ124" s="132" t="str">
        <f ca="1">IF(ISNUMBER(H124-'Choose Housekeeping Genes'!I$17),H124-'Choose Housekeeping Genes'!I$17,"")</f>
        <v/>
      </c>
      <c r="BA124" s="132" t="str">
        <f ca="1">IF(ISNUMBER(I124-'Choose Housekeeping Genes'!J$17),I124-'Choose Housekeeping Genes'!J$17,"")</f>
        <v/>
      </c>
      <c r="BB124" s="132" t="str">
        <f ca="1">IF(ISNUMBER(J124-'Choose Housekeeping Genes'!K$17),J124-'Choose Housekeeping Genes'!K$17,"")</f>
        <v/>
      </c>
      <c r="BC124" s="132" t="str">
        <f ca="1">IF(ISNUMBER(K124-'Choose Housekeeping Genes'!L$17),K124-'Choose Housekeeping Genes'!L$17,"")</f>
        <v/>
      </c>
      <c r="BD124" s="132" t="str">
        <f ca="1">IF(ISNUMBER(L124-'Choose Housekeeping Genes'!M$17),L124-'Choose Housekeeping Genes'!M$17,"")</f>
        <v/>
      </c>
      <c r="BE124" s="132" t="str">
        <f ca="1">IF(ISNUMBER(M124-'Choose Housekeeping Genes'!N$17),M124-'Choose Housekeeping Genes'!N$17,"")</f>
        <v/>
      </c>
      <c r="BF124" s="132" t="str">
        <f ca="1">IF(ISNUMBER(N124-'Choose Housekeeping Genes'!O$17),N124-'Choose Housekeeping Genes'!O$17,"")</f>
        <v/>
      </c>
      <c r="BG124" s="132" t="str">
        <f ca="1">IF(ISNUMBER(O124-'Choose Housekeeping Genes'!P$17),O124-'Choose Housekeeping Genes'!P$17,"")</f>
        <v/>
      </c>
      <c r="BH124" s="132" t="str">
        <f ca="1">IF(ISNUMBER(P124-'Choose Housekeeping Genes'!Q$17),P124-'Choose Housekeeping Genes'!Q$17,"")</f>
        <v/>
      </c>
      <c r="BI124" s="132" t="str">
        <f ca="1">IF(ISNUMBER(Q124-'Choose Housekeeping Genes'!R$17),Q124-'Choose Housekeeping Genes'!R$17,"")</f>
        <v/>
      </c>
      <c r="BJ124" s="132" t="str">
        <f ca="1">IF(ISNUMBER(R124-'Choose Housekeeping Genes'!S$17),R124-'Choose Housekeeping Genes'!S$17,"")</f>
        <v/>
      </c>
      <c r="BK124" s="132" t="str">
        <f ca="1">IF(ISNUMBER(S124-'Choose Housekeeping Genes'!T$17),S124-'Choose Housekeeping Genes'!T$17,"")</f>
        <v/>
      </c>
      <c r="BL124" s="132" t="str">
        <f ca="1">IF(ISNUMBER(T124-'Choose Housekeeping Genes'!U$17),T124-'Choose Housekeeping Genes'!U$17,"")</f>
        <v/>
      </c>
      <c r="BM124" s="132" t="str">
        <f ca="1">IF(ISNUMBER(U124-'Choose Housekeeping Genes'!V$17),U124-'Choose Housekeeping Genes'!V$17,"")</f>
        <v/>
      </c>
      <c r="BN124" s="132" t="str">
        <f ca="1">IF(ISNUMBER(V124-'Choose Housekeeping Genes'!W$17),V124-'Choose Housekeeping Genes'!W$17,"")</f>
        <v/>
      </c>
      <c r="BO124" s="142" t="str">
        <f t="shared" si="90"/>
        <v>MALAT1</v>
      </c>
      <c r="BP124" s="141" t="s">
        <v>63</v>
      </c>
      <c r="BQ124" s="132" t="str">
        <f ca="1">IF(ISNUMBER(Y124-'Choose Housekeeping Genes'!AA$17),Y124-'Choose Housekeeping Genes'!AA$17,"")</f>
        <v/>
      </c>
      <c r="BR124" s="132" t="str">
        <f ca="1">IF(ISNUMBER(Z124-'Choose Housekeeping Genes'!AB$17),Z124-'Choose Housekeeping Genes'!AB$17,"")</f>
        <v/>
      </c>
      <c r="BS124" s="132" t="str">
        <f ca="1">IF(ISNUMBER(AA124-'Choose Housekeeping Genes'!AC$17),AA124-'Choose Housekeeping Genes'!AC$17,"")</f>
        <v/>
      </c>
      <c r="BT124" s="132" t="str">
        <f ca="1">IF(ISNUMBER(AB124-'Choose Housekeeping Genes'!AD$17),AB124-'Choose Housekeeping Genes'!AD$17,"")</f>
        <v/>
      </c>
      <c r="BU124" s="132" t="str">
        <f ca="1">IF(ISNUMBER(AC124-'Choose Housekeeping Genes'!AE$17),AC124-'Choose Housekeeping Genes'!AE$17,"")</f>
        <v/>
      </c>
      <c r="BV124" s="132" t="str">
        <f ca="1">IF(ISNUMBER(AD124-'Choose Housekeeping Genes'!AF$17),AD124-'Choose Housekeeping Genes'!AF$17,"")</f>
        <v/>
      </c>
      <c r="BW124" s="132" t="str">
        <f ca="1">IF(ISNUMBER(AE124-'Choose Housekeeping Genes'!AG$17),AE124-'Choose Housekeeping Genes'!AG$17,"")</f>
        <v/>
      </c>
      <c r="BX124" s="132" t="str">
        <f ca="1">IF(ISNUMBER(AF124-'Choose Housekeeping Genes'!AH$17),AF124-'Choose Housekeeping Genes'!AH$17,"")</f>
        <v/>
      </c>
      <c r="BY124" s="132" t="str">
        <f ca="1">IF(ISNUMBER(AG124-'Choose Housekeeping Genes'!AI$17),AG124-'Choose Housekeeping Genes'!AI$17,"")</f>
        <v/>
      </c>
      <c r="BZ124" s="132" t="str">
        <f ca="1">IF(ISNUMBER(AH124-'Choose Housekeeping Genes'!AJ$17),AH124-'Choose Housekeeping Genes'!AJ$17,"")</f>
        <v/>
      </c>
      <c r="CA124" s="132" t="str">
        <f ca="1">IF(ISNUMBER(AI124-'Choose Housekeeping Genes'!AK$17),AI124-'Choose Housekeeping Genes'!AK$17,"")</f>
        <v/>
      </c>
      <c r="CB124" s="132" t="str">
        <f ca="1">IF(ISNUMBER(AJ124-'Choose Housekeeping Genes'!AL$17),AJ124-'Choose Housekeeping Genes'!AL$17,"")</f>
        <v/>
      </c>
      <c r="CC124" s="132" t="str">
        <f ca="1">IF(ISNUMBER(AK124-'Choose Housekeeping Genes'!AM$17),AK124-'Choose Housekeeping Genes'!AM$17,"")</f>
        <v/>
      </c>
      <c r="CD124" s="132" t="str">
        <f ca="1">IF(ISNUMBER(AL124-'Choose Housekeeping Genes'!AN$17),AL124-'Choose Housekeeping Genes'!AN$17,"")</f>
        <v/>
      </c>
      <c r="CE124" s="132" t="str">
        <f ca="1">IF(ISNUMBER(AM124-'Choose Housekeeping Genes'!AO$17),AM124-'Choose Housekeeping Genes'!AO$17,"")</f>
        <v/>
      </c>
      <c r="CF124" s="132" t="str">
        <f ca="1">IF(ISNUMBER(AN124-'Choose Housekeeping Genes'!AP$17),AN124-'Choose Housekeeping Genes'!AP$17,"")</f>
        <v/>
      </c>
      <c r="CG124" s="132" t="str">
        <f ca="1">IF(ISNUMBER(AO124-'Choose Housekeeping Genes'!AQ$17),AO124-'Choose Housekeeping Genes'!AQ$17,"")</f>
        <v/>
      </c>
      <c r="CH124" s="132" t="str">
        <f ca="1">IF(ISNUMBER(AP124-'Choose Housekeeping Genes'!AR$17),AP124-'Choose Housekeeping Genes'!AR$17,"")</f>
        <v/>
      </c>
      <c r="CI124" s="132" t="str">
        <f ca="1">IF(ISNUMBER(AQ124-'Choose Housekeeping Genes'!AS$17),AQ124-'Choose Housekeeping Genes'!AS$17,"")</f>
        <v/>
      </c>
      <c r="CJ124" s="132" t="str">
        <f ca="1">IF(ISNUMBER(AR124-'Choose Housekeeping Genes'!AT$17),AR124-'Choose Housekeeping Genes'!AT$17,"")</f>
        <v/>
      </c>
      <c r="CK124" s="137" t="e">
        <f t="shared" ca="1" si="48"/>
        <v>#DIV/0!</v>
      </c>
      <c r="CL124" s="138" t="e">
        <f t="shared" ca="1" si="49"/>
        <v>#DIV/0!</v>
      </c>
      <c r="DA124" s="135" t="str">
        <f>'Transcript table'!C124</f>
        <v>MALAT1</v>
      </c>
      <c r="DB124" s="35" t="s">
        <v>63</v>
      </c>
      <c r="DC124" s="132" t="str">
        <f t="shared" ca="1" si="50"/>
        <v/>
      </c>
      <c r="DD124" s="132" t="str">
        <f t="shared" ca="1" si="51"/>
        <v/>
      </c>
      <c r="DE124" s="132" t="str">
        <f t="shared" ca="1" si="52"/>
        <v/>
      </c>
      <c r="DF124" s="132" t="str">
        <f t="shared" ca="1" si="53"/>
        <v/>
      </c>
      <c r="DG124" s="132" t="str">
        <f t="shared" ca="1" si="54"/>
        <v/>
      </c>
      <c r="DH124" s="132" t="str">
        <f t="shared" ca="1" si="55"/>
        <v/>
      </c>
      <c r="DI124" s="132" t="str">
        <f t="shared" ca="1" si="56"/>
        <v/>
      </c>
      <c r="DJ124" s="132" t="str">
        <f t="shared" ca="1" si="57"/>
        <v/>
      </c>
      <c r="DK124" s="132" t="str">
        <f t="shared" ca="1" si="58"/>
        <v/>
      </c>
      <c r="DL124" s="132" t="str">
        <f t="shared" ca="1" si="59"/>
        <v/>
      </c>
      <c r="DM124" s="132" t="str">
        <f t="shared" ca="1" si="60"/>
        <v/>
      </c>
      <c r="DN124" s="132" t="str">
        <f t="shared" ca="1" si="61"/>
        <v/>
      </c>
      <c r="DO124" s="132" t="str">
        <f t="shared" ca="1" si="62"/>
        <v/>
      </c>
      <c r="DP124" s="132" t="str">
        <f t="shared" ca="1" si="63"/>
        <v/>
      </c>
      <c r="DQ124" s="132" t="str">
        <f t="shared" ca="1" si="64"/>
        <v/>
      </c>
      <c r="DR124" s="132" t="str">
        <f t="shared" ca="1" si="65"/>
        <v/>
      </c>
      <c r="DS124" s="132" t="str">
        <f t="shared" ca="1" si="66"/>
        <v/>
      </c>
      <c r="DT124" s="132" t="str">
        <f t="shared" ca="1" si="67"/>
        <v/>
      </c>
      <c r="DU124" s="132" t="str">
        <f t="shared" ca="1" si="68"/>
        <v/>
      </c>
      <c r="DV124" s="132" t="str">
        <f t="shared" ca="1" si="69"/>
        <v/>
      </c>
      <c r="DW124" s="136" t="str">
        <f>'Transcript table'!C124</f>
        <v>MALAT1</v>
      </c>
      <c r="DX124" s="141" t="s">
        <v>63</v>
      </c>
      <c r="DY124" s="132" t="str">
        <f t="shared" ca="1" si="70"/>
        <v/>
      </c>
      <c r="DZ124" s="132" t="str">
        <f t="shared" ca="1" si="71"/>
        <v/>
      </c>
      <c r="EA124" s="132" t="str">
        <f t="shared" ca="1" si="72"/>
        <v/>
      </c>
      <c r="EB124" s="132" t="str">
        <f t="shared" ca="1" si="73"/>
        <v/>
      </c>
      <c r="EC124" s="132" t="str">
        <f t="shared" ca="1" si="74"/>
        <v/>
      </c>
      <c r="ED124" s="132" t="str">
        <f t="shared" ca="1" si="75"/>
        <v/>
      </c>
      <c r="EE124" s="132" t="str">
        <f t="shared" ca="1" si="76"/>
        <v/>
      </c>
      <c r="EF124" s="132" t="str">
        <f t="shared" ca="1" si="77"/>
        <v/>
      </c>
      <c r="EG124" s="132" t="str">
        <f t="shared" ca="1" si="78"/>
        <v/>
      </c>
      <c r="EH124" s="132" t="str">
        <f t="shared" ca="1" si="79"/>
        <v/>
      </c>
      <c r="EI124" s="132" t="str">
        <f t="shared" ca="1" si="80"/>
        <v/>
      </c>
      <c r="EJ124" s="132" t="str">
        <f t="shared" ca="1" si="81"/>
        <v/>
      </c>
      <c r="EK124" s="132" t="str">
        <f t="shared" ca="1" si="82"/>
        <v/>
      </c>
      <c r="EL124" s="132" t="str">
        <f t="shared" ca="1" si="83"/>
        <v/>
      </c>
      <c r="EM124" s="132" t="str">
        <f t="shared" ca="1" si="84"/>
        <v/>
      </c>
      <c r="EN124" s="132" t="str">
        <f t="shared" ca="1" si="85"/>
        <v/>
      </c>
      <c r="EO124" s="132" t="str">
        <f t="shared" ca="1" si="86"/>
        <v/>
      </c>
      <c r="EP124" s="132" t="str">
        <f t="shared" ca="1" si="87"/>
        <v/>
      </c>
      <c r="EQ124" s="132" t="str">
        <f t="shared" ca="1" si="88"/>
        <v/>
      </c>
      <c r="ER124" s="132" t="str">
        <f t="shared" ca="1" si="89"/>
        <v/>
      </c>
    </row>
    <row r="125" spans="1:148" ht="12.75">
      <c r="A125" s="131" t="str">
        <f>'Transcript table'!C125</f>
        <v>MEG8</v>
      </c>
      <c r="B125" s="35" t="s">
        <v>64</v>
      </c>
      <c r="C125" s="132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132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132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132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132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132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132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132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132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132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132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132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132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132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132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132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132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132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132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132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40" t="str">
        <f>'Control Sample Data'!A125</f>
        <v>MEG8</v>
      </c>
      <c r="X125" s="141" t="s">
        <v>64</v>
      </c>
      <c r="Y125" s="132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132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132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132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132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132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132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132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132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132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132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132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132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132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132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132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132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132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132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132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135" t="str">
        <f>'Control Sample Data'!A125</f>
        <v>MEG8</v>
      </c>
      <c r="AT125" s="35" t="s">
        <v>64</v>
      </c>
      <c r="AU125" s="132" t="str">
        <f ca="1">IF(ISNUMBER(C125-'Choose Housekeeping Genes'!D$17),C125-'Choose Housekeeping Genes'!D$17,"")</f>
        <v/>
      </c>
      <c r="AV125" s="132" t="str">
        <f ca="1">IF(ISNUMBER(D125-'Choose Housekeeping Genes'!E$17),D125-'Choose Housekeeping Genes'!E$17,"")</f>
        <v/>
      </c>
      <c r="AW125" s="132" t="str">
        <f ca="1">IF(ISNUMBER(E125-'Choose Housekeeping Genes'!F$17),E125-'Choose Housekeeping Genes'!F$17,"")</f>
        <v/>
      </c>
      <c r="AX125" s="132" t="str">
        <f ca="1">IF(ISNUMBER(F125-'Choose Housekeeping Genes'!G$17),F125-'Choose Housekeeping Genes'!G$17,"")</f>
        <v/>
      </c>
      <c r="AY125" s="132" t="str">
        <f ca="1">IF(ISNUMBER(G125-'Choose Housekeeping Genes'!H$17),G125-'Choose Housekeeping Genes'!H$17,"")</f>
        <v/>
      </c>
      <c r="AZ125" s="132" t="str">
        <f ca="1">IF(ISNUMBER(H125-'Choose Housekeeping Genes'!I$17),H125-'Choose Housekeeping Genes'!I$17,"")</f>
        <v/>
      </c>
      <c r="BA125" s="132" t="str">
        <f ca="1">IF(ISNUMBER(I125-'Choose Housekeeping Genes'!J$17),I125-'Choose Housekeeping Genes'!J$17,"")</f>
        <v/>
      </c>
      <c r="BB125" s="132" t="str">
        <f ca="1">IF(ISNUMBER(J125-'Choose Housekeeping Genes'!K$17),J125-'Choose Housekeeping Genes'!K$17,"")</f>
        <v/>
      </c>
      <c r="BC125" s="132" t="str">
        <f ca="1">IF(ISNUMBER(K125-'Choose Housekeeping Genes'!L$17),K125-'Choose Housekeeping Genes'!L$17,"")</f>
        <v/>
      </c>
      <c r="BD125" s="132" t="str">
        <f ca="1">IF(ISNUMBER(L125-'Choose Housekeeping Genes'!M$17),L125-'Choose Housekeeping Genes'!M$17,"")</f>
        <v/>
      </c>
      <c r="BE125" s="132" t="str">
        <f ca="1">IF(ISNUMBER(M125-'Choose Housekeeping Genes'!N$17),M125-'Choose Housekeeping Genes'!N$17,"")</f>
        <v/>
      </c>
      <c r="BF125" s="132" t="str">
        <f ca="1">IF(ISNUMBER(N125-'Choose Housekeeping Genes'!O$17),N125-'Choose Housekeeping Genes'!O$17,"")</f>
        <v/>
      </c>
      <c r="BG125" s="132" t="str">
        <f ca="1">IF(ISNUMBER(O125-'Choose Housekeeping Genes'!P$17),O125-'Choose Housekeeping Genes'!P$17,"")</f>
        <v/>
      </c>
      <c r="BH125" s="132" t="str">
        <f ca="1">IF(ISNUMBER(P125-'Choose Housekeeping Genes'!Q$17),P125-'Choose Housekeeping Genes'!Q$17,"")</f>
        <v/>
      </c>
      <c r="BI125" s="132" t="str">
        <f ca="1">IF(ISNUMBER(Q125-'Choose Housekeeping Genes'!R$17),Q125-'Choose Housekeeping Genes'!R$17,"")</f>
        <v/>
      </c>
      <c r="BJ125" s="132" t="str">
        <f ca="1">IF(ISNUMBER(R125-'Choose Housekeeping Genes'!S$17),R125-'Choose Housekeeping Genes'!S$17,"")</f>
        <v/>
      </c>
      <c r="BK125" s="132" t="str">
        <f ca="1">IF(ISNUMBER(S125-'Choose Housekeeping Genes'!T$17),S125-'Choose Housekeeping Genes'!T$17,"")</f>
        <v/>
      </c>
      <c r="BL125" s="132" t="str">
        <f ca="1">IF(ISNUMBER(T125-'Choose Housekeeping Genes'!U$17),T125-'Choose Housekeeping Genes'!U$17,"")</f>
        <v/>
      </c>
      <c r="BM125" s="132" t="str">
        <f ca="1">IF(ISNUMBER(U125-'Choose Housekeeping Genes'!V$17),U125-'Choose Housekeeping Genes'!V$17,"")</f>
        <v/>
      </c>
      <c r="BN125" s="132" t="str">
        <f ca="1">IF(ISNUMBER(V125-'Choose Housekeeping Genes'!W$17),V125-'Choose Housekeeping Genes'!W$17,"")</f>
        <v/>
      </c>
      <c r="BO125" s="142" t="str">
        <f t="shared" si="90"/>
        <v>MEG8</v>
      </c>
      <c r="BP125" s="141" t="s">
        <v>64</v>
      </c>
      <c r="BQ125" s="132" t="str">
        <f ca="1">IF(ISNUMBER(Y125-'Choose Housekeeping Genes'!AA$17),Y125-'Choose Housekeeping Genes'!AA$17,"")</f>
        <v/>
      </c>
      <c r="BR125" s="132" t="str">
        <f ca="1">IF(ISNUMBER(Z125-'Choose Housekeeping Genes'!AB$17),Z125-'Choose Housekeeping Genes'!AB$17,"")</f>
        <v/>
      </c>
      <c r="BS125" s="132" t="str">
        <f ca="1">IF(ISNUMBER(AA125-'Choose Housekeeping Genes'!AC$17),AA125-'Choose Housekeeping Genes'!AC$17,"")</f>
        <v/>
      </c>
      <c r="BT125" s="132" t="str">
        <f ca="1">IF(ISNUMBER(AB125-'Choose Housekeeping Genes'!AD$17),AB125-'Choose Housekeeping Genes'!AD$17,"")</f>
        <v/>
      </c>
      <c r="BU125" s="132" t="str">
        <f ca="1">IF(ISNUMBER(AC125-'Choose Housekeeping Genes'!AE$17),AC125-'Choose Housekeeping Genes'!AE$17,"")</f>
        <v/>
      </c>
      <c r="BV125" s="132" t="str">
        <f ca="1">IF(ISNUMBER(AD125-'Choose Housekeeping Genes'!AF$17),AD125-'Choose Housekeeping Genes'!AF$17,"")</f>
        <v/>
      </c>
      <c r="BW125" s="132" t="str">
        <f ca="1">IF(ISNUMBER(AE125-'Choose Housekeeping Genes'!AG$17),AE125-'Choose Housekeeping Genes'!AG$17,"")</f>
        <v/>
      </c>
      <c r="BX125" s="132" t="str">
        <f ca="1">IF(ISNUMBER(AF125-'Choose Housekeeping Genes'!AH$17),AF125-'Choose Housekeeping Genes'!AH$17,"")</f>
        <v/>
      </c>
      <c r="BY125" s="132" t="str">
        <f ca="1">IF(ISNUMBER(AG125-'Choose Housekeeping Genes'!AI$17),AG125-'Choose Housekeeping Genes'!AI$17,"")</f>
        <v/>
      </c>
      <c r="BZ125" s="132" t="str">
        <f ca="1">IF(ISNUMBER(AH125-'Choose Housekeeping Genes'!AJ$17),AH125-'Choose Housekeeping Genes'!AJ$17,"")</f>
        <v/>
      </c>
      <c r="CA125" s="132" t="str">
        <f ca="1">IF(ISNUMBER(AI125-'Choose Housekeeping Genes'!AK$17),AI125-'Choose Housekeeping Genes'!AK$17,"")</f>
        <v/>
      </c>
      <c r="CB125" s="132" t="str">
        <f ca="1">IF(ISNUMBER(AJ125-'Choose Housekeeping Genes'!AL$17),AJ125-'Choose Housekeeping Genes'!AL$17,"")</f>
        <v/>
      </c>
      <c r="CC125" s="132" t="str">
        <f ca="1">IF(ISNUMBER(AK125-'Choose Housekeeping Genes'!AM$17),AK125-'Choose Housekeeping Genes'!AM$17,"")</f>
        <v/>
      </c>
      <c r="CD125" s="132" t="str">
        <f ca="1">IF(ISNUMBER(AL125-'Choose Housekeeping Genes'!AN$17),AL125-'Choose Housekeeping Genes'!AN$17,"")</f>
        <v/>
      </c>
      <c r="CE125" s="132" t="str">
        <f ca="1">IF(ISNUMBER(AM125-'Choose Housekeeping Genes'!AO$17),AM125-'Choose Housekeeping Genes'!AO$17,"")</f>
        <v/>
      </c>
      <c r="CF125" s="132" t="str">
        <f ca="1">IF(ISNUMBER(AN125-'Choose Housekeeping Genes'!AP$17),AN125-'Choose Housekeeping Genes'!AP$17,"")</f>
        <v/>
      </c>
      <c r="CG125" s="132" t="str">
        <f ca="1">IF(ISNUMBER(AO125-'Choose Housekeeping Genes'!AQ$17),AO125-'Choose Housekeeping Genes'!AQ$17,"")</f>
        <v/>
      </c>
      <c r="CH125" s="132" t="str">
        <f ca="1">IF(ISNUMBER(AP125-'Choose Housekeeping Genes'!AR$17),AP125-'Choose Housekeeping Genes'!AR$17,"")</f>
        <v/>
      </c>
      <c r="CI125" s="132" t="str">
        <f ca="1">IF(ISNUMBER(AQ125-'Choose Housekeeping Genes'!AS$17),AQ125-'Choose Housekeeping Genes'!AS$17,"")</f>
        <v/>
      </c>
      <c r="CJ125" s="132" t="str">
        <f ca="1">IF(ISNUMBER(AR125-'Choose Housekeeping Genes'!AT$17),AR125-'Choose Housekeeping Genes'!AT$17,"")</f>
        <v/>
      </c>
      <c r="CK125" s="137" t="e">
        <f t="shared" ca="1" si="48"/>
        <v>#DIV/0!</v>
      </c>
      <c r="CL125" s="138" t="e">
        <f t="shared" ca="1" si="49"/>
        <v>#DIV/0!</v>
      </c>
      <c r="DA125" s="135" t="str">
        <f>'Transcript table'!C125</f>
        <v>MEG8</v>
      </c>
      <c r="DB125" s="35" t="s">
        <v>64</v>
      </c>
      <c r="DC125" s="132" t="str">
        <f t="shared" ca="1" si="50"/>
        <v/>
      </c>
      <c r="DD125" s="132" t="str">
        <f t="shared" ca="1" si="51"/>
        <v/>
      </c>
      <c r="DE125" s="132" t="str">
        <f t="shared" ca="1" si="52"/>
        <v/>
      </c>
      <c r="DF125" s="132" t="str">
        <f t="shared" ca="1" si="53"/>
        <v/>
      </c>
      <c r="DG125" s="132" t="str">
        <f t="shared" ca="1" si="54"/>
        <v/>
      </c>
      <c r="DH125" s="132" t="str">
        <f t="shared" ca="1" si="55"/>
        <v/>
      </c>
      <c r="DI125" s="132" t="str">
        <f t="shared" ca="1" si="56"/>
        <v/>
      </c>
      <c r="DJ125" s="132" t="str">
        <f t="shared" ca="1" si="57"/>
        <v/>
      </c>
      <c r="DK125" s="132" t="str">
        <f t="shared" ca="1" si="58"/>
        <v/>
      </c>
      <c r="DL125" s="132" t="str">
        <f t="shared" ca="1" si="59"/>
        <v/>
      </c>
      <c r="DM125" s="132" t="str">
        <f t="shared" ca="1" si="60"/>
        <v/>
      </c>
      <c r="DN125" s="132" t="str">
        <f t="shared" ca="1" si="61"/>
        <v/>
      </c>
      <c r="DO125" s="132" t="str">
        <f t="shared" ca="1" si="62"/>
        <v/>
      </c>
      <c r="DP125" s="132" t="str">
        <f t="shared" ca="1" si="63"/>
        <v/>
      </c>
      <c r="DQ125" s="132" t="str">
        <f t="shared" ca="1" si="64"/>
        <v/>
      </c>
      <c r="DR125" s="132" t="str">
        <f t="shared" ca="1" si="65"/>
        <v/>
      </c>
      <c r="DS125" s="132" t="str">
        <f t="shared" ca="1" si="66"/>
        <v/>
      </c>
      <c r="DT125" s="132" t="str">
        <f t="shared" ca="1" si="67"/>
        <v/>
      </c>
      <c r="DU125" s="132" t="str">
        <f t="shared" ca="1" si="68"/>
        <v/>
      </c>
      <c r="DV125" s="132" t="str">
        <f t="shared" ca="1" si="69"/>
        <v/>
      </c>
      <c r="DW125" s="136" t="str">
        <f>'Transcript table'!C125</f>
        <v>MEG8</v>
      </c>
      <c r="DX125" s="141" t="s">
        <v>64</v>
      </c>
      <c r="DY125" s="132" t="str">
        <f t="shared" ca="1" si="70"/>
        <v/>
      </c>
      <c r="DZ125" s="132" t="str">
        <f t="shared" ca="1" si="71"/>
        <v/>
      </c>
      <c r="EA125" s="132" t="str">
        <f t="shared" ca="1" si="72"/>
        <v/>
      </c>
      <c r="EB125" s="132" t="str">
        <f t="shared" ca="1" si="73"/>
        <v/>
      </c>
      <c r="EC125" s="132" t="str">
        <f t="shared" ca="1" si="74"/>
        <v/>
      </c>
      <c r="ED125" s="132" t="str">
        <f t="shared" ca="1" si="75"/>
        <v/>
      </c>
      <c r="EE125" s="132" t="str">
        <f t="shared" ca="1" si="76"/>
        <v/>
      </c>
      <c r="EF125" s="132" t="str">
        <f t="shared" ca="1" si="77"/>
        <v/>
      </c>
      <c r="EG125" s="132" t="str">
        <f t="shared" ca="1" si="78"/>
        <v/>
      </c>
      <c r="EH125" s="132" t="str">
        <f t="shared" ca="1" si="79"/>
        <v/>
      </c>
      <c r="EI125" s="132" t="str">
        <f t="shared" ca="1" si="80"/>
        <v/>
      </c>
      <c r="EJ125" s="132" t="str">
        <f t="shared" ca="1" si="81"/>
        <v/>
      </c>
      <c r="EK125" s="132" t="str">
        <f t="shared" ca="1" si="82"/>
        <v/>
      </c>
      <c r="EL125" s="132" t="str">
        <f t="shared" ca="1" si="83"/>
        <v/>
      </c>
      <c r="EM125" s="132" t="str">
        <f t="shared" ca="1" si="84"/>
        <v/>
      </c>
      <c r="EN125" s="132" t="str">
        <f t="shared" ca="1" si="85"/>
        <v/>
      </c>
      <c r="EO125" s="132" t="str">
        <f t="shared" ca="1" si="86"/>
        <v/>
      </c>
      <c r="EP125" s="132" t="str">
        <f t="shared" ca="1" si="87"/>
        <v/>
      </c>
      <c r="EQ125" s="132" t="str">
        <f t="shared" ca="1" si="88"/>
        <v/>
      </c>
      <c r="ER125" s="132" t="str">
        <f t="shared" ca="1" si="89"/>
        <v/>
      </c>
    </row>
    <row r="126" spans="1:148" ht="12.75">
      <c r="A126" s="131" t="str">
        <f>'Transcript table'!C126</f>
        <v>MEG9</v>
      </c>
      <c r="B126" s="35" t="s">
        <v>65</v>
      </c>
      <c r="C126" s="132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132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132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132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132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132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132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132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132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132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132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132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132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132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132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132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132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132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132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132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40" t="str">
        <f>'Control Sample Data'!A126</f>
        <v>MEG9</v>
      </c>
      <c r="X126" s="141" t="s">
        <v>65</v>
      </c>
      <c r="Y126" s="132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132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132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132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132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132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132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132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132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132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132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132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132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132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132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132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132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132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132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132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135" t="str">
        <f>'Control Sample Data'!A126</f>
        <v>MEG9</v>
      </c>
      <c r="AT126" s="35" t="s">
        <v>65</v>
      </c>
      <c r="AU126" s="132" t="str">
        <f ca="1">IF(ISNUMBER(C126-'Choose Housekeeping Genes'!D$17),C126-'Choose Housekeeping Genes'!D$17,"")</f>
        <v/>
      </c>
      <c r="AV126" s="132" t="str">
        <f ca="1">IF(ISNUMBER(D126-'Choose Housekeeping Genes'!E$17),D126-'Choose Housekeeping Genes'!E$17,"")</f>
        <v/>
      </c>
      <c r="AW126" s="132" t="str">
        <f ca="1">IF(ISNUMBER(E126-'Choose Housekeeping Genes'!F$17),E126-'Choose Housekeeping Genes'!F$17,"")</f>
        <v/>
      </c>
      <c r="AX126" s="132" t="str">
        <f ca="1">IF(ISNUMBER(F126-'Choose Housekeeping Genes'!G$17),F126-'Choose Housekeeping Genes'!G$17,"")</f>
        <v/>
      </c>
      <c r="AY126" s="132" t="str">
        <f ca="1">IF(ISNUMBER(G126-'Choose Housekeeping Genes'!H$17),G126-'Choose Housekeeping Genes'!H$17,"")</f>
        <v/>
      </c>
      <c r="AZ126" s="132" t="str">
        <f ca="1">IF(ISNUMBER(H126-'Choose Housekeeping Genes'!I$17),H126-'Choose Housekeeping Genes'!I$17,"")</f>
        <v/>
      </c>
      <c r="BA126" s="132" t="str">
        <f ca="1">IF(ISNUMBER(I126-'Choose Housekeeping Genes'!J$17),I126-'Choose Housekeeping Genes'!J$17,"")</f>
        <v/>
      </c>
      <c r="BB126" s="132" t="str">
        <f ca="1">IF(ISNUMBER(J126-'Choose Housekeeping Genes'!K$17),J126-'Choose Housekeeping Genes'!K$17,"")</f>
        <v/>
      </c>
      <c r="BC126" s="132" t="str">
        <f ca="1">IF(ISNUMBER(K126-'Choose Housekeeping Genes'!L$17),K126-'Choose Housekeeping Genes'!L$17,"")</f>
        <v/>
      </c>
      <c r="BD126" s="132" t="str">
        <f ca="1">IF(ISNUMBER(L126-'Choose Housekeeping Genes'!M$17),L126-'Choose Housekeeping Genes'!M$17,"")</f>
        <v/>
      </c>
      <c r="BE126" s="132" t="str">
        <f ca="1">IF(ISNUMBER(M126-'Choose Housekeeping Genes'!N$17),M126-'Choose Housekeeping Genes'!N$17,"")</f>
        <v/>
      </c>
      <c r="BF126" s="132" t="str">
        <f ca="1">IF(ISNUMBER(N126-'Choose Housekeeping Genes'!O$17),N126-'Choose Housekeeping Genes'!O$17,"")</f>
        <v/>
      </c>
      <c r="BG126" s="132" t="str">
        <f ca="1">IF(ISNUMBER(O126-'Choose Housekeeping Genes'!P$17),O126-'Choose Housekeeping Genes'!P$17,"")</f>
        <v/>
      </c>
      <c r="BH126" s="132" t="str">
        <f ca="1">IF(ISNUMBER(P126-'Choose Housekeeping Genes'!Q$17),P126-'Choose Housekeeping Genes'!Q$17,"")</f>
        <v/>
      </c>
      <c r="BI126" s="132" t="str">
        <f ca="1">IF(ISNUMBER(Q126-'Choose Housekeeping Genes'!R$17),Q126-'Choose Housekeeping Genes'!R$17,"")</f>
        <v/>
      </c>
      <c r="BJ126" s="132" t="str">
        <f ca="1">IF(ISNUMBER(R126-'Choose Housekeeping Genes'!S$17),R126-'Choose Housekeeping Genes'!S$17,"")</f>
        <v/>
      </c>
      <c r="BK126" s="132" t="str">
        <f ca="1">IF(ISNUMBER(S126-'Choose Housekeeping Genes'!T$17),S126-'Choose Housekeeping Genes'!T$17,"")</f>
        <v/>
      </c>
      <c r="BL126" s="132" t="str">
        <f ca="1">IF(ISNUMBER(T126-'Choose Housekeeping Genes'!U$17),T126-'Choose Housekeeping Genes'!U$17,"")</f>
        <v/>
      </c>
      <c r="BM126" s="132" t="str">
        <f ca="1">IF(ISNUMBER(U126-'Choose Housekeeping Genes'!V$17),U126-'Choose Housekeeping Genes'!V$17,"")</f>
        <v/>
      </c>
      <c r="BN126" s="132" t="str">
        <f ca="1">IF(ISNUMBER(V126-'Choose Housekeeping Genes'!W$17),V126-'Choose Housekeeping Genes'!W$17,"")</f>
        <v/>
      </c>
      <c r="BO126" s="142" t="str">
        <f t="shared" si="90"/>
        <v>MEG9</v>
      </c>
      <c r="BP126" s="141" t="s">
        <v>65</v>
      </c>
      <c r="BQ126" s="132" t="str">
        <f ca="1">IF(ISNUMBER(Y126-'Choose Housekeeping Genes'!AA$17),Y126-'Choose Housekeeping Genes'!AA$17,"")</f>
        <v/>
      </c>
      <c r="BR126" s="132" t="str">
        <f ca="1">IF(ISNUMBER(Z126-'Choose Housekeeping Genes'!AB$17),Z126-'Choose Housekeeping Genes'!AB$17,"")</f>
        <v/>
      </c>
      <c r="BS126" s="132" t="str">
        <f ca="1">IF(ISNUMBER(AA126-'Choose Housekeeping Genes'!AC$17),AA126-'Choose Housekeeping Genes'!AC$17,"")</f>
        <v/>
      </c>
      <c r="BT126" s="132" t="str">
        <f ca="1">IF(ISNUMBER(AB126-'Choose Housekeeping Genes'!AD$17),AB126-'Choose Housekeeping Genes'!AD$17,"")</f>
        <v/>
      </c>
      <c r="BU126" s="132" t="str">
        <f ca="1">IF(ISNUMBER(AC126-'Choose Housekeeping Genes'!AE$17),AC126-'Choose Housekeeping Genes'!AE$17,"")</f>
        <v/>
      </c>
      <c r="BV126" s="132" t="str">
        <f ca="1">IF(ISNUMBER(AD126-'Choose Housekeeping Genes'!AF$17),AD126-'Choose Housekeeping Genes'!AF$17,"")</f>
        <v/>
      </c>
      <c r="BW126" s="132" t="str">
        <f ca="1">IF(ISNUMBER(AE126-'Choose Housekeeping Genes'!AG$17),AE126-'Choose Housekeeping Genes'!AG$17,"")</f>
        <v/>
      </c>
      <c r="BX126" s="132" t="str">
        <f ca="1">IF(ISNUMBER(AF126-'Choose Housekeeping Genes'!AH$17),AF126-'Choose Housekeeping Genes'!AH$17,"")</f>
        <v/>
      </c>
      <c r="BY126" s="132" t="str">
        <f ca="1">IF(ISNUMBER(AG126-'Choose Housekeeping Genes'!AI$17),AG126-'Choose Housekeeping Genes'!AI$17,"")</f>
        <v/>
      </c>
      <c r="BZ126" s="132" t="str">
        <f ca="1">IF(ISNUMBER(AH126-'Choose Housekeeping Genes'!AJ$17),AH126-'Choose Housekeeping Genes'!AJ$17,"")</f>
        <v/>
      </c>
      <c r="CA126" s="132" t="str">
        <f ca="1">IF(ISNUMBER(AI126-'Choose Housekeeping Genes'!AK$17),AI126-'Choose Housekeeping Genes'!AK$17,"")</f>
        <v/>
      </c>
      <c r="CB126" s="132" t="str">
        <f ca="1">IF(ISNUMBER(AJ126-'Choose Housekeeping Genes'!AL$17),AJ126-'Choose Housekeeping Genes'!AL$17,"")</f>
        <v/>
      </c>
      <c r="CC126" s="132" t="str">
        <f ca="1">IF(ISNUMBER(AK126-'Choose Housekeeping Genes'!AM$17),AK126-'Choose Housekeeping Genes'!AM$17,"")</f>
        <v/>
      </c>
      <c r="CD126" s="132" t="str">
        <f ca="1">IF(ISNUMBER(AL126-'Choose Housekeeping Genes'!AN$17),AL126-'Choose Housekeeping Genes'!AN$17,"")</f>
        <v/>
      </c>
      <c r="CE126" s="132" t="str">
        <f ca="1">IF(ISNUMBER(AM126-'Choose Housekeeping Genes'!AO$17),AM126-'Choose Housekeeping Genes'!AO$17,"")</f>
        <v/>
      </c>
      <c r="CF126" s="132" t="str">
        <f ca="1">IF(ISNUMBER(AN126-'Choose Housekeeping Genes'!AP$17),AN126-'Choose Housekeeping Genes'!AP$17,"")</f>
        <v/>
      </c>
      <c r="CG126" s="132" t="str">
        <f ca="1">IF(ISNUMBER(AO126-'Choose Housekeeping Genes'!AQ$17),AO126-'Choose Housekeeping Genes'!AQ$17,"")</f>
        <v/>
      </c>
      <c r="CH126" s="132" t="str">
        <f ca="1">IF(ISNUMBER(AP126-'Choose Housekeeping Genes'!AR$17),AP126-'Choose Housekeeping Genes'!AR$17,"")</f>
        <v/>
      </c>
      <c r="CI126" s="132" t="str">
        <f ca="1">IF(ISNUMBER(AQ126-'Choose Housekeeping Genes'!AS$17),AQ126-'Choose Housekeeping Genes'!AS$17,"")</f>
        <v/>
      </c>
      <c r="CJ126" s="132" t="str">
        <f ca="1">IF(ISNUMBER(AR126-'Choose Housekeeping Genes'!AT$17),AR126-'Choose Housekeeping Genes'!AT$17,"")</f>
        <v/>
      </c>
      <c r="CK126" s="137" t="e">
        <f t="shared" ca="1" si="48"/>
        <v>#DIV/0!</v>
      </c>
      <c r="CL126" s="138" t="e">
        <f t="shared" ca="1" si="49"/>
        <v>#DIV/0!</v>
      </c>
      <c r="DA126" s="135" t="str">
        <f>'Transcript table'!C126</f>
        <v>MEG9</v>
      </c>
      <c r="DB126" s="35" t="s">
        <v>65</v>
      </c>
      <c r="DC126" s="132" t="str">
        <f t="shared" ca="1" si="50"/>
        <v/>
      </c>
      <c r="DD126" s="132" t="str">
        <f t="shared" ca="1" si="51"/>
        <v/>
      </c>
      <c r="DE126" s="132" t="str">
        <f t="shared" ca="1" si="52"/>
        <v/>
      </c>
      <c r="DF126" s="132" t="str">
        <f t="shared" ca="1" si="53"/>
        <v/>
      </c>
      <c r="DG126" s="132" t="str">
        <f t="shared" ca="1" si="54"/>
        <v/>
      </c>
      <c r="DH126" s="132" t="str">
        <f t="shared" ca="1" si="55"/>
        <v/>
      </c>
      <c r="DI126" s="132" t="str">
        <f t="shared" ca="1" si="56"/>
        <v/>
      </c>
      <c r="DJ126" s="132" t="str">
        <f t="shared" ca="1" si="57"/>
        <v/>
      </c>
      <c r="DK126" s="132" t="str">
        <f t="shared" ca="1" si="58"/>
        <v/>
      </c>
      <c r="DL126" s="132" t="str">
        <f t="shared" ca="1" si="59"/>
        <v/>
      </c>
      <c r="DM126" s="132" t="str">
        <f t="shared" ca="1" si="60"/>
        <v/>
      </c>
      <c r="DN126" s="132" t="str">
        <f t="shared" ca="1" si="61"/>
        <v/>
      </c>
      <c r="DO126" s="132" t="str">
        <f t="shared" ca="1" si="62"/>
        <v/>
      </c>
      <c r="DP126" s="132" t="str">
        <f t="shared" ca="1" si="63"/>
        <v/>
      </c>
      <c r="DQ126" s="132" t="str">
        <f t="shared" ca="1" si="64"/>
        <v/>
      </c>
      <c r="DR126" s="132" t="str">
        <f t="shared" ca="1" si="65"/>
        <v/>
      </c>
      <c r="DS126" s="132" t="str">
        <f t="shared" ca="1" si="66"/>
        <v/>
      </c>
      <c r="DT126" s="132" t="str">
        <f t="shared" ca="1" si="67"/>
        <v/>
      </c>
      <c r="DU126" s="132" t="str">
        <f t="shared" ca="1" si="68"/>
        <v/>
      </c>
      <c r="DV126" s="132" t="str">
        <f t="shared" ca="1" si="69"/>
        <v/>
      </c>
      <c r="DW126" s="136" t="str">
        <f>'Transcript table'!C126</f>
        <v>MEG9</v>
      </c>
      <c r="DX126" s="141" t="s">
        <v>65</v>
      </c>
      <c r="DY126" s="132" t="str">
        <f t="shared" ca="1" si="70"/>
        <v/>
      </c>
      <c r="DZ126" s="132" t="str">
        <f t="shared" ca="1" si="71"/>
        <v/>
      </c>
      <c r="EA126" s="132" t="str">
        <f t="shared" ca="1" si="72"/>
        <v/>
      </c>
      <c r="EB126" s="132" t="str">
        <f t="shared" ca="1" si="73"/>
        <v/>
      </c>
      <c r="EC126" s="132" t="str">
        <f t="shared" ca="1" si="74"/>
        <v/>
      </c>
      <c r="ED126" s="132" t="str">
        <f t="shared" ca="1" si="75"/>
        <v/>
      </c>
      <c r="EE126" s="132" t="str">
        <f t="shared" ca="1" si="76"/>
        <v/>
      </c>
      <c r="EF126" s="132" t="str">
        <f t="shared" ca="1" si="77"/>
        <v/>
      </c>
      <c r="EG126" s="132" t="str">
        <f t="shared" ca="1" si="78"/>
        <v/>
      </c>
      <c r="EH126" s="132" t="str">
        <f t="shared" ca="1" si="79"/>
        <v/>
      </c>
      <c r="EI126" s="132" t="str">
        <f t="shared" ca="1" si="80"/>
        <v/>
      </c>
      <c r="EJ126" s="132" t="str">
        <f t="shared" ca="1" si="81"/>
        <v/>
      </c>
      <c r="EK126" s="132" t="str">
        <f t="shared" ca="1" si="82"/>
        <v/>
      </c>
      <c r="EL126" s="132" t="str">
        <f t="shared" ca="1" si="83"/>
        <v/>
      </c>
      <c r="EM126" s="132" t="str">
        <f t="shared" ca="1" si="84"/>
        <v/>
      </c>
      <c r="EN126" s="132" t="str">
        <f t="shared" ca="1" si="85"/>
        <v/>
      </c>
      <c r="EO126" s="132" t="str">
        <f t="shared" ca="1" si="86"/>
        <v/>
      </c>
      <c r="EP126" s="132" t="str">
        <f t="shared" ca="1" si="87"/>
        <v/>
      </c>
      <c r="EQ126" s="132" t="str">
        <f t="shared" ca="1" si="88"/>
        <v/>
      </c>
      <c r="ER126" s="132" t="str">
        <f t="shared" ca="1" si="89"/>
        <v/>
      </c>
    </row>
    <row r="127" spans="1:148" ht="12.75">
      <c r="A127" s="131" t="str">
        <f>'Transcript table'!C127</f>
        <v>MESTIT1</v>
      </c>
      <c r="B127" s="35" t="s">
        <v>66</v>
      </c>
      <c r="C127" s="132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132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132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132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132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132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132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132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132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132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132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132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132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132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132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132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132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132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132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132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40" t="str">
        <f>'Control Sample Data'!A127</f>
        <v>MESTIT1</v>
      </c>
      <c r="X127" s="141" t="s">
        <v>66</v>
      </c>
      <c r="Y127" s="132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132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132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132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132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132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132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132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132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132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132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132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132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132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132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132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132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132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132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132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135" t="str">
        <f>'Control Sample Data'!A127</f>
        <v>MESTIT1</v>
      </c>
      <c r="AT127" s="35" t="s">
        <v>66</v>
      </c>
      <c r="AU127" s="132" t="str">
        <f ca="1">IF(ISNUMBER(C127-'Choose Housekeeping Genes'!D$17),C127-'Choose Housekeeping Genes'!D$17,"")</f>
        <v/>
      </c>
      <c r="AV127" s="132" t="str">
        <f ca="1">IF(ISNUMBER(D127-'Choose Housekeeping Genes'!E$17),D127-'Choose Housekeeping Genes'!E$17,"")</f>
        <v/>
      </c>
      <c r="AW127" s="132" t="str">
        <f ca="1">IF(ISNUMBER(E127-'Choose Housekeeping Genes'!F$17),E127-'Choose Housekeeping Genes'!F$17,"")</f>
        <v/>
      </c>
      <c r="AX127" s="132" t="str">
        <f ca="1">IF(ISNUMBER(F127-'Choose Housekeeping Genes'!G$17),F127-'Choose Housekeeping Genes'!G$17,"")</f>
        <v/>
      </c>
      <c r="AY127" s="132" t="str">
        <f ca="1">IF(ISNUMBER(G127-'Choose Housekeeping Genes'!H$17),G127-'Choose Housekeeping Genes'!H$17,"")</f>
        <v/>
      </c>
      <c r="AZ127" s="132" t="str">
        <f ca="1">IF(ISNUMBER(H127-'Choose Housekeeping Genes'!I$17),H127-'Choose Housekeeping Genes'!I$17,"")</f>
        <v/>
      </c>
      <c r="BA127" s="132" t="str">
        <f ca="1">IF(ISNUMBER(I127-'Choose Housekeeping Genes'!J$17),I127-'Choose Housekeeping Genes'!J$17,"")</f>
        <v/>
      </c>
      <c r="BB127" s="132" t="str">
        <f ca="1">IF(ISNUMBER(J127-'Choose Housekeeping Genes'!K$17),J127-'Choose Housekeeping Genes'!K$17,"")</f>
        <v/>
      </c>
      <c r="BC127" s="132" t="str">
        <f ca="1">IF(ISNUMBER(K127-'Choose Housekeeping Genes'!L$17),K127-'Choose Housekeeping Genes'!L$17,"")</f>
        <v/>
      </c>
      <c r="BD127" s="132" t="str">
        <f ca="1">IF(ISNUMBER(L127-'Choose Housekeeping Genes'!M$17),L127-'Choose Housekeeping Genes'!M$17,"")</f>
        <v/>
      </c>
      <c r="BE127" s="132" t="str">
        <f ca="1">IF(ISNUMBER(M127-'Choose Housekeeping Genes'!N$17),M127-'Choose Housekeeping Genes'!N$17,"")</f>
        <v/>
      </c>
      <c r="BF127" s="132" t="str">
        <f ca="1">IF(ISNUMBER(N127-'Choose Housekeeping Genes'!O$17),N127-'Choose Housekeeping Genes'!O$17,"")</f>
        <v/>
      </c>
      <c r="BG127" s="132" t="str">
        <f ca="1">IF(ISNUMBER(O127-'Choose Housekeeping Genes'!P$17),O127-'Choose Housekeeping Genes'!P$17,"")</f>
        <v/>
      </c>
      <c r="BH127" s="132" t="str">
        <f ca="1">IF(ISNUMBER(P127-'Choose Housekeeping Genes'!Q$17),P127-'Choose Housekeeping Genes'!Q$17,"")</f>
        <v/>
      </c>
      <c r="BI127" s="132" t="str">
        <f ca="1">IF(ISNUMBER(Q127-'Choose Housekeeping Genes'!R$17),Q127-'Choose Housekeeping Genes'!R$17,"")</f>
        <v/>
      </c>
      <c r="BJ127" s="132" t="str">
        <f ca="1">IF(ISNUMBER(R127-'Choose Housekeeping Genes'!S$17),R127-'Choose Housekeeping Genes'!S$17,"")</f>
        <v/>
      </c>
      <c r="BK127" s="132" t="str">
        <f ca="1">IF(ISNUMBER(S127-'Choose Housekeeping Genes'!T$17),S127-'Choose Housekeeping Genes'!T$17,"")</f>
        <v/>
      </c>
      <c r="BL127" s="132" t="str">
        <f ca="1">IF(ISNUMBER(T127-'Choose Housekeeping Genes'!U$17),T127-'Choose Housekeeping Genes'!U$17,"")</f>
        <v/>
      </c>
      <c r="BM127" s="132" t="str">
        <f ca="1">IF(ISNUMBER(U127-'Choose Housekeeping Genes'!V$17),U127-'Choose Housekeeping Genes'!V$17,"")</f>
        <v/>
      </c>
      <c r="BN127" s="132" t="str">
        <f ca="1">IF(ISNUMBER(V127-'Choose Housekeeping Genes'!W$17),V127-'Choose Housekeeping Genes'!W$17,"")</f>
        <v/>
      </c>
      <c r="BO127" s="142" t="str">
        <f t="shared" si="90"/>
        <v>MESTIT1</v>
      </c>
      <c r="BP127" s="141" t="s">
        <v>66</v>
      </c>
      <c r="BQ127" s="132" t="str">
        <f ca="1">IF(ISNUMBER(Y127-'Choose Housekeeping Genes'!AA$17),Y127-'Choose Housekeeping Genes'!AA$17,"")</f>
        <v/>
      </c>
      <c r="BR127" s="132" t="str">
        <f ca="1">IF(ISNUMBER(Z127-'Choose Housekeeping Genes'!AB$17),Z127-'Choose Housekeeping Genes'!AB$17,"")</f>
        <v/>
      </c>
      <c r="BS127" s="132" t="str">
        <f ca="1">IF(ISNUMBER(AA127-'Choose Housekeeping Genes'!AC$17),AA127-'Choose Housekeeping Genes'!AC$17,"")</f>
        <v/>
      </c>
      <c r="BT127" s="132" t="str">
        <f ca="1">IF(ISNUMBER(AB127-'Choose Housekeeping Genes'!AD$17),AB127-'Choose Housekeeping Genes'!AD$17,"")</f>
        <v/>
      </c>
      <c r="BU127" s="132" t="str">
        <f ca="1">IF(ISNUMBER(AC127-'Choose Housekeeping Genes'!AE$17),AC127-'Choose Housekeeping Genes'!AE$17,"")</f>
        <v/>
      </c>
      <c r="BV127" s="132" t="str">
        <f ca="1">IF(ISNUMBER(AD127-'Choose Housekeeping Genes'!AF$17),AD127-'Choose Housekeeping Genes'!AF$17,"")</f>
        <v/>
      </c>
      <c r="BW127" s="132" t="str">
        <f ca="1">IF(ISNUMBER(AE127-'Choose Housekeeping Genes'!AG$17),AE127-'Choose Housekeeping Genes'!AG$17,"")</f>
        <v/>
      </c>
      <c r="BX127" s="132" t="str">
        <f ca="1">IF(ISNUMBER(AF127-'Choose Housekeeping Genes'!AH$17),AF127-'Choose Housekeeping Genes'!AH$17,"")</f>
        <v/>
      </c>
      <c r="BY127" s="132" t="str">
        <f ca="1">IF(ISNUMBER(AG127-'Choose Housekeeping Genes'!AI$17),AG127-'Choose Housekeeping Genes'!AI$17,"")</f>
        <v/>
      </c>
      <c r="BZ127" s="132" t="str">
        <f ca="1">IF(ISNUMBER(AH127-'Choose Housekeeping Genes'!AJ$17),AH127-'Choose Housekeeping Genes'!AJ$17,"")</f>
        <v/>
      </c>
      <c r="CA127" s="132" t="str">
        <f ca="1">IF(ISNUMBER(AI127-'Choose Housekeeping Genes'!AK$17),AI127-'Choose Housekeeping Genes'!AK$17,"")</f>
        <v/>
      </c>
      <c r="CB127" s="132" t="str">
        <f ca="1">IF(ISNUMBER(AJ127-'Choose Housekeeping Genes'!AL$17),AJ127-'Choose Housekeeping Genes'!AL$17,"")</f>
        <v/>
      </c>
      <c r="CC127" s="132" t="str">
        <f ca="1">IF(ISNUMBER(AK127-'Choose Housekeeping Genes'!AM$17),AK127-'Choose Housekeeping Genes'!AM$17,"")</f>
        <v/>
      </c>
      <c r="CD127" s="132" t="str">
        <f ca="1">IF(ISNUMBER(AL127-'Choose Housekeeping Genes'!AN$17),AL127-'Choose Housekeeping Genes'!AN$17,"")</f>
        <v/>
      </c>
      <c r="CE127" s="132" t="str">
        <f ca="1">IF(ISNUMBER(AM127-'Choose Housekeeping Genes'!AO$17),AM127-'Choose Housekeeping Genes'!AO$17,"")</f>
        <v/>
      </c>
      <c r="CF127" s="132" t="str">
        <f ca="1">IF(ISNUMBER(AN127-'Choose Housekeeping Genes'!AP$17),AN127-'Choose Housekeeping Genes'!AP$17,"")</f>
        <v/>
      </c>
      <c r="CG127" s="132" t="str">
        <f ca="1">IF(ISNUMBER(AO127-'Choose Housekeeping Genes'!AQ$17),AO127-'Choose Housekeeping Genes'!AQ$17,"")</f>
        <v/>
      </c>
      <c r="CH127" s="132" t="str">
        <f ca="1">IF(ISNUMBER(AP127-'Choose Housekeeping Genes'!AR$17),AP127-'Choose Housekeeping Genes'!AR$17,"")</f>
        <v/>
      </c>
      <c r="CI127" s="132" t="str">
        <f ca="1">IF(ISNUMBER(AQ127-'Choose Housekeeping Genes'!AS$17),AQ127-'Choose Housekeeping Genes'!AS$17,"")</f>
        <v/>
      </c>
      <c r="CJ127" s="132" t="str">
        <f ca="1">IF(ISNUMBER(AR127-'Choose Housekeeping Genes'!AT$17),AR127-'Choose Housekeeping Genes'!AT$17,"")</f>
        <v/>
      </c>
      <c r="CK127" s="137" t="e">
        <f t="shared" ca="1" si="48"/>
        <v>#DIV/0!</v>
      </c>
      <c r="CL127" s="138" t="e">
        <f t="shared" ca="1" si="49"/>
        <v>#DIV/0!</v>
      </c>
      <c r="DA127" s="135" t="str">
        <f>'Transcript table'!C127</f>
        <v>MESTIT1</v>
      </c>
      <c r="DB127" s="35" t="s">
        <v>66</v>
      </c>
      <c r="DC127" s="132" t="str">
        <f t="shared" ca="1" si="50"/>
        <v/>
      </c>
      <c r="DD127" s="132" t="str">
        <f t="shared" ca="1" si="51"/>
        <v/>
      </c>
      <c r="DE127" s="132" t="str">
        <f t="shared" ca="1" si="52"/>
        <v/>
      </c>
      <c r="DF127" s="132" t="str">
        <f t="shared" ca="1" si="53"/>
        <v/>
      </c>
      <c r="DG127" s="132" t="str">
        <f t="shared" ca="1" si="54"/>
        <v/>
      </c>
      <c r="DH127" s="132" t="str">
        <f t="shared" ca="1" si="55"/>
        <v/>
      </c>
      <c r="DI127" s="132" t="str">
        <f t="shared" ca="1" si="56"/>
        <v/>
      </c>
      <c r="DJ127" s="132" t="str">
        <f t="shared" ca="1" si="57"/>
        <v/>
      </c>
      <c r="DK127" s="132" t="str">
        <f t="shared" ca="1" si="58"/>
        <v/>
      </c>
      <c r="DL127" s="132" t="str">
        <f t="shared" ca="1" si="59"/>
        <v/>
      </c>
      <c r="DM127" s="132" t="str">
        <f t="shared" ca="1" si="60"/>
        <v/>
      </c>
      <c r="DN127" s="132" t="str">
        <f t="shared" ca="1" si="61"/>
        <v/>
      </c>
      <c r="DO127" s="132" t="str">
        <f t="shared" ca="1" si="62"/>
        <v/>
      </c>
      <c r="DP127" s="132" t="str">
        <f t="shared" ca="1" si="63"/>
        <v/>
      </c>
      <c r="DQ127" s="132" t="str">
        <f t="shared" ca="1" si="64"/>
        <v/>
      </c>
      <c r="DR127" s="132" t="str">
        <f t="shared" ca="1" si="65"/>
        <v/>
      </c>
      <c r="DS127" s="132" t="str">
        <f t="shared" ca="1" si="66"/>
        <v/>
      </c>
      <c r="DT127" s="132" t="str">
        <f t="shared" ca="1" si="67"/>
        <v/>
      </c>
      <c r="DU127" s="132" t="str">
        <f t="shared" ca="1" si="68"/>
        <v/>
      </c>
      <c r="DV127" s="132" t="str">
        <f t="shared" ca="1" si="69"/>
        <v/>
      </c>
      <c r="DW127" s="136" t="str">
        <f>'Transcript table'!C127</f>
        <v>MESTIT1</v>
      </c>
      <c r="DX127" s="141" t="s">
        <v>66</v>
      </c>
      <c r="DY127" s="132" t="str">
        <f t="shared" ca="1" si="70"/>
        <v/>
      </c>
      <c r="DZ127" s="132" t="str">
        <f t="shared" ca="1" si="71"/>
        <v/>
      </c>
      <c r="EA127" s="132" t="str">
        <f t="shared" ca="1" si="72"/>
        <v/>
      </c>
      <c r="EB127" s="132" t="str">
        <f t="shared" ca="1" si="73"/>
        <v/>
      </c>
      <c r="EC127" s="132" t="str">
        <f t="shared" ca="1" si="74"/>
        <v/>
      </c>
      <c r="ED127" s="132" t="str">
        <f t="shared" ca="1" si="75"/>
        <v/>
      </c>
      <c r="EE127" s="132" t="str">
        <f t="shared" ca="1" si="76"/>
        <v/>
      </c>
      <c r="EF127" s="132" t="str">
        <f t="shared" ca="1" si="77"/>
        <v/>
      </c>
      <c r="EG127" s="132" t="str">
        <f t="shared" ca="1" si="78"/>
        <v/>
      </c>
      <c r="EH127" s="132" t="str">
        <f t="shared" ca="1" si="79"/>
        <v/>
      </c>
      <c r="EI127" s="132" t="str">
        <f t="shared" ca="1" si="80"/>
        <v/>
      </c>
      <c r="EJ127" s="132" t="str">
        <f t="shared" ca="1" si="81"/>
        <v/>
      </c>
      <c r="EK127" s="132" t="str">
        <f t="shared" ca="1" si="82"/>
        <v/>
      </c>
      <c r="EL127" s="132" t="str">
        <f t="shared" ca="1" si="83"/>
        <v/>
      </c>
      <c r="EM127" s="132" t="str">
        <f t="shared" ca="1" si="84"/>
        <v/>
      </c>
      <c r="EN127" s="132" t="str">
        <f t="shared" ca="1" si="85"/>
        <v/>
      </c>
      <c r="EO127" s="132" t="str">
        <f t="shared" ca="1" si="86"/>
        <v/>
      </c>
      <c r="EP127" s="132" t="str">
        <f t="shared" ca="1" si="87"/>
        <v/>
      </c>
      <c r="EQ127" s="132" t="str">
        <f t="shared" ca="1" si="88"/>
        <v/>
      </c>
      <c r="ER127" s="132" t="str">
        <f t="shared" ca="1" si="89"/>
        <v/>
      </c>
    </row>
    <row r="128" spans="1:148" ht="12.75">
      <c r="A128" s="131" t="str">
        <f>'Transcript table'!C128</f>
        <v>MHRT</v>
      </c>
      <c r="B128" s="35" t="s">
        <v>67</v>
      </c>
      <c r="C128" s="132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132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132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132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132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132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132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132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132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132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132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132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132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132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132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132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132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132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132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132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40" t="str">
        <f>'Control Sample Data'!A128</f>
        <v>MHRT</v>
      </c>
      <c r="X128" s="141" t="s">
        <v>67</v>
      </c>
      <c r="Y128" s="132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132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132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132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132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132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132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132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132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132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132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132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132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132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132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132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132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132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132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132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135" t="str">
        <f>'Control Sample Data'!A128</f>
        <v>MHRT</v>
      </c>
      <c r="AT128" s="35" t="s">
        <v>67</v>
      </c>
      <c r="AU128" s="132" t="str">
        <f ca="1">IF(ISNUMBER(C128-'Choose Housekeeping Genes'!D$17),C128-'Choose Housekeeping Genes'!D$17,"")</f>
        <v/>
      </c>
      <c r="AV128" s="132" t="str">
        <f ca="1">IF(ISNUMBER(D128-'Choose Housekeeping Genes'!E$17),D128-'Choose Housekeeping Genes'!E$17,"")</f>
        <v/>
      </c>
      <c r="AW128" s="132" t="str">
        <f ca="1">IF(ISNUMBER(E128-'Choose Housekeeping Genes'!F$17),E128-'Choose Housekeeping Genes'!F$17,"")</f>
        <v/>
      </c>
      <c r="AX128" s="132" t="str">
        <f ca="1">IF(ISNUMBER(F128-'Choose Housekeeping Genes'!G$17),F128-'Choose Housekeeping Genes'!G$17,"")</f>
        <v/>
      </c>
      <c r="AY128" s="132" t="str">
        <f ca="1">IF(ISNUMBER(G128-'Choose Housekeeping Genes'!H$17),G128-'Choose Housekeeping Genes'!H$17,"")</f>
        <v/>
      </c>
      <c r="AZ128" s="132" t="str">
        <f ca="1">IF(ISNUMBER(H128-'Choose Housekeeping Genes'!I$17),H128-'Choose Housekeeping Genes'!I$17,"")</f>
        <v/>
      </c>
      <c r="BA128" s="132" t="str">
        <f ca="1">IF(ISNUMBER(I128-'Choose Housekeeping Genes'!J$17),I128-'Choose Housekeeping Genes'!J$17,"")</f>
        <v/>
      </c>
      <c r="BB128" s="132" t="str">
        <f ca="1">IF(ISNUMBER(J128-'Choose Housekeeping Genes'!K$17),J128-'Choose Housekeeping Genes'!K$17,"")</f>
        <v/>
      </c>
      <c r="BC128" s="132" t="str">
        <f ca="1">IF(ISNUMBER(K128-'Choose Housekeeping Genes'!L$17),K128-'Choose Housekeeping Genes'!L$17,"")</f>
        <v/>
      </c>
      <c r="BD128" s="132" t="str">
        <f ca="1">IF(ISNUMBER(L128-'Choose Housekeeping Genes'!M$17),L128-'Choose Housekeeping Genes'!M$17,"")</f>
        <v/>
      </c>
      <c r="BE128" s="132" t="str">
        <f ca="1">IF(ISNUMBER(M128-'Choose Housekeeping Genes'!N$17),M128-'Choose Housekeeping Genes'!N$17,"")</f>
        <v/>
      </c>
      <c r="BF128" s="132" t="str">
        <f ca="1">IF(ISNUMBER(N128-'Choose Housekeeping Genes'!O$17),N128-'Choose Housekeeping Genes'!O$17,"")</f>
        <v/>
      </c>
      <c r="BG128" s="132" t="str">
        <f ca="1">IF(ISNUMBER(O128-'Choose Housekeeping Genes'!P$17),O128-'Choose Housekeeping Genes'!P$17,"")</f>
        <v/>
      </c>
      <c r="BH128" s="132" t="str">
        <f ca="1">IF(ISNUMBER(P128-'Choose Housekeeping Genes'!Q$17),P128-'Choose Housekeeping Genes'!Q$17,"")</f>
        <v/>
      </c>
      <c r="BI128" s="132" t="str">
        <f ca="1">IF(ISNUMBER(Q128-'Choose Housekeeping Genes'!R$17),Q128-'Choose Housekeeping Genes'!R$17,"")</f>
        <v/>
      </c>
      <c r="BJ128" s="132" t="str">
        <f ca="1">IF(ISNUMBER(R128-'Choose Housekeeping Genes'!S$17),R128-'Choose Housekeeping Genes'!S$17,"")</f>
        <v/>
      </c>
      <c r="BK128" s="132" t="str">
        <f ca="1">IF(ISNUMBER(S128-'Choose Housekeeping Genes'!T$17),S128-'Choose Housekeeping Genes'!T$17,"")</f>
        <v/>
      </c>
      <c r="BL128" s="132" t="str">
        <f ca="1">IF(ISNUMBER(T128-'Choose Housekeeping Genes'!U$17),T128-'Choose Housekeeping Genes'!U$17,"")</f>
        <v/>
      </c>
      <c r="BM128" s="132" t="str">
        <f ca="1">IF(ISNUMBER(U128-'Choose Housekeeping Genes'!V$17),U128-'Choose Housekeeping Genes'!V$17,"")</f>
        <v/>
      </c>
      <c r="BN128" s="132" t="str">
        <f ca="1">IF(ISNUMBER(V128-'Choose Housekeeping Genes'!W$17),V128-'Choose Housekeeping Genes'!W$17,"")</f>
        <v/>
      </c>
      <c r="BO128" s="142" t="str">
        <f t="shared" si="90"/>
        <v>MHRT</v>
      </c>
      <c r="BP128" s="141" t="s">
        <v>67</v>
      </c>
      <c r="BQ128" s="132" t="str">
        <f ca="1">IF(ISNUMBER(Y128-'Choose Housekeeping Genes'!AA$17),Y128-'Choose Housekeeping Genes'!AA$17,"")</f>
        <v/>
      </c>
      <c r="BR128" s="132" t="str">
        <f ca="1">IF(ISNUMBER(Z128-'Choose Housekeeping Genes'!AB$17),Z128-'Choose Housekeeping Genes'!AB$17,"")</f>
        <v/>
      </c>
      <c r="BS128" s="132" t="str">
        <f ca="1">IF(ISNUMBER(AA128-'Choose Housekeeping Genes'!AC$17),AA128-'Choose Housekeeping Genes'!AC$17,"")</f>
        <v/>
      </c>
      <c r="BT128" s="132" t="str">
        <f ca="1">IF(ISNUMBER(AB128-'Choose Housekeeping Genes'!AD$17),AB128-'Choose Housekeeping Genes'!AD$17,"")</f>
        <v/>
      </c>
      <c r="BU128" s="132" t="str">
        <f ca="1">IF(ISNUMBER(AC128-'Choose Housekeeping Genes'!AE$17),AC128-'Choose Housekeeping Genes'!AE$17,"")</f>
        <v/>
      </c>
      <c r="BV128" s="132" t="str">
        <f ca="1">IF(ISNUMBER(AD128-'Choose Housekeeping Genes'!AF$17),AD128-'Choose Housekeeping Genes'!AF$17,"")</f>
        <v/>
      </c>
      <c r="BW128" s="132" t="str">
        <f ca="1">IF(ISNUMBER(AE128-'Choose Housekeeping Genes'!AG$17),AE128-'Choose Housekeeping Genes'!AG$17,"")</f>
        <v/>
      </c>
      <c r="BX128" s="132" t="str">
        <f ca="1">IF(ISNUMBER(AF128-'Choose Housekeeping Genes'!AH$17),AF128-'Choose Housekeeping Genes'!AH$17,"")</f>
        <v/>
      </c>
      <c r="BY128" s="132" t="str">
        <f ca="1">IF(ISNUMBER(AG128-'Choose Housekeeping Genes'!AI$17),AG128-'Choose Housekeeping Genes'!AI$17,"")</f>
        <v/>
      </c>
      <c r="BZ128" s="132" t="str">
        <f ca="1">IF(ISNUMBER(AH128-'Choose Housekeeping Genes'!AJ$17),AH128-'Choose Housekeeping Genes'!AJ$17,"")</f>
        <v/>
      </c>
      <c r="CA128" s="132" t="str">
        <f ca="1">IF(ISNUMBER(AI128-'Choose Housekeeping Genes'!AK$17),AI128-'Choose Housekeeping Genes'!AK$17,"")</f>
        <v/>
      </c>
      <c r="CB128" s="132" t="str">
        <f ca="1">IF(ISNUMBER(AJ128-'Choose Housekeeping Genes'!AL$17),AJ128-'Choose Housekeeping Genes'!AL$17,"")</f>
        <v/>
      </c>
      <c r="CC128" s="132" t="str">
        <f ca="1">IF(ISNUMBER(AK128-'Choose Housekeeping Genes'!AM$17),AK128-'Choose Housekeeping Genes'!AM$17,"")</f>
        <v/>
      </c>
      <c r="CD128" s="132" t="str">
        <f ca="1">IF(ISNUMBER(AL128-'Choose Housekeeping Genes'!AN$17),AL128-'Choose Housekeeping Genes'!AN$17,"")</f>
        <v/>
      </c>
      <c r="CE128" s="132" t="str">
        <f ca="1">IF(ISNUMBER(AM128-'Choose Housekeeping Genes'!AO$17),AM128-'Choose Housekeeping Genes'!AO$17,"")</f>
        <v/>
      </c>
      <c r="CF128" s="132" t="str">
        <f ca="1">IF(ISNUMBER(AN128-'Choose Housekeeping Genes'!AP$17),AN128-'Choose Housekeeping Genes'!AP$17,"")</f>
        <v/>
      </c>
      <c r="CG128" s="132" t="str">
        <f ca="1">IF(ISNUMBER(AO128-'Choose Housekeeping Genes'!AQ$17),AO128-'Choose Housekeeping Genes'!AQ$17,"")</f>
        <v/>
      </c>
      <c r="CH128" s="132" t="str">
        <f ca="1">IF(ISNUMBER(AP128-'Choose Housekeeping Genes'!AR$17),AP128-'Choose Housekeeping Genes'!AR$17,"")</f>
        <v/>
      </c>
      <c r="CI128" s="132" t="str">
        <f ca="1">IF(ISNUMBER(AQ128-'Choose Housekeeping Genes'!AS$17),AQ128-'Choose Housekeeping Genes'!AS$17,"")</f>
        <v/>
      </c>
      <c r="CJ128" s="132" t="str">
        <f ca="1">IF(ISNUMBER(AR128-'Choose Housekeeping Genes'!AT$17),AR128-'Choose Housekeeping Genes'!AT$17,"")</f>
        <v/>
      </c>
      <c r="CK128" s="137" t="e">
        <f t="shared" ca="1" si="48"/>
        <v>#DIV/0!</v>
      </c>
      <c r="CL128" s="138" t="e">
        <f t="shared" ca="1" si="49"/>
        <v>#DIV/0!</v>
      </c>
      <c r="DA128" s="135" t="str">
        <f>'Transcript table'!C128</f>
        <v>MHRT</v>
      </c>
      <c r="DB128" s="35" t="s">
        <v>67</v>
      </c>
      <c r="DC128" s="132" t="str">
        <f t="shared" ca="1" si="50"/>
        <v/>
      </c>
      <c r="DD128" s="132" t="str">
        <f t="shared" ca="1" si="51"/>
        <v/>
      </c>
      <c r="DE128" s="132" t="str">
        <f t="shared" ca="1" si="52"/>
        <v/>
      </c>
      <c r="DF128" s="132" t="str">
        <f t="shared" ca="1" si="53"/>
        <v/>
      </c>
      <c r="DG128" s="132" t="str">
        <f t="shared" ca="1" si="54"/>
        <v/>
      </c>
      <c r="DH128" s="132" t="str">
        <f t="shared" ca="1" si="55"/>
        <v/>
      </c>
      <c r="DI128" s="132" t="str">
        <f t="shared" ca="1" si="56"/>
        <v/>
      </c>
      <c r="DJ128" s="132" t="str">
        <f t="shared" ca="1" si="57"/>
        <v/>
      </c>
      <c r="DK128" s="132" t="str">
        <f t="shared" ca="1" si="58"/>
        <v/>
      </c>
      <c r="DL128" s="132" t="str">
        <f t="shared" ca="1" si="59"/>
        <v/>
      </c>
      <c r="DM128" s="132" t="str">
        <f t="shared" ca="1" si="60"/>
        <v/>
      </c>
      <c r="DN128" s="132" t="str">
        <f t="shared" ca="1" si="61"/>
        <v/>
      </c>
      <c r="DO128" s="132" t="str">
        <f t="shared" ca="1" si="62"/>
        <v/>
      </c>
      <c r="DP128" s="132" t="str">
        <f t="shared" ca="1" si="63"/>
        <v/>
      </c>
      <c r="DQ128" s="132" t="str">
        <f t="shared" ca="1" si="64"/>
        <v/>
      </c>
      <c r="DR128" s="132" t="str">
        <f t="shared" ca="1" si="65"/>
        <v/>
      </c>
      <c r="DS128" s="132" t="str">
        <f t="shared" ca="1" si="66"/>
        <v/>
      </c>
      <c r="DT128" s="132" t="str">
        <f t="shared" ca="1" si="67"/>
        <v/>
      </c>
      <c r="DU128" s="132" t="str">
        <f t="shared" ca="1" si="68"/>
        <v/>
      </c>
      <c r="DV128" s="132" t="str">
        <f t="shared" ca="1" si="69"/>
        <v/>
      </c>
      <c r="DW128" s="136" t="str">
        <f>'Transcript table'!C128</f>
        <v>MHRT</v>
      </c>
      <c r="DX128" s="141" t="s">
        <v>67</v>
      </c>
      <c r="DY128" s="132" t="str">
        <f t="shared" ca="1" si="70"/>
        <v/>
      </c>
      <c r="DZ128" s="132" t="str">
        <f t="shared" ca="1" si="71"/>
        <v/>
      </c>
      <c r="EA128" s="132" t="str">
        <f t="shared" ca="1" si="72"/>
        <v/>
      </c>
      <c r="EB128" s="132" t="str">
        <f t="shared" ca="1" si="73"/>
        <v/>
      </c>
      <c r="EC128" s="132" t="str">
        <f t="shared" ca="1" si="74"/>
        <v/>
      </c>
      <c r="ED128" s="132" t="str">
        <f t="shared" ca="1" si="75"/>
        <v/>
      </c>
      <c r="EE128" s="132" t="str">
        <f t="shared" ca="1" si="76"/>
        <v/>
      </c>
      <c r="EF128" s="132" t="str">
        <f t="shared" ca="1" si="77"/>
        <v/>
      </c>
      <c r="EG128" s="132" t="str">
        <f t="shared" ca="1" si="78"/>
        <v/>
      </c>
      <c r="EH128" s="132" t="str">
        <f t="shared" ca="1" si="79"/>
        <v/>
      </c>
      <c r="EI128" s="132" t="str">
        <f t="shared" ca="1" si="80"/>
        <v/>
      </c>
      <c r="EJ128" s="132" t="str">
        <f t="shared" ca="1" si="81"/>
        <v/>
      </c>
      <c r="EK128" s="132" t="str">
        <f t="shared" ca="1" si="82"/>
        <v/>
      </c>
      <c r="EL128" s="132" t="str">
        <f t="shared" ca="1" si="83"/>
        <v/>
      </c>
      <c r="EM128" s="132" t="str">
        <f t="shared" ca="1" si="84"/>
        <v/>
      </c>
      <c r="EN128" s="132" t="str">
        <f t="shared" ca="1" si="85"/>
        <v/>
      </c>
      <c r="EO128" s="132" t="str">
        <f t="shared" ca="1" si="86"/>
        <v/>
      </c>
      <c r="EP128" s="132" t="str">
        <f t="shared" ca="1" si="87"/>
        <v/>
      </c>
      <c r="EQ128" s="132" t="str">
        <f t="shared" ca="1" si="88"/>
        <v/>
      </c>
      <c r="ER128" s="132" t="str">
        <f t="shared" ca="1" si="89"/>
        <v/>
      </c>
    </row>
    <row r="129" spans="1:148" ht="12.75">
      <c r="A129" s="131" t="str">
        <f>'Transcript table'!C129</f>
        <v>MINA</v>
      </c>
      <c r="B129" s="35" t="s">
        <v>68</v>
      </c>
      <c r="C129" s="132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132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132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132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132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132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132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132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132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132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132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132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132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132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132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132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132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132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132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132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40" t="str">
        <f>'Control Sample Data'!A129</f>
        <v>MINA</v>
      </c>
      <c r="X129" s="141" t="s">
        <v>68</v>
      </c>
      <c r="Y129" s="132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132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132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132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132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132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132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132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132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132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132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132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132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132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132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132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132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132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132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132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135" t="str">
        <f>'Control Sample Data'!A129</f>
        <v>MINA</v>
      </c>
      <c r="AT129" s="35" t="s">
        <v>68</v>
      </c>
      <c r="AU129" s="132" t="str">
        <f ca="1">IF(ISNUMBER(C129-'Choose Housekeeping Genes'!D$17),C129-'Choose Housekeeping Genes'!D$17,"")</f>
        <v/>
      </c>
      <c r="AV129" s="132" t="str">
        <f ca="1">IF(ISNUMBER(D129-'Choose Housekeeping Genes'!E$17),D129-'Choose Housekeeping Genes'!E$17,"")</f>
        <v/>
      </c>
      <c r="AW129" s="132" t="str">
        <f ca="1">IF(ISNUMBER(E129-'Choose Housekeeping Genes'!F$17),E129-'Choose Housekeeping Genes'!F$17,"")</f>
        <v/>
      </c>
      <c r="AX129" s="132" t="str">
        <f ca="1">IF(ISNUMBER(F129-'Choose Housekeeping Genes'!G$17),F129-'Choose Housekeeping Genes'!G$17,"")</f>
        <v/>
      </c>
      <c r="AY129" s="132" t="str">
        <f ca="1">IF(ISNUMBER(G129-'Choose Housekeeping Genes'!H$17),G129-'Choose Housekeeping Genes'!H$17,"")</f>
        <v/>
      </c>
      <c r="AZ129" s="132" t="str">
        <f ca="1">IF(ISNUMBER(H129-'Choose Housekeeping Genes'!I$17),H129-'Choose Housekeeping Genes'!I$17,"")</f>
        <v/>
      </c>
      <c r="BA129" s="132" t="str">
        <f ca="1">IF(ISNUMBER(I129-'Choose Housekeeping Genes'!J$17),I129-'Choose Housekeeping Genes'!J$17,"")</f>
        <v/>
      </c>
      <c r="BB129" s="132" t="str">
        <f ca="1">IF(ISNUMBER(J129-'Choose Housekeeping Genes'!K$17),J129-'Choose Housekeeping Genes'!K$17,"")</f>
        <v/>
      </c>
      <c r="BC129" s="132" t="str">
        <f ca="1">IF(ISNUMBER(K129-'Choose Housekeeping Genes'!L$17),K129-'Choose Housekeeping Genes'!L$17,"")</f>
        <v/>
      </c>
      <c r="BD129" s="132" t="str">
        <f ca="1">IF(ISNUMBER(L129-'Choose Housekeeping Genes'!M$17),L129-'Choose Housekeeping Genes'!M$17,"")</f>
        <v/>
      </c>
      <c r="BE129" s="132" t="str">
        <f ca="1">IF(ISNUMBER(M129-'Choose Housekeeping Genes'!N$17),M129-'Choose Housekeeping Genes'!N$17,"")</f>
        <v/>
      </c>
      <c r="BF129" s="132" t="str">
        <f ca="1">IF(ISNUMBER(N129-'Choose Housekeeping Genes'!O$17),N129-'Choose Housekeeping Genes'!O$17,"")</f>
        <v/>
      </c>
      <c r="BG129" s="132" t="str">
        <f ca="1">IF(ISNUMBER(O129-'Choose Housekeeping Genes'!P$17),O129-'Choose Housekeeping Genes'!P$17,"")</f>
        <v/>
      </c>
      <c r="BH129" s="132" t="str">
        <f ca="1">IF(ISNUMBER(P129-'Choose Housekeeping Genes'!Q$17),P129-'Choose Housekeeping Genes'!Q$17,"")</f>
        <v/>
      </c>
      <c r="BI129" s="132" t="str">
        <f ca="1">IF(ISNUMBER(Q129-'Choose Housekeeping Genes'!R$17),Q129-'Choose Housekeeping Genes'!R$17,"")</f>
        <v/>
      </c>
      <c r="BJ129" s="132" t="str">
        <f ca="1">IF(ISNUMBER(R129-'Choose Housekeeping Genes'!S$17),R129-'Choose Housekeeping Genes'!S$17,"")</f>
        <v/>
      </c>
      <c r="BK129" s="132" t="str">
        <f ca="1">IF(ISNUMBER(S129-'Choose Housekeeping Genes'!T$17),S129-'Choose Housekeeping Genes'!T$17,"")</f>
        <v/>
      </c>
      <c r="BL129" s="132" t="str">
        <f ca="1">IF(ISNUMBER(T129-'Choose Housekeeping Genes'!U$17),T129-'Choose Housekeeping Genes'!U$17,"")</f>
        <v/>
      </c>
      <c r="BM129" s="132" t="str">
        <f ca="1">IF(ISNUMBER(U129-'Choose Housekeeping Genes'!V$17),U129-'Choose Housekeeping Genes'!V$17,"")</f>
        <v/>
      </c>
      <c r="BN129" s="132" t="str">
        <f ca="1">IF(ISNUMBER(V129-'Choose Housekeeping Genes'!W$17),V129-'Choose Housekeeping Genes'!W$17,"")</f>
        <v/>
      </c>
      <c r="BO129" s="142" t="str">
        <f t="shared" si="90"/>
        <v>MINA</v>
      </c>
      <c r="BP129" s="141" t="s">
        <v>68</v>
      </c>
      <c r="BQ129" s="132" t="str">
        <f ca="1">IF(ISNUMBER(Y129-'Choose Housekeeping Genes'!AA$17),Y129-'Choose Housekeeping Genes'!AA$17,"")</f>
        <v/>
      </c>
      <c r="BR129" s="132" t="str">
        <f ca="1">IF(ISNUMBER(Z129-'Choose Housekeeping Genes'!AB$17),Z129-'Choose Housekeeping Genes'!AB$17,"")</f>
        <v/>
      </c>
      <c r="BS129" s="132" t="str">
        <f ca="1">IF(ISNUMBER(AA129-'Choose Housekeeping Genes'!AC$17),AA129-'Choose Housekeeping Genes'!AC$17,"")</f>
        <v/>
      </c>
      <c r="BT129" s="132" t="str">
        <f ca="1">IF(ISNUMBER(AB129-'Choose Housekeeping Genes'!AD$17),AB129-'Choose Housekeeping Genes'!AD$17,"")</f>
        <v/>
      </c>
      <c r="BU129" s="132" t="str">
        <f ca="1">IF(ISNUMBER(AC129-'Choose Housekeeping Genes'!AE$17),AC129-'Choose Housekeeping Genes'!AE$17,"")</f>
        <v/>
      </c>
      <c r="BV129" s="132" t="str">
        <f ca="1">IF(ISNUMBER(AD129-'Choose Housekeeping Genes'!AF$17),AD129-'Choose Housekeeping Genes'!AF$17,"")</f>
        <v/>
      </c>
      <c r="BW129" s="132" t="str">
        <f ca="1">IF(ISNUMBER(AE129-'Choose Housekeeping Genes'!AG$17),AE129-'Choose Housekeeping Genes'!AG$17,"")</f>
        <v/>
      </c>
      <c r="BX129" s="132" t="str">
        <f ca="1">IF(ISNUMBER(AF129-'Choose Housekeeping Genes'!AH$17),AF129-'Choose Housekeeping Genes'!AH$17,"")</f>
        <v/>
      </c>
      <c r="BY129" s="132" t="str">
        <f ca="1">IF(ISNUMBER(AG129-'Choose Housekeeping Genes'!AI$17),AG129-'Choose Housekeeping Genes'!AI$17,"")</f>
        <v/>
      </c>
      <c r="BZ129" s="132" t="str">
        <f ca="1">IF(ISNUMBER(AH129-'Choose Housekeeping Genes'!AJ$17),AH129-'Choose Housekeeping Genes'!AJ$17,"")</f>
        <v/>
      </c>
      <c r="CA129" s="132" t="str">
        <f ca="1">IF(ISNUMBER(AI129-'Choose Housekeeping Genes'!AK$17),AI129-'Choose Housekeeping Genes'!AK$17,"")</f>
        <v/>
      </c>
      <c r="CB129" s="132" t="str">
        <f ca="1">IF(ISNUMBER(AJ129-'Choose Housekeeping Genes'!AL$17),AJ129-'Choose Housekeeping Genes'!AL$17,"")</f>
        <v/>
      </c>
      <c r="CC129" s="132" t="str">
        <f ca="1">IF(ISNUMBER(AK129-'Choose Housekeeping Genes'!AM$17),AK129-'Choose Housekeeping Genes'!AM$17,"")</f>
        <v/>
      </c>
      <c r="CD129" s="132" t="str">
        <f ca="1">IF(ISNUMBER(AL129-'Choose Housekeeping Genes'!AN$17),AL129-'Choose Housekeeping Genes'!AN$17,"")</f>
        <v/>
      </c>
      <c r="CE129" s="132" t="str">
        <f ca="1">IF(ISNUMBER(AM129-'Choose Housekeeping Genes'!AO$17),AM129-'Choose Housekeeping Genes'!AO$17,"")</f>
        <v/>
      </c>
      <c r="CF129" s="132" t="str">
        <f ca="1">IF(ISNUMBER(AN129-'Choose Housekeeping Genes'!AP$17),AN129-'Choose Housekeeping Genes'!AP$17,"")</f>
        <v/>
      </c>
      <c r="CG129" s="132" t="str">
        <f ca="1">IF(ISNUMBER(AO129-'Choose Housekeeping Genes'!AQ$17),AO129-'Choose Housekeeping Genes'!AQ$17,"")</f>
        <v/>
      </c>
      <c r="CH129" s="132" t="str">
        <f ca="1">IF(ISNUMBER(AP129-'Choose Housekeeping Genes'!AR$17),AP129-'Choose Housekeeping Genes'!AR$17,"")</f>
        <v/>
      </c>
      <c r="CI129" s="132" t="str">
        <f ca="1">IF(ISNUMBER(AQ129-'Choose Housekeeping Genes'!AS$17),AQ129-'Choose Housekeeping Genes'!AS$17,"")</f>
        <v/>
      </c>
      <c r="CJ129" s="132" t="str">
        <f ca="1">IF(ISNUMBER(AR129-'Choose Housekeeping Genes'!AT$17),AR129-'Choose Housekeeping Genes'!AT$17,"")</f>
        <v/>
      </c>
      <c r="CK129" s="137" t="e">
        <f t="shared" ca="1" si="48"/>
        <v>#DIV/0!</v>
      </c>
      <c r="CL129" s="138" t="e">
        <f t="shared" ca="1" si="49"/>
        <v>#DIV/0!</v>
      </c>
      <c r="DA129" s="135" t="str">
        <f>'Transcript table'!C129</f>
        <v>MINA</v>
      </c>
      <c r="DB129" s="35" t="s">
        <v>68</v>
      </c>
      <c r="DC129" s="132" t="str">
        <f t="shared" ca="1" si="50"/>
        <v/>
      </c>
      <c r="DD129" s="132" t="str">
        <f t="shared" ca="1" si="51"/>
        <v/>
      </c>
      <c r="DE129" s="132" t="str">
        <f t="shared" ca="1" si="52"/>
        <v/>
      </c>
      <c r="DF129" s="132" t="str">
        <f t="shared" ca="1" si="53"/>
        <v/>
      </c>
      <c r="DG129" s="132" t="str">
        <f t="shared" ca="1" si="54"/>
        <v/>
      </c>
      <c r="DH129" s="132" t="str">
        <f t="shared" ca="1" si="55"/>
        <v/>
      </c>
      <c r="DI129" s="132" t="str">
        <f t="shared" ca="1" si="56"/>
        <v/>
      </c>
      <c r="DJ129" s="132" t="str">
        <f t="shared" ca="1" si="57"/>
        <v/>
      </c>
      <c r="DK129" s="132" t="str">
        <f t="shared" ca="1" si="58"/>
        <v/>
      </c>
      <c r="DL129" s="132" t="str">
        <f t="shared" ca="1" si="59"/>
        <v/>
      </c>
      <c r="DM129" s="132" t="str">
        <f t="shared" ca="1" si="60"/>
        <v/>
      </c>
      <c r="DN129" s="132" t="str">
        <f t="shared" ca="1" si="61"/>
        <v/>
      </c>
      <c r="DO129" s="132" t="str">
        <f t="shared" ca="1" si="62"/>
        <v/>
      </c>
      <c r="DP129" s="132" t="str">
        <f t="shared" ca="1" si="63"/>
        <v/>
      </c>
      <c r="DQ129" s="132" t="str">
        <f t="shared" ca="1" si="64"/>
        <v/>
      </c>
      <c r="DR129" s="132" t="str">
        <f t="shared" ca="1" si="65"/>
        <v/>
      </c>
      <c r="DS129" s="132" t="str">
        <f t="shared" ca="1" si="66"/>
        <v/>
      </c>
      <c r="DT129" s="132" t="str">
        <f t="shared" ca="1" si="67"/>
        <v/>
      </c>
      <c r="DU129" s="132" t="str">
        <f t="shared" ca="1" si="68"/>
        <v/>
      </c>
      <c r="DV129" s="132" t="str">
        <f t="shared" ca="1" si="69"/>
        <v/>
      </c>
      <c r="DW129" s="136" t="str">
        <f>'Transcript table'!C129</f>
        <v>MINA</v>
      </c>
      <c r="DX129" s="141" t="s">
        <v>68</v>
      </c>
      <c r="DY129" s="132" t="str">
        <f t="shared" ca="1" si="70"/>
        <v/>
      </c>
      <c r="DZ129" s="132" t="str">
        <f t="shared" ca="1" si="71"/>
        <v/>
      </c>
      <c r="EA129" s="132" t="str">
        <f t="shared" ca="1" si="72"/>
        <v/>
      </c>
      <c r="EB129" s="132" t="str">
        <f t="shared" ca="1" si="73"/>
        <v/>
      </c>
      <c r="EC129" s="132" t="str">
        <f t="shared" ca="1" si="74"/>
        <v/>
      </c>
      <c r="ED129" s="132" t="str">
        <f t="shared" ca="1" si="75"/>
        <v/>
      </c>
      <c r="EE129" s="132" t="str">
        <f t="shared" ca="1" si="76"/>
        <v/>
      </c>
      <c r="EF129" s="132" t="str">
        <f t="shared" ca="1" si="77"/>
        <v/>
      </c>
      <c r="EG129" s="132" t="str">
        <f t="shared" ca="1" si="78"/>
        <v/>
      </c>
      <c r="EH129" s="132" t="str">
        <f t="shared" ca="1" si="79"/>
        <v/>
      </c>
      <c r="EI129" s="132" t="str">
        <f t="shared" ca="1" si="80"/>
        <v/>
      </c>
      <c r="EJ129" s="132" t="str">
        <f t="shared" ca="1" si="81"/>
        <v/>
      </c>
      <c r="EK129" s="132" t="str">
        <f t="shared" ca="1" si="82"/>
        <v/>
      </c>
      <c r="EL129" s="132" t="str">
        <f t="shared" ca="1" si="83"/>
        <v/>
      </c>
      <c r="EM129" s="132" t="str">
        <f t="shared" ca="1" si="84"/>
        <v/>
      </c>
      <c r="EN129" s="132" t="str">
        <f t="shared" ca="1" si="85"/>
        <v/>
      </c>
      <c r="EO129" s="132" t="str">
        <f t="shared" ca="1" si="86"/>
        <v/>
      </c>
      <c r="EP129" s="132" t="str">
        <f t="shared" ca="1" si="87"/>
        <v/>
      </c>
      <c r="EQ129" s="132" t="str">
        <f t="shared" ca="1" si="88"/>
        <v/>
      </c>
      <c r="ER129" s="132" t="str">
        <f t="shared" ca="1" si="89"/>
        <v/>
      </c>
    </row>
    <row r="130" spans="1:148" ht="25.5">
      <c r="A130" s="131" t="str">
        <f>'Transcript table'!C130</f>
        <v>MIR100HG</v>
      </c>
      <c r="B130" s="35" t="s">
        <v>69</v>
      </c>
      <c r="C130" s="132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132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132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132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132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132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132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132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132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132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132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132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132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132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132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132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132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132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132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132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40" t="str">
        <f>'Control Sample Data'!A130</f>
        <v>MIR100HG</v>
      </c>
      <c r="X130" s="141" t="s">
        <v>69</v>
      </c>
      <c r="Y130" s="132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132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132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132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132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132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132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132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132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132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132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132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132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132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132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132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132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132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132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132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135" t="str">
        <f>'Control Sample Data'!A130</f>
        <v>MIR100HG</v>
      </c>
      <c r="AT130" s="35" t="s">
        <v>69</v>
      </c>
      <c r="AU130" s="132" t="str">
        <f ca="1">IF(ISNUMBER(C130-'Choose Housekeeping Genes'!D$17),C130-'Choose Housekeeping Genes'!D$17,"")</f>
        <v/>
      </c>
      <c r="AV130" s="132" t="str">
        <f ca="1">IF(ISNUMBER(D130-'Choose Housekeeping Genes'!E$17),D130-'Choose Housekeeping Genes'!E$17,"")</f>
        <v/>
      </c>
      <c r="AW130" s="132" t="str">
        <f ca="1">IF(ISNUMBER(E130-'Choose Housekeeping Genes'!F$17),E130-'Choose Housekeeping Genes'!F$17,"")</f>
        <v/>
      </c>
      <c r="AX130" s="132" t="str">
        <f ca="1">IF(ISNUMBER(F130-'Choose Housekeeping Genes'!G$17),F130-'Choose Housekeeping Genes'!G$17,"")</f>
        <v/>
      </c>
      <c r="AY130" s="132" t="str">
        <f ca="1">IF(ISNUMBER(G130-'Choose Housekeeping Genes'!H$17),G130-'Choose Housekeeping Genes'!H$17,"")</f>
        <v/>
      </c>
      <c r="AZ130" s="132" t="str">
        <f ca="1">IF(ISNUMBER(H130-'Choose Housekeeping Genes'!I$17),H130-'Choose Housekeeping Genes'!I$17,"")</f>
        <v/>
      </c>
      <c r="BA130" s="132" t="str">
        <f ca="1">IF(ISNUMBER(I130-'Choose Housekeeping Genes'!J$17),I130-'Choose Housekeeping Genes'!J$17,"")</f>
        <v/>
      </c>
      <c r="BB130" s="132" t="str">
        <f ca="1">IF(ISNUMBER(J130-'Choose Housekeeping Genes'!K$17),J130-'Choose Housekeeping Genes'!K$17,"")</f>
        <v/>
      </c>
      <c r="BC130" s="132" t="str">
        <f ca="1">IF(ISNUMBER(K130-'Choose Housekeeping Genes'!L$17),K130-'Choose Housekeeping Genes'!L$17,"")</f>
        <v/>
      </c>
      <c r="BD130" s="132" t="str">
        <f ca="1">IF(ISNUMBER(L130-'Choose Housekeeping Genes'!M$17),L130-'Choose Housekeeping Genes'!M$17,"")</f>
        <v/>
      </c>
      <c r="BE130" s="132" t="str">
        <f ca="1">IF(ISNUMBER(M130-'Choose Housekeeping Genes'!N$17),M130-'Choose Housekeeping Genes'!N$17,"")</f>
        <v/>
      </c>
      <c r="BF130" s="132" t="str">
        <f ca="1">IF(ISNUMBER(N130-'Choose Housekeeping Genes'!O$17),N130-'Choose Housekeeping Genes'!O$17,"")</f>
        <v/>
      </c>
      <c r="BG130" s="132" t="str">
        <f ca="1">IF(ISNUMBER(O130-'Choose Housekeeping Genes'!P$17),O130-'Choose Housekeeping Genes'!P$17,"")</f>
        <v/>
      </c>
      <c r="BH130" s="132" t="str">
        <f ca="1">IF(ISNUMBER(P130-'Choose Housekeeping Genes'!Q$17),P130-'Choose Housekeeping Genes'!Q$17,"")</f>
        <v/>
      </c>
      <c r="BI130" s="132" t="str">
        <f ca="1">IF(ISNUMBER(Q130-'Choose Housekeeping Genes'!R$17),Q130-'Choose Housekeeping Genes'!R$17,"")</f>
        <v/>
      </c>
      <c r="BJ130" s="132" t="str">
        <f ca="1">IF(ISNUMBER(R130-'Choose Housekeeping Genes'!S$17),R130-'Choose Housekeeping Genes'!S$17,"")</f>
        <v/>
      </c>
      <c r="BK130" s="132" t="str">
        <f ca="1">IF(ISNUMBER(S130-'Choose Housekeeping Genes'!T$17),S130-'Choose Housekeeping Genes'!T$17,"")</f>
        <v/>
      </c>
      <c r="BL130" s="132" t="str">
        <f ca="1">IF(ISNUMBER(T130-'Choose Housekeeping Genes'!U$17),T130-'Choose Housekeeping Genes'!U$17,"")</f>
        <v/>
      </c>
      <c r="BM130" s="132" t="str">
        <f ca="1">IF(ISNUMBER(U130-'Choose Housekeeping Genes'!V$17),U130-'Choose Housekeeping Genes'!V$17,"")</f>
        <v/>
      </c>
      <c r="BN130" s="132" t="str">
        <f ca="1">IF(ISNUMBER(V130-'Choose Housekeeping Genes'!W$17),V130-'Choose Housekeeping Genes'!W$17,"")</f>
        <v/>
      </c>
      <c r="BO130" s="142" t="str">
        <f t="shared" si="90"/>
        <v>MIR100HG</v>
      </c>
      <c r="BP130" s="141" t="s">
        <v>69</v>
      </c>
      <c r="BQ130" s="132" t="str">
        <f ca="1">IF(ISNUMBER(Y130-'Choose Housekeeping Genes'!AA$17),Y130-'Choose Housekeeping Genes'!AA$17,"")</f>
        <v/>
      </c>
      <c r="BR130" s="132" t="str">
        <f ca="1">IF(ISNUMBER(Z130-'Choose Housekeeping Genes'!AB$17),Z130-'Choose Housekeeping Genes'!AB$17,"")</f>
        <v/>
      </c>
      <c r="BS130" s="132" t="str">
        <f ca="1">IF(ISNUMBER(AA130-'Choose Housekeeping Genes'!AC$17),AA130-'Choose Housekeeping Genes'!AC$17,"")</f>
        <v/>
      </c>
      <c r="BT130" s="132" t="str">
        <f ca="1">IF(ISNUMBER(AB130-'Choose Housekeeping Genes'!AD$17),AB130-'Choose Housekeeping Genes'!AD$17,"")</f>
        <v/>
      </c>
      <c r="BU130" s="132" t="str">
        <f ca="1">IF(ISNUMBER(AC130-'Choose Housekeeping Genes'!AE$17),AC130-'Choose Housekeeping Genes'!AE$17,"")</f>
        <v/>
      </c>
      <c r="BV130" s="132" t="str">
        <f ca="1">IF(ISNUMBER(AD130-'Choose Housekeeping Genes'!AF$17),AD130-'Choose Housekeeping Genes'!AF$17,"")</f>
        <v/>
      </c>
      <c r="BW130" s="132" t="str">
        <f ca="1">IF(ISNUMBER(AE130-'Choose Housekeeping Genes'!AG$17),AE130-'Choose Housekeeping Genes'!AG$17,"")</f>
        <v/>
      </c>
      <c r="BX130" s="132" t="str">
        <f ca="1">IF(ISNUMBER(AF130-'Choose Housekeeping Genes'!AH$17),AF130-'Choose Housekeeping Genes'!AH$17,"")</f>
        <v/>
      </c>
      <c r="BY130" s="132" t="str">
        <f ca="1">IF(ISNUMBER(AG130-'Choose Housekeeping Genes'!AI$17),AG130-'Choose Housekeeping Genes'!AI$17,"")</f>
        <v/>
      </c>
      <c r="BZ130" s="132" t="str">
        <f ca="1">IF(ISNUMBER(AH130-'Choose Housekeeping Genes'!AJ$17),AH130-'Choose Housekeeping Genes'!AJ$17,"")</f>
        <v/>
      </c>
      <c r="CA130" s="132" t="str">
        <f ca="1">IF(ISNUMBER(AI130-'Choose Housekeeping Genes'!AK$17),AI130-'Choose Housekeeping Genes'!AK$17,"")</f>
        <v/>
      </c>
      <c r="CB130" s="132" t="str">
        <f ca="1">IF(ISNUMBER(AJ130-'Choose Housekeeping Genes'!AL$17),AJ130-'Choose Housekeeping Genes'!AL$17,"")</f>
        <v/>
      </c>
      <c r="CC130" s="132" t="str">
        <f ca="1">IF(ISNUMBER(AK130-'Choose Housekeeping Genes'!AM$17),AK130-'Choose Housekeeping Genes'!AM$17,"")</f>
        <v/>
      </c>
      <c r="CD130" s="132" t="str">
        <f ca="1">IF(ISNUMBER(AL130-'Choose Housekeeping Genes'!AN$17),AL130-'Choose Housekeeping Genes'!AN$17,"")</f>
        <v/>
      </c>
      <c r="CE130" s="132" t="str">
        <f ca="1">IF(ISNUMBER(AM130-'Choose Housekeeping Genes'!AO$17),AM130-'Choose Housekeeping Genes'!AO$17,"")</f>
        <v/>
      </c>
      <c r="CF130" s="132" t="str">
        <f ca="1">IF(ISNUMBER(AN130-'Choose Housekeeping Genes'!AP$17),AN130-'Choose Housekeeping Genes'!AP$17,"")</f>
        <v/>
      </c>
      <c r="CG130" s="132" t="str">
        <f ca="1">IF(ISNUMBER(AO130-'Choose Housekeeping Genes'!AQ$17),AO130-'Choose Housekeeping Genes'!AQ$17,"")</f>
        <v/>
      </c>
      <c r="CH130" s="132" t="str">
        <f ca="1">IF(ISNUMBER(AP130-'Choose Housekeeping Genes'!AR$17),AP130-'Choose Housekeeping Genes'!AR$17,"")</f>
        <v/>
      </c>
      <c r="CI130" s="132" t="str">
        <f ca="1">IF(ISNUMBER(AQ130-'Choose Housekeeping Genes'!AS$17),AQ130-'Choose Housekeeping Genes'!AS$17,"")</f>
        <v/>
      </c>
      <c r="CJ130" s="132" t="str">
        <f ca="1">IF(ISNUMBER(AR130-'Choose Housekeeping Genes'!AT$17),AR130-'Choose Housekeeping Genes'!AT$17,"")</f>
        <v/>
      </c>
      <c r="CK130" s="137" t="e">
        <f t="shared" ca="1" si="48"/>
        <v>#DIV/0!</v>
      </c>
      <c r="CL130" s="138" t="e">
        <f t="shared" ca="1" si="49"/>
        <v>#DIV/0!</v>
      </c>
      <c r="DA130" s="135" t="str">
        <f>'Transcript table'!C130</f>
        <v>MIR100HG</v>
      </c>
      <c r="DB130" s="35" t="s">
        <v>69</v>
      </c>
      <c r="DC130" s="132" t="str">
        <f t="shared" ca="1" si="50"/>
        <v/>
      </c>
      <c r="DD130" s="132" t="str">
        <f t="shared" ca="1" si="51"/>
        <v/>
      </c>
      <c r="DE130" s="132" t="str">
        <f t="shared" ca="1" si="52"/>
        <v/>
      </c>
      <c r="DF130" s="132" t="str">
        <f t="shared" ca="1" si="53"/>
        <v/>
      </c>
      <c r="DG130" s="132" t="str">
        <f t="shared" ca="1" si="54"/>
        <v/>
      </c>
      <c r="DH130" s="132" t="str">
        <f t="shared" ca="1" si="55"/>
        <v/>
      </c>
      <c r="DI130" s="132" t="str">
        <f t="shared" ca="1" si="56"/>
        <v/>
      </c>
      <c r="DJ130" s="132" t="str">
        <f t="shared" ca="1" si="57"/>
        <v/>
      </c>
      <c r="DK130" s="132" t="str">
        <f t="shared" ca="1" si="58"/>
        <v/>
      </c>
      <c r="DL130" s="132" t="str">
        <f t="shared" ca="1" si="59"/>
        <v/>
      </c>
      <c r="DM130" s="132" t="str">
        <f t="shared" ca="1" si="60"/>
        <v/>
      </c>
      <c r="DN130" s="132" t="str">
        <f t="shared" ca="1" si="61"/>
        <v/>
      </c>
      <c r="DO130" s="132" t="str">
        <f t="shared" ca="1" si="62"/>
        <v/>
      </c>
      <c r="DP130" s="132" t="str">
        <f t="shared" ca="1" si="63"/>
        <v/>
      </c>
      <c r="DQ130" s="132" t="str">
        <f t="shared" ca="1" si="64"/>
        <v/>
      </c>
      <c r="DR130" s="132" t="str">
        <f t="shared" ca="1" si="65"/>
        <v/>
      </c>
      <c r="DS130" s="132" t="str">
        <f t="shared" ca="1" si="66"/>
        <v/>
      </c>
      <c r="DT130" s="132" t="str">
        <f t="shared" ca="1" si="67"/>
        <v/>
      </c>
      <c r="DU130" s="132" t="str">
        <f t="shared" ca="1" si="68"/>
        <v/>
      </c>
      <c r="DV130" s="132" t="str">
        <f t="shared" ca="1" si="69"/>
        <v/>
      </c>
      <c r="DW130" s="136" t="str">
        <f>'Transcript table'!C130</f>
        <v>MIR100HG</v>
      </c>
      <c r="DX130" s="141" t="s">
        <v>69</v>
      </c>
      <c r="DY130" s="132" t="str">
        <f t="shared" ca="1" si="70"/>
        <v/>
      </c>
      <c r="DZ130" s="132" t="str">
        <f t="shared" ca="1" si="71"/>
        <v/>
      </c>
      <c r="EA130" s="132" t="str">
        <f t="shared" ca="1" si="72"/>
        <v/>
      </c>
      <c r="EB130" s="132" t="str">
        <f t="shared" ca="1" si="73"/>
        <v/>
      </c>
      <c r="EC130" s="132" t="str">
        <f t="shared" ca="1" si="74"/>
        <v/>
      </c>
      <c r="ED130" s="132" t="str">
        <f t="shared" ca="1" si="75"/>
        <v/>
      </c>
      <c r="EE130" s="132" t="str">
        <f t="shared" ca="1" si="76"/>
        <v/>
      </c>
      <c r="EF130" s="132" t="str">
        <f t="shared" ca="1" si="77"/>
        <v/>
      </c>
      <c r="EG130" s="132" t="str">
        <f t="shared" ca="1" si="78"/>
        <v/>
      </c>
      <c r="EH130" s="132" t="str">
        <f t="shared" ca="1" si="79"/>
        <v/>
      </c>
      <c r="EI130" s="132" t="str">
        <f t="shared" ca="1" si="80"/>
        <v/>
      </c>
      <c r="EJ130" s="132" t="str">
        <f t="shared" ca="1" si="81"/>
        <v/>
      </c>
      <c r="EK130" s="132" t="str">
        <f t="shared" ca="1" si="82"/>
        <v/>
      </c>
      <c r="EL130" s="132" t="str">
        <f t="shared" ca="1" si="83"/>
        <v/>
      </c>
      <c r="EM130" s="132" t="str">
        <f t="shared" ca="1" si="84"/>
        <v/>
      </c>
      <c r="EN130" s="132" t="str">
        <f t="shared" ca="1" si="85"/>
        <v/>
      </c>
      <c r="EO130" s="132" t="str">
        <f t="shared" ca="1" si="86"/>
        <v/>
      </c>
      <c r="EP130" s="132" t="str">
        <f t="shared" ca="1" si="87"/>
        <v/>
      </c>
      <c r="EQ130" s="132" t="str">
        <f t="shared" ca="1" si="88"/>
        <v/>
      </c>
      <c r="ER130" s="132" t="str">
        <f t="shared" ca="1" si="89"/>
        <v/>
      </c>
    </row>
    <row r="131" spans="1:148" ht="25.5">
      <c r="A131" s="131" t="str">
        <f>'Transcript table'!C131</f>
        <v>MIR155HG</v>
      </c>
      <c r="B131" s="35" t="s">
        <v>70</v>
      </c>
      <c r="C131" s="132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132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132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132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132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132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132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132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132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132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132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132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132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132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132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132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132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132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132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132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40" t="str">
        <f>'Control Sample Data'!A131</f>
        <v>MIR155HG</v>
      </c>
      <c r="X131" s="141" t="s">
        <v>70</v>
      </c>
      <c r="Y131" s="132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132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132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132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132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132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132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132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132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132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132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132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132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132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132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132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132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132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132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132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135" t="str">
        <f>'Control Sample Data'!A131</f>
        <v>MIR155HG</v>
      </c>
      <c r="AT131" s="35" t="s">
        <v>70</v>
      </c>
      <c r="AU131" s="132" t="str">
        <f ca="1">IF(ISNUMBER(C131-'Choose Housekeeping Genes'!D$17),C131-'Choose Housekeeping Genes'!D$17,"")</f>
        <v/>
      </c>
      <c r="AV131" s="132" t="str">
        <f ca="1">IF(ISNUMBER(D131-'Choose Housekeeping Genes'!E$17),D131-'Choose Housekeeping Genes'!E$17,"")</f>
        <v/>
      </c>
      <c r="AW131" s="132" t="str">
        <f ca="1">IF(ISNUMBER(E131-'Choose Housekeeping Genes'!F$17),E131-'Choose Housekeeping Genes'!F$17,"")</f>
        <v/>
      </c>
      <c r="AX131" s="132" t="str">
        <f ca="1">IF(ISNUMBER(F131-'Choose Housekeeping Genes'!G$17),F131-'Choose Housekeeping Genes'!G$17,"")</f>
        <v/>
      </c>
      <c r="AY131" s="132" t="str">
        <f ca="1">IF(ISNUMBER(G131-'Choose Housekeeping Genes'!H$17),G131-'Choose Housekeeping Genes'!H$17,"")</f>
        <v/>
      </c>
      <c r="AZ131" s="132" t="str">
        <f ca="1">IF(ISNUMBER(H131-'Choose Housekeeping Genes'!I$17),H131-'Choose Housekeeping Genes'!I$17,"")</f>
        <v/>
      </c>
      <c r="BA131" s="132" t="str">
        <f ca="1">IF(ISNUMBER(I131-'Choose Housekeeping Genes'!J$17),I131-'Choose Housekeeping Genes'!J$17,"")</f>
        <v/>
      </c>
      <c r="BB131" s="132" t="str">
        <f ca="1">IF(ISNUMBER(J131-'Choose Housekeeping Genes'!K$17),J131-'Choose Housekeeping Genes'!K$17,"")</f>
        <v/>
      </c>
      <c r="BC131" s="132" t="str">
        <f ca="1">IF(ISNUMBER(K131-'Choose Housekeeping Genes'!L$17),K131-'Choose Housekeeping Genes'!L$17,"")</f>
        <v/>
      </c>
      <c r="BD131" s="132" t="str">
        <f ca="1">IF(ISNUMBER(L131-'Choose Housekeeping Genes'!M$17),L131-'Choose Housekeeping Genes'!M$17,"")</f>
        <v/>
      </c>
      <c r="BE131" s="132" t="str">
        <f ca="1">IF(ISNUMBER(M131-'Choose Housekeeping Genes'!N$17),M131-'Choose Housekeeping Genes'!N$17,"")</f>
        <v/>
      </c>
      <c r="BF131" s="132" t="str">
        <f ca="1">IF(ISNUMBER(N131-'Choose Housekeeping Genes'!O$17),N131-'Choose Housekeeping Genes'!O$17,"")</f>
        <v/>
      </c>
      <c r="BG131" s="132" t="str">
        <f ca="1">IF(ISNUMBER(O131-'Choose Housekeeping Genes'!P$17),O131-'Choose Housekeeping Genes'!P$17,"")</f>
        <v/>
      </c>
      <c r="BH131" s="132" t="str">
        <f ca="1">IF(ISNUMBER(P131-'Choose Housekeeping Genes'!Q$17),P131-'Choose Housekeeping Genes'!Q$17,"")</f>
        <v/>
      </c>
      <c r="BI131" s="132" t="str">
        <f ca="1">IF(ISNUMBER(Q131-'Choose Housekeeping Genes'!R$17),Q131-'Choose Housekeeping Genes'!R$17,"")</f>
        <v/>
      </c>
      <c r="BJ131" s="132" t="str">
        <f ca="1">IF(ISNUMBER(R131-'Choose Housekeeping Genes'!S$17),R131-'Choose Housekeeping Genes'!S$17,"")</f>
        <v/>
      </c>
      <c r="BK131" s="132" t="str">
        <f ca="1">IF(ISNUMBER(S131-'Choose Housekeeping Genes'!T$17),S131-'Choose Housekeeping Genes'!T$17,"")</f>
        <v/>
      </c>
      <c r="BL131" s="132" t="str">
        <f ca="1">IF(ISNUMBER(T131-'Choose Housekeeping Genes'!U$17),T131-'Choose Housekeeping Genes'!U$17,"")</f>
        <v/>
      </c>
      <c r="BM131" s="132" t="str">
        <f ca="1">IF(ISNUMBER(U131-'Choose Housekeeping Genes'!V$17),U131-'Choose Housekeeping Genes'!V$17,"")</f>
        <v/>
      </c>
      <c r="BN131" s="132" t="str">
        <f ca="1">IF(ISNUMBER(V131-'Choose Housekeeping Genes'!W$17),V131-'Choose Housekeeping Genes'!W$17,"")</f>
        <v/>
      </c>
      <c r="BO131" s="142" t="str">
        <f t="shared" si="90"/>
        <v>MIR155HG</v>
      </c>
      <c r="BP131" s="141" t="s">
        <v>70</v>
      </c>
      <c r="BQ131" s="132" t="str">
        <f ca="1">IF(ISNUMBER(Y131-'Choose Housekeeping Genes'!AA$17),Y131-'Choose Housekeeping Genes'!AA$17,"")</f>
        <v/>
      </c>
      <c r="BR131" s="132" t="str">
        <f ca="1">IF(ISNUMBER(Z131-'Choose Housekeeping Genes'!AB$17),Z131-'Choose Housekeeping Genes'!AB$17,"")</f>
        <v/>
      </c>
      <c r="BS131" s="132" t="str">
        <f ca="1">IF(ISNUMBER(AA131-'Choose Housekeeping Genes'!AC$17),AA131-'Choose Housekeeping Genes'!AC$17,"")</f>
        <v/>
      </c>
      <c r="BT131" s="132" t="str">
        <f ca="1">IF(ISNUMBER(AB131-'Choose Housekeeping Genes'!AD$17),AB131-'Choose Housekeeping Genes'!AD$17,"")</f>
        <v/>
      </c>
      <c r="BU131" s="132" t="str">
        <f ca="1">IF(ISNUMBER(AC131-'Choose Housekeeping Genes'!AE$17),AC131-'Choose Housekeeping Genes'!AE$17,"")</f>
        <v/>
      </c>
      <c r="BV131" s="132" t="str">
        <f ca="1">IF(ISNUMBER(AD131-'Choose Housekeeping Genes'!AF$17),AD131-'Choose Housekeeping Genes'!AF$17,"")</f>
        <v/>
      </c>
      <c r="BW131" s="132" t="str">
        <f ca="1">IF(ISNUMBER(AE131-'Choose Housekeeping Genes'!AG$17),AE131-'Choose Housekeeping Genes'!AG$17,"")</f>
        <v/>
      </c>
      <c r="BX131" s="132" t="str">
        <f ca="1">IF(ISNUMBER(AF131-'Choose Housekeeping Genes'!AH$17),AF131-'Choose Housekeeping Genes'!AH$17,"")</f>
        <v/>
      </c>
      <c r="BY131" s="132" t="str">
        <f ca="1">IF(ISNUMBER(AG131-'Choose Housekeeping Genes'!AI$17),AG131-'Choose Housekeeping Genes'!AI$17,"")</f>
        <v/>
      </c>
      <c r="BZ131" s="132" t="str">
        <f ca="1">IF(ISNUMBER(AH131-'Choose Housekeeping Genes'!AJ$17),AH131-'Choose Housekeeping Genes'!AJ$17,"")</f>
        <v/>
      </c>
      <c r="CA131" s="132" t="str">
        <f ca="1">IF(ISNUMBER(AI131-'Choose Housekeeping Genes'!AK$17),AI131-'Choose Housekeeping Genes'!AK$17,"")</f>
        <v/>
      </c>
      <c r="CB131" s="132" t="str">
        <f ca="1">IF(ISNUMBER(AJ131-'Choose Housekeeping Genes'!AL$17),AJ131-'Choose Housekeeping Genes'!AL$17,"")</f>
        <v/>
      </c>
      <c r="CC131" s="132" t="str">
        <f ca="1">IF(ISNUMBER(AK131-'Choose Housekeeping Genes'!AM$17),AK131-'Choose Housekeeping Genes'!AM$17,"")</f>
        <v/>
      </c>
      <c r="CD131" s="132" t="str">
        <f ca="1">IF(ISNUMBER(AL131-'Choose Housekeeping Genes'!AN$17),AL131-'Choose Housekeeping Genes'!AN$17,"")</f>
        <v/>
      </c>
      <c r="CE131" s="132" t="str">
        <f ca="1">IF(ISNUMBER(AM131-'Choose Housekeeping Genes'!AO$17),AM131-'Choose Housekeeping Genes'!AO$17,"")</f>
        <v/>
      </c>
      <c r="CF131" s="132" t="str">
        <f ca="1">IF(ISNUMBER(AN131-'Choose Housekeeping Genes'!AP$17),AN131-'Choose Housekeeping Genes'!AP$17,"")</f>
        <v/>
      </c>
      <c r="CG131" s="132" t="str">
        <f ca="1">IF(ISNUMBER(AO131-'Choose Housekeeping Genes'!AQ$17),AO131-'Choose Housekeeping Genes'!AQ$17,"")</f>
        <v/>
      </c>
      <c r="CH131" s="132" t="str">
        <f ca="1">IF(ISNUMBER(AP131-'Choose Housekeeping Genes'!AR$17),AP131-'Choose Housekeeping Genes'!AR$17,"")</f>
        <v/>
      </c>
      <c r="CI131" s="132" t="str">
        <f ca="1">IF(ISNUMBER(AQ131-'Choose Housekeeping Genes'!AS$17),AQ131-'Choose Housekeeping Genes'!AS$17,"")</f>
        <v/>
      </c>
      <c r="CJ131" s="132" t="str">
        <f ca="1">IF(ISNUMBER(AR131-'Choose Housekeeping Genes'!AT$17),AR131-'Choose Housekeeping Genes'!AT$17,"")</f>
        <v/>
      </c>
      <c r="CK131" s="137" t="e">
        <f t="shared" ca="1" si="48"/>
        <v>#DIV/0!</v>
      </c>
      <c r="CL131" s="138" t="e">
        <f t="shared" ca="1" si="49"/>
        <v>#DIV/0!</v>
      </c>
      <c r="DA131" s="135" t="str">
        <f>'Transcript table'!C131</f>
        <v>MIR155HG</v>
      </c>
      <c r="DB131" s="35" t="s">
        <v>70</v>
      </c>
      <c r="DC131" s="132" t="str">
        <f t="shared" ca="1" si="50"/>
        <v/>
      </c>
      <c r="DD131" s="132" t="str">
        <f t="shared" ca="1" si="51"/>
        <v/>
      </c>
      <c r="DE131" s="132" t="str">
        <f t="shared" ca="1" si="52"/>
        <v/>
      </c>
      <c r="DF131" s="132" t="str">
        <f t="shared" ca="1" si="53"/>
        <v/>
      </c>
      <c r="DG131" s="132" t="str">
        <f t="shared" ca="1" si="54"/>
        <v/>
      </c>
      <c r="DH131" s="132" t="str">
        <f t="shared" ca="1" si="55"/>
        <v/>
      </c>
      <c r="DI131" s="132" t="str">
        <f t="shared" ca="1" si="56"/>
        <v/>
      </c>
      <c r="DJ131" s="132" t="str">
        <f t="shared" ca="1" si="57"/>
        <v/>
      </c>
      <c r="DK131" s="132" t="str">
        <f t="shared" ca="1" si="58"/>
        <v/>
      </c>
      <c r="DL131" s="132" t="str">
        <f t="shared" ca="1" si="59"/>
        <v/>
      </c>
      <c r="DM131" s="132" t="str">
        <f t="shared" ca="1" si="60"/>
        <v/>
      </c>
      <c r="DN131" s="132" t="str">
        <f t="shared" ca="1" si="61"/>
        <v/>
      </c>
      <c r="DO131" s="132" t="str">
        <f t="shared" ca="1" si="62"/>
        <v/>
      </c>
      <c r="DP131" s="132" t="str">
        <f t="shared" ca="1" si="63"/>
        <v/>
      </c>
      <c r="DQ131" s="132" t="str">
        <f t="shared" ca="1" si="64"/>
        <v/>
      </c>
      <c r="DR131" s="132" t="str">
        <f t="shared" ca="1" si="65"/>
        <v/>
      </c>
      <c r="DS131" s="132" t="str">
        <f t="shared" ca="1" si="66"/>
        <v/>
      </c>
      <c r="DT131" s="132" t="str">
        <f t="shared" ca="1" si="67"/>
        <v/>
      </c>
      <c r="DU131" s="132" t="str">
        <f t="shared" ca="1" si="68"/>
        <v/>
      </c>
      <c r="DV131" s="132" t="str">
        <f t="shared" ca="1" si="69"/>
        <v/>
      </c>
      <c r="DW131" s="136" t="str">
        <f>'Transcript table'!C131</f>
        <v>MIR155HG</v>
      </c>
      <c r="DX131" s="141" t="s">
        <v>70</v>
      </c>
      <c r="DY131" s="132" t="str">
        <f t="shared" ca="1" si="70"/>
        <v/>
      </c>
      <c r="DZ131" s="132" t="str">
        <f t="shared" ca="1" si="71"/>
        <v/>
      </c>
      <c r="EA131" s="132" t="str">
        <f t="shared" ca="1" si="72"/>
        <v/>
      </c>
      <c r="EB131" s="132" t="str">
        <f t="shared" ca="1" si="73"/>
        <v/>
      </c>
      <c r="EC131" s="132" t="str">
        <f t="shared" ca="1" si="74"/>
        <v/>
      </c>
      <c r="ED131" s="132" t="str">
        <f t="shared" ca="1" si="75"/>
        <v/>
      </c>
      <c r="EE131" s="132" t="str">
        <f t="shared" ca="1" si="76"/>
        <v/>
      </c>
      <c r="EF131" s="132" t="str">
        <f t="shared" ca="1" si="77"/>
        <v/>
      </c>
      <c r="EG131" s="132" t="str">
        <f t="shared" ca="1" si="78"/>
        <v/>
      </c>
      <c r="EH131" s="132" t="str">
        <f t="shared" ca="1" si="79"/>
        <v/>
      </c>
      <c r="EI131" s="132" t="str">
        <f t="shared" ca="1" si="80"/>
        <v/>
      </c>
      <c r="EJ131" s="132" t="str">
        <f t="shared" ca="1" si="81"/>
        <v/>
      </c>
      <c r="EK131" s="132" t="str">
        <f t="shared" ca="1" si="82"/>
        <v/>
      </c>
      <c r="EL131" s="132" t="str">
        <f t="shared" ca="1" si="83"/>
        <v/>
      </c>
      <c r="EM131" s="132" t="str">
        <f t="shared" ca="1" si="84"/>
        <v/>
      </c>
      <c r="EN131" s="132" t="str">
        <f t="shared" ca="1" si="85"/>
        <v/>
      </c>
      <c r="EO131" s="132" t="str">
        <f t="shared" ca="1" si="86"/>
        <v/>
      </c>
      <c r="EP131" s="132" t="str">
        <f t="shared" ca="1" si="87"/>
        <v/>
      </c>
      <c r="EQ131" s="132" t="str">
        <f t="shared" ca="1" si="88"/>
        <v/>
      </c>
      <c r="ER131" s="132" t="str">
        <f t="shared" ca="1" si="89"/>
        <v/>
      </c>
    </row>
    <row r="132" spans="1:148" ht="25.5">
      <c r="A132" s="131" t="str">
        <f>'Transcript table'!C132</f>
        <v>MIR222HG</v>
      </c>
      <c r="B132" s="35" t="s">
        <v>71</v>
      </c>
      <c r="C132" s="132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132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132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132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132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132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132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132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132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132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132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132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132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132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132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132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132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132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132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132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40" t="str">
        <f>'Control Sample Data'!A132</f>
        <v>MIR222HG</v>
      </c>
      <c r="X132" s="141" t="s">
        <v>71</v>
      </c>
      <c r="Y132" s="132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132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132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132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132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132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132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132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132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132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132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132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132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132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132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132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132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132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132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132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135" t="str">
        <f>'Control Sample Data'!A132</f>
        <v>MIR222HG</v>
      </c>
      <c r="AT132" s="35" t="s">
        <v>71</v>
      </c>
      <c r="AU132" s="132" t="str">
        <f ca="1">IF(ISNUMBER(C132-'Choose Housekeeping Genes'!D$17),C132-'Choose Housekeeping Genes'!D$17,"")</f>
        <v/>
      </c>
      <c r="AV132" s="132" t="str">
        <f ca="1">IF(ISNUMBER(D132-'Choose Housekeeping Genes'!E$17),D132-'Choose Housekeeping Genes'!E$17,"")</f>
        <v/>
      </c>
      <c r="AW132" s="132" t="str">
        <f ca="1">IF(ISNUMBER(E132-'Choose Housekeeping Genes'!F$17),E132-'Choose Housekeeping Genes'!F$17,"")</f>
        <v/>
      </c>
      <c r="AX132" s="132" t="str">
        <f ca="1">IF(ISNUMBER(F132-'Choose Housekeeping Genes'!G$17),F132-'Choose Housekeeping Genes'!G$17,"")</f>
        <v/>
      </c>
      <c r="AY132" s="132" t="str">
        <f ca="1">IF(ISNUMBER(G132-'Choose Housekeeping Genes'!H$17),G132-'Choose Housekeeping Genes'!H$17,"")</f>
        <v/>
      </c>
      <c r="AZ132" s="132" t="str">
        <f ca="1">IF(ISNUMBER(H132-'Choose Housekeeping Genes'!I$17),H132-'Choose Housekeeping Genes'!I$17,"")</f>
        <v/>
      </c>
      <c r="BA132" s="132" t="str">
        <f ca="1">IF(ISNUMBER(I132-'Choose Housekeeping Genes'!J$17),I132-'Choose Housekeeping Genes'!J$17,"")</f>
        <v/>
      </c>
      <c r="BB132" s="132" t="str">
        <f ca="1">IF(ISNUMBER(J132-'Choose Housekeeping Genes'!K$17),J132-'Choose Housekeeping Genes'!K$17,"")</f>
        <v/>
      </c>
      <c r="BC132" s="132" t="str">
        <f ca="1">IF(ISNUMBER(K132-'Choose Housekeeping Genes'!L$17),K132-'Choose Housekeeping Genes'!L$17,"")</f>
        <v/>
      </c>
      <c r="BD132" s="132" t="str">
        <f ca="1">IF(ISNUMBER(L132-'Choose Housekeeping Genes'!M$17),L132-'Choose Housekeeping Genes'!M$17,"")</f>
        <v/>
      </c>
      <c r="BE132" s="132" t="str">
        <f ca="1">IF(ISNUMBER(M132-'Choose Housekeeping Genes'!N$17),M132-'Choose Housekeeping Genes'!N$17,"")</f>
        <v/>
      </c>
      <c r="BF132" s="132" t="str">
        <f ca="1">IF(ISNUMBER(N132-'Choose Housekeeping Genes'!O$17),N132-'Choose Housekeeping Genes'!O$17,"")</f>
        <v/>
      </c>
      <c r="BG132" s="132" t="str">
        <f ca="1">IF(ISNUMBER(O132-'Choose Housekeeping Genes'!P$17),O132-'Choose Housekeeping Genes'!P$17,"")</f>
        <v/>
      </c>
      <c r="BH132" s="132" t="str">
        <f ca="1">IF(ISNUMBER(P132-'Choose Housekeeping Genes'!Q$17),P132-'Choose Housekeeping Genes'!Q$17,"")</f>
        <v/>
      </c>
      <c r="BI132" s="132" t="str">
        <f ca="1">IF(ISNUMBER(Q132-'Choose Housekeeping Genes'!R$17),Q132-'Choose Housekeeping Genes'!R$17,"")</f>
        <v/>
      </c>
      <c r="BJ132" s="132" t="str">
        <f ca="1">IF(ISNUMBER(R132-'Choose Housekeeping Genes'!S$17),R132-'Choose Housekeeping Genes'!S$17,"")</f>
        <v/>
      </c>
      <c r="BK132" s="132" t="str">
        <f ca="1">IF(ISNUMBER(S132-'Choose Housekeeping Genes'!T$17),S132-'Choose Housekeeping Genes'!T$17,"")</f>
        <v/>
      </c>
      <c r="BL132" s="132" t="str">
        <f ca="1">IF(ISNUMBER(T132-'Choose Housekeeping Genes'!U$17),T132-'Choose Housekeeping Genes'!U$17,"")</f>
        <v/>
      </c>
      <c r="BM132" s="132" t="str">
        <f ca="1">IF(ISNUMBER(U132-'Choose Housekeeping Genes'!V$17),U132-'Choose Housekeeping Genes'!V$17,"")</f>
        <v/>
      </c>
      <c r="BN132" s="132" t="str">
        <f ca="1">IF(ISNUMBER(V132-'Choose Housekeeping Genes'!W$17),V132-'Choose Housekeeping Genes'!W$17,"")</f>
        <v/>
      </c>
      <c r="BO132" s="142" t="str">
        <f t="shared" si="90"/>
        <v>MIR222HG</v>
      </c>
      <c r="BP132" s="141" t="s">
        <v>71</v>
      </c>
      <c r="BQ132" s="132" t="str">
        <f ca="1">IF(ISNUMBER(Y132-'Choose Housekeeping Genes'!AA$17),Y132-'Choose Housekeeping Genes'!AA$17,"")</f>
        <v/>
      </c>
      <c r="BR132" s="132" t="str">
        <f ca="1">IF(ISNUMBER(Z132-'Choose Housekeeping Genes'!AB$17),Z132-'Choose Housekeeping Genes'!AB$17,"")</f>
        <v/>
      </c>
      <c r="BS132" s="132" t="str">
        <f ca="1">IF(ISNUMBER(AA132-'Choose Housekeeping Genes'!AC$17),AA132-'Choose Housekeeping Genes'!AC$17,"")</f>
        <v/>
      </c>
      <c r="BT132" s="132" t="str">
        <f ca="1">IF(ISNUMBER(AB132-'Choose Housekeeping Genes'!AD$17),AB132-'Choose Housekeeping Genes'!AD$17,"")</f>
        <v/>
      </c>
      <c r="BU132" s="132" t="str">
        <f ca="1">IF(ISNUMBER(AC132-'Choose Housekeeping Genes'!AE$17),AC132-'Choose Housekeeping Genes'!AE$17,"")</f>
        <v/>
      </c>
      <c r="BV132" s="132" t="str">
        <f ca="1">IF(ISNUMBER(AD132-'Choose Housekeeping Genes'!AF$17),AD132-'Choose Housekeeping Genes'!AF$17,"")</f>
        <v/>
      </c>
      <c r="BW132" s="132" t="str">
        <f ca="1">IF(ISNUMBER(AE132-'Choose Housekeeping Genes'!AG$17),AE132-'Choose Housekeeping Genes'!AG$17,"")</f>
        <v/>
      </c>
      <c r="BX132" s="132" t="str">
        <f ca="1">IF(ISNUMBER(AF132-'Choose Housekeeping Genes'!AH$17),AF132-'Choose Housekeeping Genes'!AH$17,"")</f>
        <v/>
      </c>
      <c r="BY132" s="132" t="str">
        <f ca="1">IF(ISNUMBER(AG132-'Choose Housekeeping Genes'!AI$17),AG132-'Choose Housekeeping Genes'!AI$17,"")</f>
        <v/>
      </c>
      <c r="BZ132" s="132" t="str">
        <f ca="1">IF(ISNUMBER(AH132-'Choose Housekeeping Genes'!AJ$17),AH132-'Choose Housekeeping Genes'!AJ$17,"")</f>
        <v/>
      </c>
      <c r="CA132" s="132" t="str">
        <f ca="1">IF(ISNUMBER(AI132-'Choose Housekeeping Genes'!AK$17),AI132-'Choose Housekeeping Genes'!AK$17,"")</f>
        <v/>
      </c>
      <c r="CB132" s="132" t="str">
        <f ca="1">IF(ISNUMBER(AJ132-'Choose Housekeeping Genes'!AL$17),AJ132-'Choose Housekeeping Genes'!AL$17,"")</f>
        <v/>
      </c>
      <c r="CC132" s="132" t="str">
        <f ca="1">IF(ISNUMBER(AK132-'Choose Housekeeping Genes'!AM$17),AK132-'Choose Housekeeping Genes'!AM$17,"")</f>
        <v/>
      </c>
      <c r="CD132" s="132" t="str">
        <f ca="1">IF(ISNUMBER(AL132-'Choose Housekeeping Genes'!AN$17),AL132-'Choose Housekeeping Genes'!AN$17,"")</f>
        <v/>
      </c>
      <c r="CE132" s="132" t="str">
        <f ca="1">IF(ISNUMBER(AM132-'Choose Housekeeping Genes'!AO$17),AM132-'Choose Housekeeping Genes'!AO$17,"")</f>
        <v/>
      </c>
      <c r="CF132" s="132" t="str">
        <f ca="1">IF(ISNUMBER(AN132-'Choose Housekeeping Genes'!AP$17),AN132-'Choose Housekeeping Genes'!AP$17,"")</f>
        <v/>
      </c>
      <c r="CG132" s="132" t="str">
        <f ca="1">IF(ISNUMBER(AO132-'Choose Housekeeping Genes'!AQ$17),AO132-'Choose Housekeeping Genes'!AQ$17,"")</f>
        <v/>
      </c>
      <c r="CH132" s="132" t="str">
        <f ca="1">IF(ISNUMBER(AP132-'Choose Housekeeping Genes'!AR$17),AP132-'Choose Housekeeping Genes'!AR$17,"")</f>
        <v/>
      </c>
      <c r="CI132" s="132" t="str">
        <f ca="1">IF(ISNUMBER(AQ132-'Choose Housekeeping Genes'!AS$17),AQ132-'Choose Housekeeping Genes'!AS$17,"")</f>
        <v/>
      </c>
      <c r="CJ132" s="132" t="str">
        <f ca="1">IF(ISNUMBER(AR132-'Choose Housekeeping Genes'!AT$17),AR132-'Choose Housekeeping Genes'!AT$17,"")</f>
        <v/>
      </c>
      <c r="CK132" s="137" t="e">
        <f t="shared" ref="CK132:CK195" ca="1" si="91">AVERAGE(AU132:BN132)</f>
        <v>#DIV/0!</v>
      </c>
      <c r="CL132" s="138" t="e">
        <f t="shared" ref="CL132:CL195" ca="1" si="92">AVERAGE(BQ132:CJ132)</f>
        <v>#DIV/0!</v>
      </c>
      <c r="DA132" s="135" t="str">
        <f>'Transcript table'!C132</f>
        <v>MIR222HG</v>
      </c>
      <c r="DB132" s="35" t="s">
        <v>71</v>
      </c>
      <c r="DC132" s="132" t="str">
        <f t="shared" ref="DC132:DC195" ca="1" si="93">IF(ISNUMBER(2^-AU132),2^-AU132,"")</f>
        <v/>
      </c>
      <c r="DD132" s="132" t="str">
        <f t="shared" ref="DD132:DD195" ca="1" si="94">IF(ISNUMBER(2^-AV132),2^-AV132,"")</f>
        <v/>
      </c>
      <c r="DE132" s="132" t="str">
        <f t="shared" ref="DE132:DE195" ca="1" si="95">IF(ISNUMBER(2^-AW132),2^-AW132,"")</f>
        <v/>
      </c>
      <c r="DF132" s="132" t="str">
        <f t="shared" ref="DF132:DF195" ca="1" si="96">IF(ISNUMBER(2^-AX132),2^-AX132,"")</f>
        <v/>
      </c>
      <c r="DG132" s="132" t="str">
        <f t="shared" ref="DG132:DG195" ca="1" si="97">IF(ISNUMBER(2^-AY132),2^-AY132,"")</f>
        <v/>
      </c>
      <c r="DH132" s="132" t="str">
        <f t="shared" ref="DH132:DH195" ca="1" si="98">IF(ISNUMBER(2^-AZ132),2^-AZ132,"")</f>
        <v/>
      </c>
      <c r="DI132" s="132" t="str">
        <f t="shared" ref="DI132:DI195" ca="1" si="99">IF(ISNUMBER(2^-BA132),2^-BA132,"")</f>
        <v/>
      </c>
      <c r="DJ132" s="132" t="str">
        <f t="shared" ref="DJ132:DJ195" ca="1" si="100">IF(ISNUMBER(2^-BB132),2^-BB132,"")</f>
        <v/>
      </c>
      <c r="DK132" s="132" t="str">
        <f t="shared" ref="DK132:DK195" ca="1" si="101">IF(ISNUMBER(2^-BC132),2^-BC132,"")</f>
        <v/>
      </c>
      <c r="DL132" s="132" t="str">
        <f t="shared" ref="DL132:DL195" ca="1" si="102">IF(ISNUMBER(2^-BD132),2^-BD132,"")</f>
        <v/>
      </c>
      <c r="DM132" s="132" t="str">
        <f t="shared" ref="DM132:DM195" ca="1" si="103">IF(ISNUMBER(2^-BE132),2^-BE132,"")</f>
        <v/>
      </c>
      <c r="DN132" s="132" t="str">
        <f t="shared" ref="DN132:DN195" ca="1" si="104">IF(ISNUMBER(2^-BF132),2^-BF132,"")</f>
        <v/>
      </c>
      <c r="DO132" s="132" t="str">
        <f t="shared" ref="DO132:DO195" ca="1" si="105">IF(ISNUMBER(2^-BG132),2^-BG132,"")</f>
        <v/>
      </c>
      <c r="DP132" s="132" t="str">
        <f t="shared" ref="DP132:DP195" ca="1" si="106">IF(ISNUMBER(2^-BH132),2^-BH132,"")</f>
        <v/>
      </c>
      <c r="DQ132" s="132" t="str">
        <f t="shared" ref="DQ132:DQ195" ca="1" si="107">IF(ISNUMBER(2^-BI132),2^-BI132,"")</f>
        <v/>
      </c>
      <c r="DR132" s="132" t="str">
        <f t="shared" ref="DR132:DR195" ca="1" si="108">IF(ISNUMBER(2^-BJ132),2^-BJ132,"")</f>
        <v/>
      </c>
      <c r="DS132" s="132" t="str">
        <f t="shared" ref="DS132:DS195" ca="1" si="109">IF(ISNUMBER(2^-BK132),2^-BK132,"")</f>
        <v/>
      </c>
      <c r="DT132" s="132" t="str">
        <f t="shared" ref="DT132:DT195" ca="1" si="110">IF(ISNUMBER(2^-BL132),2^-BL132,"")</f>
        <v/>
      </c>
      <c r="DU132" s="132" t="str">
        <f t="shared" ref="DU132:DU195" ca="1" si="111">IF(ISNUMBER(2^-BM132),2^-BM132,"")</f>
        <v/>
      </c>
      <c r="DV132" s="132" t="str">
        <f t="shared" ref="DV132:DV195" ca="1" si="112">IF(ISNUMBER(2^-BN132),2^-BN132,"")</f>
        <v/>
      </c>
      <c r="DW132" s="136" t="str">
        <f>'Transcript table'!C132</f>
        <v>MIR222HG</v>
      </c>
      <c r="DX132" s="141" t="s">
        <v>71</v>
      </c>
      <c r="DY132" s="132" t="str">
        <f t="shared" ref="DY132:DY195" ca="1" si="113">IF(ISNUMBER(2^-BQ132),2^-BQ132,"")</f>
        <v/>
      </c>
      <c r="DZ132" s="132" t="str">
        <f t="shared" ref="DZ132:DZ195" ca="1" si="114">IF(ISNUMBER(2^-BR132),2^-BR132,"")</f>
        <v/>
      </c>
      <c r="EA132" s="132" t="str">
        <f t="shared" ref="EA132:EA195" ca="1" si="115">IF(ISNUMBER(2^-BS132),2^-BS132,"")</f>
        <v/>
      </c>
      <c r="EB132" s="132" t="str">
        <f t="shared" ref="EB132:EB195" ca="1" si="116">IF(ISNUMBER(2^-BT132),2^-BT132,"")</f>
        <v/>
      </c>
      <c r="EC132" s="132" t="str">
        <f t="shared" ref="EC132:EC195" ca="1" si="117">IF(ISNUMBER(2^-BU132),2^-BU132,"")</f>
        <v/>
      </c>
      <c r="ED132" s="132" t="str">
        <f t="shared" ref="ED132:ED195" ca="1" si="118">IF(ISNUMBER(2^-BV132),2^-BV132,"")</f>
        <v/>
      </c>
      <c r="EE132" s="132" t="str">
        <f t="shared" ref="EE132:EE195" ca="1" si="119">IF(ISNUMBER(2^-BW132),2^-BW132,"")</f>
        <v/>
      </c>
      <c r="EF132" s="132" t="str">
        <f t="shared" ref="EF132:EF195" ca="1" si="120">IF(ISNUMBER(2^-BX132),2^-BX132,"")</f>
        <v/>
      </c>
      <c r="EG132" s="132" t="str">
        <f t="shared" ref="EG132:EG195" ca="1" si="121">IF(ISNUMBER(2^-BY132),2^-BY132,"")</f>
        <v/>
      </c>
      <c r="EH132" s="132" t="str">
        <f t="shared" ref="EH132:EH195" ca="1" si="122">IF(ISNUMBER(2^-BZ132),2^-BZ132,"")</f>
        <v/>
      </c>
      <c r="EI132" s="132" t="str">
        <f t="shared" ref="EI132:EI195" ca="1" si="123">IF(ISNUMBER(2^-CA132),2^-CA132,"")</f>
        <v/>
      </c>
      <c r="EJ132" s="132" t="str">
        <f t="shared" ref="EJ132:EJ195" ca="1" si="124">IF(ISNUMBER(2^-CB132),2^-CB132,"")</f>
        <v/>
      </c>
      <c r="EK132" s="132" t="str">
        <f t="shared" ref="EK132:EK195" ca="1" si="125">IF(ISNUMBER(2^-CC132),2^-CC132,"")</f>
        <v/>
      </c>
      <c r="EL132" s="132" t="str">
        <f t="shared" ref="EL132:EL195" ca="1" si="126">IF(ISNUMBER(2^-CD132),2^-CD132,"")</f>
        <v/>
      </c>
      <c r="EM132" s="132" t="str">
        <f t="shared" ref="EM132:EM195" ca="1" si="127">IF(ISNUMBER(2^-CE132),2^-CE132,"")</f>
        <v/>
      </c>
      <c r="EN132" s="132" t="str">
        <f t="shared" ref="EN132:EN195" ca="1" si="128">IF(ISNUMBER(2^-CF132),2^-CF132,"")</f>
        <v/>
      </c>
      <c r="EO132" s="132" t="str">
        <f t="shared" ref="EO132:EO195" ca="1" si="129">IF(ISNUMBER(2^-CG132),2^-CG132,"")</f>
        <v/>
      </c>
      <c r="EP132" s="132" t="str">
        <f t="shared" ref="EP132:EP195" ca="1" si="130">IF(ISNUMBER(2^-CH132),2^-CH132,"")</f>
        <v/>
      </c>
      <c r="EQ132" s="132" t="str">
        <f t="shared" ref="EQ132:EQ195" ca="1" si="131">IF(ISNUMBER(2^-CI132),2^-CI132,"")</f>
        <v/>
      </c>
      <c r="ER132" s="132" t="str">
        <f t="shared" ref="ER132:ER195" ca="1" si="132">IF(ISNUMBER(2^-CJ132),2^-CJ132,"")</f>
        <v/>
      </c>
    </row>
    <row r="133" spans="1:148" ht="12.75">
      <c r="A133" s="131" t="str">
        <f>'Transcript table'!C133</f>
        <v>MIR31HG</v>
      </c>
      <c r="B133" s="35" t="s">
        <v>72</v>
      </c>
      <c r="C133" s="132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132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132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132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132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132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132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132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132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132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132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132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132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132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132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132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132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132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132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132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40" t="str">
        <f>'Control Sample Data'!A133</f>
        <v>MIR31HG</v>
      </c>
      <c r="X133" s="141" t="s">
        <v>72</v>
      </c>
      <c r="Y133" s="132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132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132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132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132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132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132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132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132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132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132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132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132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132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132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132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132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132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132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132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135" t="str">
        <f>'Control Sample Data'!A133</f>
        <v>MIR31HG</v>
      </c>
      <c r="AT133" s="35" t="s">
        <v>72</v>
      </c>
      <c r="AU133" s="132" t="str">
        <f ca="1">IF(ISNUMBER(C133-'Choose Housekeeping Genes'!D$17),C133-'Choose Housekeeping Genes'!D$17,"")</f>
        <v/>
      </c>
      <c r="AV133" s="132" t="str">
        <f ca="1">IF(ISNUMBER(D133-'Choose Housekeeping Genes'!E$17),D133-'Choose Housekeeping Genes'!E$17,"")</f>
        <v/>
      </c>
      <c r="AW133" s="132" t="str">
        <f ca="1">IF(ISNUMBER(E133-'Choose Housekeeping Genes'!F$17),E133-'Choose Housekeeping Genes'!F$17,"")</f>
        <v/>
      </c>
      <c r="AX133" s="132" t="str">
        <f ca="1">IF(ISNUMBER(F133-'Choose Housekeeping Genes'!G$17),F133-'Choose Housekeeping Genes'!G$17,"")</f>
        <v/>
      </c>
      <c r="AY133" s="132" t="str">
        <f ca="1">IF(ISNUMBER(G133-'Choose Housekeeping Genes'!H$17),G133-'Choose Housekeeping Genes'!H$17,"")</f>
        <v/>
      </c>
      <c r="AZ133" s="132" t="str">
        <f ca="1">IF(ISNUMBER(H133-'Choose Housekeeping Genes'!I$17),H133-'Choose Housekeeping Genes'!I$17,"")</f>
        <v/>
      </c>
      <c r="BA133" s="132" t="str">
        <f ca="1">IF(ISNUMBER(I133-'Choose Housekeeping Genes'!J$17),I133-'Choose Housekeeping Genes'!J$17,"")</f>
        <v/>
      </c>
      <c r="BB133" s="132" t="str">
        <f ca="1">IF(ISNUMBER(J133-'Choose Housekeeping Genes'!K$17),J133-'Choose Housekeeping Genes'!K$17,"")</f>
        <v/>
      </c>
      <c r="BC133" s="132" t="str">
        <f ca="1">IF(ISNUMBER(K133-'Choose Housekeeping Genes'!L$17),K133-'Choose Housekeeping Genes'!L$17,"")</f>
        <v/>
      </c>
      <c r="BD133" s="132" t="str">
        <f ca="1">IF(ISNUMBER(L133-'Choose Housekeeping Genes'!M$17),L133-'Choose Housekeeping Genes'!M$17,"")</f>
        <v/>
      </c>
      <c r="BE133" s="132" t="str">
        <f ca="1">IF(ISNUMBER(M133-'Choose Housekeeping Genes'!N$17),M133-'Choose Housekeeping Genes'!N$17,"")</f>
        <v/>
      </c>
      <c r="BF133" s="132" t="str">
        <f ca="1">IF(ISNUMBER(N133-'Choose Housekeeping Genes'!O$17),N133-'Choose Housekeeping Genes'!O$17,"")</f>
        <v/>
      </c>
      <c r="BG133" s="132" t="str">
        <f ca="1">IF(ISNUMBER(O133-'Choose Housekeeping Genes'!P$17),O133-'Choose Housekeeping Genes'!P$17,"")</f>
        <v/>
      </c>
      <c r="BH133" s="132" t="str">
        <f ca="1">IF(ISNUMBER(P133-'Choose Housekeeping Genes'!Q$17),P133-'Choose Housekeeping Genes'!Q$17,"")</f>
        <v/>
      </c>
      <c r="BI133" s="132" t="str">
        <f ca="1">IF(ISNUMBER(Q133-'Choose Housekeeping Genes'!R$17),Q133-'Choose Housekeeping Genes'!R$17,"")</f>
        <v/>
      </c>
      <c r="BJ133" s="132" t="str">
        <f ca="1">IF(ISNUMBER(R133-'Choose Housekeeping Genes'!S$17),R133-'Choose Housekeeping Genes'!S$17,"")</f>
        <v/>
      </c>
      <c r="BK133" s="132" t="str">
        <f ca="1">IF(ISNUMBER(S133-'Choose Housekeeping Genes'!T$17),S133-'Choose Housekeeping Genes'!T$17,"")</f>
        <v/>
      </c>
      <c r="BL133" s="132" t="str">
        <f ca="1">IF(ISNUMBER(T133-'Choose Housekeeping Genes'!U$17),T133-'Choose Housekeeping Genes'!U$17,"")</f>
        <v/>
      </c>
      <c r="BM133" s="132" t="str">
        <f ca="1">IF(ISNUMBER(U133-'Choose Housekeeping Genes'!V$17),U133-'Choose Housekeeping Genes'!V$17,"")</f>
        <v/>
      </c>
      <c r="BN133" s="132" t="str">
        <f ca="1">IF(ISNUMBER(V133-'Choose Housekeeping Genes'!W$17),V133-'Choose Housekeeping Genes'!W$17,"")</f>
        <v/>
      </c>
      <c r="BO133" s="142" t="str">
        <f t="shared" si="90"/>
        <v>MIR31HG</v>
      </c>
      <c r="BP133" s="141" t="s">
        <v>72</v>
      </c>
      <c r="BQ133" s="132" t="str">
        <f ca="1">IF(ISNUMBER(Y133-'Choose Housekeeping Genes'!AA$17),Y133-'Choose Housekeeping Genes'!AA$17,"")</f>
        <v/>
      </c>
      <c r="BR133" s="132" t="str">
        <f ca="1">IF(ISNUMBER(Z133-'Choose Housekeeping Genes'!AB$17),Z133-'Choose Housekeeping Genes'!AB$17,"")</f>
        <v/>
      </c>
      <c r="BS133" s="132" t="str">
        <f ca="1">IF(ISNUMBER(AA133-'Choose Housekeeping Genes'!AC$17),AA133-'Choose Housekeeping Genes'!AC$17,"")</f>
        <v/>
      </c>
      <c r="BT133" s="132" t="str">
        <f ca="1">IF(ISNUMBER(AB133-'Choose Housekeeping Genes'!AD$17),AB133-'Choose Housekeeping Genes'!AD$17,"")</f>
        <v/>
      </c>
      <c r="BU133" s="132" t="str">
        <f ca="1">IF(ISNUMBER(AC133-'Choose Housekeeping Genes'!AE$17),AC133-'Choose Housekeeping Genes'!AE$17,"")</f>
        <v/>
      </c>
      <c r="BV133" s="132" t="str">
        <f ca="1">IF(ISNUMBER(AD133-'Choose Housekeeping Genes'!AF$17),AD133-'Choose Housekeeping Genes'!AF$17,"")</f>
        <v/>
      </c>
      <c r="BW133" s="132" t="str">
        <f ca="1">IF(ISNUMBER(AE133-'Choose Housekeeping Genes'!AG$17),AE133-'Choose Housekeeping Genes'!AG$17,"")</f>
        <v/>
      </c>
      <c r="BX133" s="132" t="str">
        <f ca="1">IF(ISNUMBER(AF133-'Choose Housekeeping Genes'!AH$17),AF133-'Choose Housekeeping Genes'!AH$17,"")</f>
        <v/>
      </c>
      <c r="BY133" s="132" t="str">
        <f ca="1">IF(ISNUMBER(AG133-'Choose Housekeeping Genes'!AI$17),AG133-'Choose Housekeeping Genes'!AI$17,"")</f>
        <v/>
      </c>
      <c r="BZ133" s="132" t="str">
        <f ca="1">IF(ISNUMBER(AH133-'Choose Housekeeping Genes'!AJ$17),AH133-'Choose Housekeeping Genes'!AJ$17,"")</f>
        <v/>
      </c>
      <c r="CA133" s="132" t="str">
        <f ca="1">IF(ISNUMBER(AI133-'Choose Housekeeping Genes'!AK$17),AI133-'Choose Housekeeping Genes'!AK$17,"")</f>
        <v/>
      </c>
      <c r="CB133" s="132" t="str">
        <f ca="1">IF(ISNUMBER(AJ133-'Choose Housekeeping Genes'!AL$17),AJ133-'Choose Housekeeping Genes'!AL$17,"")</f>
        <v/>
      </c>
      <c r="CC133" s="132" t="str">
        <f ca="1">IF(ISNUMBER(AK133-'Choose Housekeeping Genes'!AM$17),AK133-'Choose Housekeeping Genes'!AM$17,"")</f>
        <v/>
      </c>
      <c r="CD133" s="132" t="str">
        <f ca="1">IF(ISNUMBER(AL133-'Choose Housekeeping Genes'!AN$17),AL133-'Choose Housekeeping Genes'!AN$17,"")</f>
        <v/>
      </c>
      <c r="CE133" s="132" t="str">
        <f ca="1">IF(ISNUMBER(AM133-'Choose Housekeeping Genes'!AO$17),AM133-'Choose Housekeeping Genes'!AO$17,"")</f>
        <v/>
      </c>
      <c r="CF133" s="132" t="str">
        <f ca="1">IF(ISNUMBER(AN133-'Choose Housekeeping Genes'!AP$17),AN133-'Choose Housekeeping Genes'!AP$17,"")</f>
        <v/>
      </c>
      <c r="CG133" s="132" t="str">
        <f ca="1">IF(ISNUMBER(AO133-'Choose Housekeeping Genes'!AQ$17),AO133-'Choose Housekeeping Genes'!AQ$17,"")</f>
        <v/>
      </c>
      <c r="CH133" s="132" t="str">
        <f ca="1">IF(ISNUMBER(AP133-'Choose Housekeeping Genes'!AR$17),AP133-'Choose Housekeeping Genes'!AR$17,"")</f>
        <v/>
      </c>
      <c r="CI133" s="132" t="str">
        <f ca="1">IF(ISNUMBER(AQ133-'Choose Housekeeping Genes'!AS$17),AQ133-'Choose Housekeeping Genes'!AS$17,"")</f>
        <v/>
      </c>
      <c r="CJ133" s="132" t="str">
        <f ca="1">IF(ISNUMBER(AR133-'Choose Housekeeping Genes'!AT$17),AR133-'Choose Housekeeping Genes'!AT$17,"")</f>
        <v/>
      </c>
      <c r="CK133" s="137" t="e">
        <f t="shared" ca="1" si="91"/>
        <v>#DIV/0!</v>
      </c>
      <c r="CL133" s="138" t="e">
        <f t="shared" ca="1" si="92"/>
        <v>#DIV/0!</v>
      </c>
      <c r="DA133" s="135" t="str">
        <f>'Transcript table'!C133</f>
        <v>MIR31HG</v>
      </c>
      <c r="DB133" s="35" t="s">
        <v>72</v>
      </c>
      <c r="DC133" s="132" t="str">
        <f t="shared" ca="1" si="93"/>
        <v/>
      </c>
      <c r="DD133" s="132" t="str">
        <f t="shared" ca="1" si="94"/>
        <v/>
      </c>
      <c r="DE133" s="132" t="str">
        <f t="shared" ca="1" si="95"/>
        <v/>
      </c>
      <c r="DF133" s="132" t="str">
        <f t="shared" ca="1" si="96"/>
        <v/>
      </c>
      <c r="DG133" s="132" t="str">
        <f t="shared" ca="1" si="97"/>
        <v/>
      </c>
      <c r="DH133" s="132" t="str">
        <f t="shared" ca="1" si="98"/>
        <v/>
      </c>
      <c r="DI133" s="132" t="str">
        <f t="shared" ca="1" si="99"/>
        <v/>
      </c>
      <c r="DJ133" s="132" t="str">
        <f t="shared" ca="1" si="100"/>
        <v/>
      </c>
      <c r="DK133" s="132" t="str">
        <f t="shared" ca="1" si="101"/>
        <v/>
      </c>
      <c r="DL133" s="132" t="str">
        <f t="shared" ca="1" si="102"/>
        <v/>
      </c>
      <c r="DM133" s="132" t="str">
        <f t="shared" ca="1" si="103"/>
        <v/>
      </c>
      <c r="DN133" s="132" t="str">
        <f t="shared" ca="1" si="104"/>
        <v/>
      </c>
      <c r="DO133" s="132" t="str">
        <f t="shared" ca="1" si="105"/>
        <v/>
      </c>
      <c r="DP133" s="132" t="str">
        <f t="shared" ca="1" si="106"/>
        <v/>
      </c>
      <c r="DQ133" s="132" t="str">
        <f t="shared" ca="1" si="107"/>
        <v/>
      </c>
      <c r="DR133" s="132" t="str">
        <f t="shared" ca="1" si="108"/>
        <v/>
      </c>
      <c r="DS133" s="132" t="str">
        <f t="shared" ca="1" si="109"/>
        <v/>
      </c>
      <c r="DT133" s="132" t="str">
        <f t="shared" ca="1" si="110"/>
        <v/>
      </c>
      <c r="DU133" s="132" t="str">
        <f t="shared" ca="1" si="111"/>
        <v/>
      </c>
      <c r="DV133" s="132" t="str">
        <f t="shared" ca="1" si="112"/>
        <v/>
      </c>
      <c r="DW133" s="136" t="str">
        <f>'Transcript table'!C133</f>
        <v>MIR31HG</v>
      </c>
      <c r="DX133" s="141" t="s">
        <v>72</v>
      </c>
      <c r="DY133" s="132" t="str">
        <f t="shared" ca="1" si="113"/>
        <v/>
      </c>
      <c r="DZ133" s="132" t="str">
        <f t="shared" ca="1" si="114"/>
        <v/>
      </c>
      <c r="EA133" s="132" t="str">
        <f t="shared" ca="1" si="115"/>
        <v/>
      </c>
      <c r="EB133" s="132" t="str">
        <f t="shared" ca="1" si="116"/>
        <v/>
      </c>
      <c r="EC133" s="132" t="str">
        <f t="shared" ca="1" si="117"/>
        <v/>
      </c>
      <c r="ED133" s="132" t="str">
        <f t="shared" ca="1" si="118"/>
        <v/>
      </c>
      <c r="EE133" s="132" t="str">
        <f t="shared" ca="1" si="119"/>
        <v/>
      </c>
      <c r="EF133" s="132" t="str">
        <f t="shared" ca="1" si="120"/>
        <v/>
      </c>
      <c r="EG133" s="132" t="str">
        <f t="shared" ca="1" si="121"/>
        <v/>
      </c>
      <c r="EH133" s="132" t="str">
        <f t="shared" ca="1" si="122"/>
        <v/>
      </c>
      <c r="EI133" s="132" t="str">
        <f t="shared" ca="1" si="123"/>
        <v/>
      </c>
      <c r="EJ133" s="132" t="str">
        <f t="shared" ca="1" si="124"/>
        <v/>
      </c>
      <c r="EK133" s="132" t="str">
        <f t="shared" ca="1" si="125"/>
        <v/>
      </c>
      <c r="EL133" s="132" t="str">
        <f t="shared" ca="1" si="126"/>
        <v/>
      </c>
      <c r="EM133" s="132" t="str">
        <f t="shared" ca="1" si="127"/>
        <v/>
      </c>
      <c r="EN133" s="132" t="str">
        <f t="shared" ca="1" si="128"/>
        <v/>
      </c>
      <c r="EO133" s="132" t="str">
        <f t="shared" ca="1" si="129"/>
        <v/>
      </c>
      <c r="EP133" s="132" t="str">
        <f t="shared" ca="1" si="130"/>
        <v/>
      </c>
      <c r="EQ133" s="132" t="str">
        <f t="shared" ca="1" si="131"/>
        <v/>
      </c>
      <c r="ER133" s="132" t="str">
        <f t="shared" ca="1" si="132"/>
        <v/>
      </c>
    </row>
    <row r="134" spans="1:148" ht="12.75">
      <c r="A134" s="131" t="str">
        <f>'Transcript table'!C134</f>
        <v>MIR7-3HG</v>
      </c>
      <c r="B134" s="35" t="s">
        <v>73</v>
      </c>
      <c r="C134" s="132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132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132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132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132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132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132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132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132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132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132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132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132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132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132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132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132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132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132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132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40" t="str">
        <f>'Control Sample Data'!A134</f>
        <v>MIR7-3HG</v>
      </c>
      <c r="X134" s="141" t="s">
        <v>73</v>
      </c>
      <c r="Y134" s="132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132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132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132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132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132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132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132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132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132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132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132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132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132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132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132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132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132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132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132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135" t="str">
        <f>'Control Sample Data'!A134</f>
        <v>MIR7-3HG</v>
      </c>
      <c r="AT134" s="35" t="s">
        <v>73</v>
      </c>
      <c r="AU134" s="132" t="str">
        <f ca="1">IF(ISNUMBER(C134-'Choose Housekeeping Genes'!D$17),C134-'Choose Housekeeping Genes'!D$17,"")</f>
        <v/>
      </c>
      <c r="AV134" s="132" t="str">
        <f ca="1">IF(ISNUMBER(D134-'Choose Housekeeping Genes'!E$17),D134-'Choose Housekeeping Genes'!E$17,"")</f>
        <v/>
      </c>
      <c r="AW134" s="132" t="str">
        <f ca="1">IF(ISNUMBER(E134-'Choose Housekeeping Genes'!F$17),E134-'Choose Housekeeping Genes'!F$17,"")</f>
        <v/>
      </c>
      <c r="AX134" s="132" t="str">
        <f ca="1">IF(ISNUMBER(F134-'Choose Housekeeping Genes'!G$17),F134-'Choose Housekeeping Genes'!G$17,"")</f>
        <v/>
      </c>
      <c r="AY134" s="132" t="str">
        <f ca="1">IF(ISNUMBER(G134-'Choose Housekeeping Genes'!H$17),G134-'Choose Housekeeping Genes'!H$17,"")</f>
        <v/>
      </c>
      <c r="AZ134" s="132" t="str">
        <f ca="1">IF(ISNUMBER(H134-'Choose Housekeeping Genes'!I$17),H134-'Choose Housekeeping Genes'!I$17,"")</f>
        <v/>
      </c>
      <c r="BA134" s="132" t="str">
        <f ca="1">IF(ISNUMBER(I134-'Choose Housekeeping Genes'!J$17),I134-'Choose Housekeeping Genes'!J$17,"")</f>
        <v/>
      </c>
      <c r="BB134" s="132" t="str">
        <f ca="1">IF(ISNUMBER(J134-'Choose Housekeeping Genes'!K$17),J134-'Choose Housekeeping Genes'!K$17,"")</f>
        <v/>
      </c>
      <c r="BC134" s="132" t="str">
        <f ca="1">IF(ISNUMBER(K134-'Choose Housekeeping Genes'!L$17),K134-'Choose Housekeeping Genes'!L$17,"")</f>
        <v/>
      </c>
      <c r="BD134" s="132" t="str">
        <f ca="1">IF(ISNUMBER(L134-'Choose Housekeeping Genes'!M$17),L134-'Choose Housekeeping Genes'!M$17,"")</f>
        <v/>
      </c>
      <c r="BE134" s="132" t="str">
        <f ca="1">IF(ISNUMBER(M134-'Choose Housekeeping Genes'!N$17),M134-'Choose Housekeeping Genes'!N$17,"")</f>
        <v/>
      </c>
      <c r="BF134" s="132" t="str">
        <f ca="1">IF(ISNUMBER(N134-'Choose Housekeeping Genes'!O$17),N134-'Choose Housekeeping Genes'!O$17,"")</f>
        <v/>
      </c>
      <c r="BG134" s="132" t="str">
        <f ca="1">IF(ISNUMBER(O134-'Choose Housekeeping Genes'!P$17),O134-'Choose Housekeeping Genes'!P$17,"")</f>
        <v/>
      </c>
      <c r="BH134" s="132" t="str">
        <f ca="1">IF(ISNUMBER(P134-'Choose Housekeeping Genes'!Q$17),P134-'Choose Housekeeping Genes'!Q$17,"")</f>
        <v/>
      </c>
      <c r="BI134" s="132" t="str">
        <f ca="1">IF(ISNUMBER(Q134-'Choose Housekeeping Genes'!R$17),Q134-'Choose Housekeeping Genes'!R$17,"")</f>
        <v/>
      </c>
      <c r="BJ134" s="132" t="str">
        <f ca="1">IF(ISNUMBER(R134-'Choose Housekeeping Genes'!S$17),R134-'Choose Housekeeping Genes'!S$17,"")</f>
        <v/>
      </c>
      <c r="BK134" s="132" t="str">
        <f ca="1">IF(ISNUMBER(S134-'Choose Housekeeping Genes'!T$17),S134-'Choose Housekeeping Genes'!T$17,"")</f>
        <v/>
      </c>
      <c r="BL134" s="132" t="str">
        <f ca="1">IF(ISNUMBER(T134-'Choose Housekeeping Genes'!U$17),T134-'Choose Housekeeping Genes'!U$17,"")</f>
        <v/>
      </c>
      <c r="BM134" s="132" t="str">
        <f ca="1">IF(ISNUMBER(U134-'Choose Housekeeping Genes'!V$17),U134-'Choose Housekeeping Genes'!V$17,"")</f>
        <v/>
      </c>
      <c r="BN134" s="132" t="str">
        <f ca="1">IF(ISNUMBER(V134-'Choose Housekeeping Genes'!W$17),V134-'Choose Housekeeping Genes'!W$17,"")</f>
        <v/>
      </c>
      <c r="BO134" s="142" t="str">
        <f t="shared" si="90"/>
        <v>MIR7-3HG</v>
      </c>
      <c r="BP134" s="141" t="s">
        <v>73</v>
      </c>
      <c r="BQ134" s="132" t="str">
        <f ca="1">IF(ISNUMBER(Y134-'Choose Housekeeping Genes'!AA$17),Y134-'Choose Housekeeping Genes'!AA$17,"")</f>
        <v/>
      </c>
      <c r="BR134" s="132" t="str">
        <f ca="1">IF(ISNUMBER(Z134-'Choose Housekeeping Genes'!AB$17),Z134-'Choose Housekeeping Genes'!AB$17,"")</f>
        <v/>
      </c>
      <c r="BS134" s="132" t="str">
        <f ca="1">IF(ISNUMBER(AA134-'Choose Housekeeping Genes'!AC$17),AA134-'Choose Housekeeping Genes'!AC$17,"")</f>
        <v/>
      </c>
      <c r="BT134" s="132" t="str">
        <f ca="1">IF(ISNUMBER(AB134-'Choose Housekeeping Genes'!AD$17),AB134-'Choose Housekeeping Genes'!AD$17,"")</f>
        <v/>
      </c>
      <c r="BU134" s="132" t="str">
        <f ca="1">IF(ISNUMBER(AC134-'Choose Housekeeping Genes'!AE$17),AC134-'Choose Housekeeping Genes'!AE$17,"")</f>
        <v/>
      </c>
      <c r="BV134" s="132" t="str">
        <f ca="1">IF(ISNUMBER(AD134-'Choose Housekeeping Genes'!AF$17),AD134-'Choose Housekeeping Genes'!AF$17,"")</f>
        <v/>
      </c>
      <c r="BW134" s="132" t="str">
        <f ca="1">IF(ISNUMBER(AE134-'Choose Housekeeping Genes'!AG$17),AE134-'Choose Housekeeping Genes'!AG$17,"")</f>
        <v/>
      </c>
      <c r="BX134" s="132" t="str">
        <f ca="1">IF(ISNUMBER(AF134-'Choose Housekeeping Genes'!AH$17),AF134-'Choose Housekeeping Genes'!AH$17,"")</f>
        <v/>
      </c>
      <c r="BY134" s="132" t="str">
        <f ca="1">IF(ISNUMBER(AG134-'Choose Housekeeping Genes'!AI$17),AG134-'Choose Housekeeping Genes'!AI$17,"")</f>
        <v/>
      </c>
      <c r="BZ134" s="132" t="str">
        <f ca="1">IF(ISNUMBER(AH134-'Choose Housekeeping Genes'!AJ$17),AH134-'Choose Housekeeping Genes'!AJ$17,"")</f>
        <v/>
      </c>
      <c r="CA134" s="132" t="str">
        <f ca="1">IF(ISNUMBER(AI134-'Choose Housekeeping Genes'!AK$17),AI134-'Choose Housekeeping Genes'!AK$17,"")</f>
        <v/>
      </c>
      <c r="CB134" s="132" t="str">
        <f ca="1">IF(ISNUMBER(AJ134-'Choose Housekeeping Genes'!AL$17),AJ134-'Choose Housekeeping Genes'!AL$17,"")</f>
        <v/>
      </c>
      <c r="CC134" s="132" t="str">
        <f ca="1">IF(ISNUMBER(AK134-'Choose Housekeeping Genes'!AM$17),AK134-'Choose Housekeeping Genes'!AM$17,"")</f>
        <v/>
      </c>
      <c r="CD134" s="132" t="str">
        <f ca="1">IF(ISNUMBER(AL134-'Choose Housekeeping Genes'!AN$17),AL134-'Choose Housekeeping Genes'!AN$17,"")</f>
        <v/>
      </c>
      <c r="CE134" s="132" t="str">
        <f ca="1">IF(ISNUMBER(AM134-'Choose Housekeeping Genes'!AO$17),AM134-'Choose Housekeeping Genes'!AO$17,"")</f>
        <v/>
      </c>
      <c r="CF134" s="132" t="str">
        <f ca="1">IF(ISNUMBER(AN134-'Choose Housekeeping Genes'!AP$17),AN134-'Choose Housekeeping Genes'!AP$17,"")</f>
        <v/>
      </c>
      <c r="CG134" s="132" t="str">
        <f ca="1">IF(ISNUMBER(AO134-'Choose Housekeeping Genes'!AQ$17),AO134-'Choose Housekeeping Genes'!AQ$17,"")</f>
        <v/>
      </c>
      <c r="CH134" s="132" t="str">
        <f ca="1">IF(ISNUMBER(AP134-'Choose Housekeeping Genes'!AR$17),AP134-'Choose Housekeeping Genes'!AR$17,"")</f>
        <v/>
      </c>
      <c r="CI134" s="132" t="str">
        <f ca="1">IF(ISNUMBER(AQ134-'Choose Housekeeping Genes'!AS$17),AQ134-'Choose Housekeeping Genes'!AS$17,"")</f>
        <v/>
      </c>
      <c r="CJ134" s="132" t="str">
        <f ca="1">IF(ISNUMBER(AR134-'Choose Housekeeping Genes'!AT$17),AR134-'Choose Housekeeping Genes'!AT$17,"")</f>
        <v/>
      </c>
      <c r="CK134" s="137" t="e">
        <f t="shared" ca="1" si="91"/>
        <v>#DIV/0!</v>
      </c>
      <c r="CL134" s="138" t="e">
        <f t="shared" ca="1" si="92"/>
        <v>#DIV/0!</v>
      </c>
      <c r="DA134" s="135" t="str">
        <f>'Transcript table'!C134</f>
        <v>MIR7-3HG</v>
      </c>
      <c r="DB134" s="35" t="s">
        <v>73</v>
      </c>
      <c r="DC134" s="132" t="str">
        <f t="shared" ca="1" si="93"/>
        <v/>
      </c>
      <c r="DD134" s="132" t="str">
        <f t="shared" ca="1" si="94"/>
        <v/>
      </c>
      <c r="DE134" s="132" t="str">
        <f t="shared" ca="1" si="95"/>
        <v/>
      </c>
      <c r="DF134" s="132" t="str">
        <f t="shared" ca="1" si="96"/>
        <v/>
      </c>
      <c r="DG134" s="132" t="str">
        <f t="shared" ca="1" si="97"/>
        <v/>
      </c>
      <c r="DH134" s="132" t="str">
        <f t="shared" ca="1" si="98"/>
        <v/>
      </c>
      <c r="DI134" s="132" t="str">
        <f t="shared" ca="1" si="99"/>
        <v/>
      </c>
      <c r="DJ134" s="132" t="str">
        <f t="shared" ca="1" si="100"/>
        <v/>
      </c>
      <c r="DK134" s="132" t="str">
        <f t="shared" ca="1" si="101"/>
        <v/>
      </c>
      <c r="DL134" s="132" t="str">
        <f t="shared" ca="1" si="102"/>
        <v/>
      </c>
      <c r="DM134" s="132" t="str">
        <f t="shared" ca="1" si="103"/>
        <v/>
      </c>
      <c r="DN134" s="132" t="str">
        <f t="shared" ca="1" si="104"/>
        <v/>
      </c>
      <c r="DO134" s="132" t="str">
        <f t="shared" ca="1" si="105"/>
        <v/>
      </c>
      <c r="DP134" s="132" t="str">
        <f t="shared" ca="1" si="106"/>
        <v/>
      </c>
      <c r="DQ134" s="132" t="str">
        <f t="shared" ca="1" si="107"/>
        <v/>
      </c>
      <c r="DR134" s="132" t="str">
        <f t="shared" ca="1" si="108"/>
        <v/>
      </c>
      <c r="DS134" s="132" t="str">
        <f t="shared" ca="1" si="109"/>
        <v/>
      </c>
      <c r="DT134" s="132" t="str">
        <f t="shared" ca="1" si="110"/>
        <v/>
      </c>
      <c r="DU134" s="132" t="str">
        <f t="shared" ca="1" si="111"/>
        <v/>
      </c>
      <c r="DV134" s="132" t="str">
        <f t="shared" ca="1" si="112"/>
        <v/>
      </c>
      <c r="DW134" s="136" t="str">
        <f>'Transcript table'!C134</f>
        <v>MIR7-3HG</v>
      </c>
      <c r="DX134" s="141" t="s">
        <v>73</v>
      </c>
      <c r="DY134" s="132" t="str">
        <f t="shared" ca="1" si="113"/>
        <v/>
      </c>
      <c r="DZ134" s="132" t="str">
        <f t="shared" ca="1" si="114"/>
        <v/>
      </c>
      <c r="EA134" s="132" t="str">
        <f t="shared" ca="1" si="115"/>
        <v/>
      </c>
      <c r="EB134" s="132" t="str">
        <f t="shared" ca="1" si="116"/>
        <v/>
      </c>
      <c r="EC134" s="132" t="str">
        <f t="shared" ca="1" si="117"/>
        <v/>
      </c>
      <c r="ED134" s="132" t="str">
        <f t="shared" ca="1" si="118"/>
        <v/>
      </c>
      <c r="EE134" s="132" t="str">
        <f t="shared" ca="1" si="119"/>
        <v/>
      </c>
      <c r="EF134" s="132" t="str">
        <f t="shared" ca="1" si="120"/>
        <v/>
      </c>
      <c r="EG134" s="132" t="str">
        <f t="shared" ca="1" si="121"/>
        <v/>
      </c>
      <c r="EH134" s="132" t="str">
        <f t="shared" ca="1" si="122"/>
        <v/>
      </c>
      <c r="EI134" s="132" t="str">
        <f t="shared" ca="1" si="123"/>
        <v/>
      </c>
      <c r="EJ134" s="132" t="str">
        <f t="shared" ca="1" si="124"/>
        <v/>
      </c>
      <c r="EK134" s="132" t="str">
        <f t="shared" ca="1" si="125"/>
        <v/>
      </c>
      <c r="EL134" s="132" t="str">
        <f t="shared" ca="1" si="126"/>
        <v/>
      </c>
      <c r="EM134" s="132" t="str">
        <f t="shared" ca="1" si="127"/>
        <v/>
      </c>
      <c r="EN134" s="132" t="str">
        <f t="shared" ca="1" si="128"/>
        <v/>
      </c>
      <c r="EO134" s="132" t="str">
        <f t="shared" ca="1" si="129"/>
        <v/>
      </c>
      <c r="EP134" s="132" t="str">
        <f t="shared" ca="1" si="130"/>
        <v/>
      </c>
      <c r="EQ134" s="132" t="str">
        <f t="shared" ca="1" si="131"/>
        <v/>
      </c>
      <c r="ER134" s="132" t="str">
        <f t="shared" ca="1" si="132"/>
        <v/>
      </c>
    </row>
    <row r="135" spans="1:148" ht="25.5">
      <c r="A135" s="131" t="str">
        <f>'Transcript table'!C135</f>
        <v>MKRN3-AS1</v>
      </c>
      <c r="B135" s="35" t="s">
        <v>206</v>
      </c>
      <c r="C135" s="132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132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132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132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132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132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132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132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132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132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132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132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132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132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132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132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132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132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132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132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40" t="str">
        <f>'Control Sample Data'!A135</f>
        <v>MKRN3-AS1</v>
      </c>
      <c r="X135" s="141" t="s">
        <v>206</v>
      </c>
      <c r="Y135" s="132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132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132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132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132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132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132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132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132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132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132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132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132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132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132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132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132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132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132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132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135" t="str">
        <f>'Control Sample Data'!A135</f>
        <v>MKRN3-AS1</v>
      </c>
      <c r="AT135" s="35" t="s">
        <v>206</v>
      </c>
      <c r="AU135" s="132" t="str">
        <f ca="1">IF(ISNUMBER(C135-'Choose Housekeeping Genes'!D$17),C135-'Choose Housekeeping Genes'!D$17,"")</f>
        <v/>
      </c>
      <c r="AV135" s="132" t="str">
        <f ca="1">IF(ISNUMBER(D135-'Choose Housekeeping Genes'!E$17),D135-'Choose Housekeeping Genes'!E$17,"")</f>
        <v/>
      </c>
      <c r="AW135" s="132" t="str">
        <f ca="1">IF(ISNUMBER(E135-'Choose Housekeeping Genes'!F$17),E135-'Choose Housekeeping Genes'!F$17,"")</f>
        <v/>
      </c>
      <c r="AX135" s="132" t="str">
        <f ca="1">IF(ISNUMBER(F135-'Choose Housekeeping Genes'!G$17),F135-'Choose Housekeeping Genes'!G$17,"")</f>
        <v/>
      </c>
      <c r="AY135" s="132" t="str">
        <f ca="1">IF(ISNUMBER(G135-'Choose Housekeeping Genes'!H$17),G135-'Choose Housekeeping Genes'!H$17,"")</f>
        <v/>
      </c>
      <c r="AZ135" s="132" t="str">
        <f ca="1">IF(ISNUMBER(H135-'Choose Housekeeping Genes'!I$17),H135-'Choose Housekeeping Genes'!I$17,"")</f>
        <v/>
      </c>
      <c r="BA135" s="132" t="str">
        <f ca="1">IF(ISNUMBER(I135-'Choose Housekeeping Genes'!J$17),I135-'Choose Housekeeping Genes'!J$17,"")</f>
        <v/>
      </c>
      <c r="BB135" s="132" t="str">
        <f ca="1">IF(ISNUMBER(J135-'Choose Housekeeping Genes'!K$17),J135-'Choose Housekeeping Genes'!K$17,"")</f>
        <v/>
      </c>
      <c r="BC135" s="132" t="str">
        <f ca="1">IF(ISNUMBER(K135-'Choose Housekeeping Genes'!L$17),K135-'Choose Housekeeping Genes'!L$17,"")</f>
        <v/>
      </c>
      <c r="BD135" s="132" t="str">
        <f ca="1">IF(ISNUMBER(L135-'Choose Housekeeping Genes'!M$17),L135-'Choose Housekeeping Genes'!M$17,"")</f>
        <v/>
      </c>
      <c r="BE135" s="132" t="str">
        <f ca="1">IF(ISNUMBER(M135-'Choose Housekeeping Genes'!N$17),M135-'Choose Housekeeping Genes'!N$17,"")</f>
        <v/>
      </c>
      <c r="BF135" s="132" t="str">
        <f ca="1">IF(ISNUMBER(N135-'Choose Housekeeping Genes'!O$17),N135-'Choose Housekeeping Genes'!O$17,"")</f>
        <v/>
      </c>
      <c r="BG135" s="132" t="str">
        <f ca="1">IF(ISNUMBER(O135-'Choose Housekeeping Genes'!P$17),O135-'Choose Housekeeping Genes'!P$17,"")</f>
        <v/>
      </c>
      <c r="BH135" s="132" t="str">
        <f ca="1">IF(ISNUMBER(P135-'Choose Housekeeping Genes'!Q$17),P135-'Choose Housekeeping Genes'!Q$17,"")</f>
        <v/>
      </c>
      <c r="BI135" s="132" t="str">
        <f ca="1">IF(ISNUMBER(Q135-'Choose Housekeeping Genes'!R$17),Q135-'Choose Housekeeping Genes'!R$17,"")</f>
        <v/>
      </c>
      <c r="BJ135" s="132" t="str">
        <f ca="1">IF(ISNUMBER(R135-'Choose Housekeeping Genes'!S$17),R135-'Choose Housekeeping Genes'!S$17,"")</f>
        <v/>
      </c>
      <c r="BK135" s="132" t="str">
        <f ca="1">IF(ISNUMBER(S135-'Choose Housekeeping Genes'!T$17),S135-'Choose Housekeeping Genes'!T$17,"")</f>
        <v/>
      </c>
      <c r="BL135" s="132" t="str">
        <f ca="1">IF(ISNUMBER(T135-'Choose Housekeeping Genes'!U$17),T135-'Choose Housekeeping Genes'!U$17,"")</f>
        <v/>
      </c>
      <c r="BM135" s="132" t="str">
        <f ca="1">IF(ISNUMBER(U135-'Choose Housekeeping Genes'!V$17),U135-'Choose Housekeeping Genes'!V$17,"")</f>
        <v/>
      </c>
      <c r="BN135" s="132" t="str">
        <f ca="1">IF(ISNUMBER(V135-'Choose Housekeeping Genes'!W$17),V135-'Choose Housekeeping Genes'!W$17,"")</f>
        <v/>
      </c>
      <c r="BO135" s="142" t="str">
        <f t="shared" si="90"/>
        <v>MKRN3-AS1</v>
      </c>
      <c r="BP135" s="141" t="s">
        <v>206</v>
      </c>
      <c r="BQ135" s="132" t="str">
        <f ca="1">IF(ISNUMBER(Y135-'Choose Housekeeping Genes'!AA$17),Y135-'Choose Housekeeping Genes'!AA$17,"")</f>
        <v/>
      </c>
      <c r="BR135" s="132" t="str">
        <f ca="1">IF(ISNUMBER(Z135-'Choose Housekeeping Genes'!AB$17),Z135-'Choose Housekeeping Genes'!AB$17,"")</f>
        <v/>
      </c>
      <c r="BS135" s="132" t="str">
        <f ca="1">IF(ISNUMBER(AA135-'Choose Housekeeping Genes'!AC$17),AA135-'Choose Housekeeping Genes'!AC$17,"")</f>
        <v/>
      </c>
      <c r="BT135" s="132" t="str">
        <f ca="1">IF(ISNUMBER(AB135-'Choose Housekeeping Genes'!AD$17),AB135-'Choose Housekeeping Genes'!AD$17,"")</f>
        <v/>
      </c>
      <c r="BU135" s="132" t="str">
        <f ca="1">IF(ISNUMBER(AC135-'Choose Housekeeping Genes'!AE$17),AC135-'Choose Housekeeping Genes'!AE$17,"")</f>
        <v/>
      </c>
      <c r="BV135" s="132" t="str">
        <f ca="1">IF(ISNUMBER(AD135-'Choose Housekeeping Genes'!AF$17),AD135-'Choose Housekeeping Genes'!AF$17,"")</f>
        <v/>
      </c>
      <c r="BW135" s="132" t="str">
        <f ca="1">IF(ISNUMBER(AE135-'Choose Housekeeping Genes'!AG$17),AE135-'Choose Housekeeping Genes'!AG$17,"")</f>
        <v/>
      </c>
      <c r="BX135" s="132" t="str">
        <f ca="1">IF(ISNUMBER(AF135-'Choose Housekeeping Genes'!AH$17),AF135-'Choose Housekeeping Genes'!AH$17,"")</f>
        <v/>
      </c>
      <c r="BY135" s="132" t="str">
        <f ca="1">IF(ISNUMBER(AG135-'Choose Housekeeping Genes'!AI$17),AG135-'Choose Housekeeping Genes'!AI$17,"")</f>
        <v/>
      </c>
      <c r="BZ135" s="132" t="str">
        <f ca="1">IF(ISNUMBER(AH135-'Choose Housekeeping Genes'!AJ$17),AH135-'Choose Housekeeping Genes'!AJ$17,"")</f>
        <v/>
      </c>
      <c r="CA135" s="132" t="str">
        <f ca="1">IF(ISNUMBER(AI135-'Choose Housekeeping Genes'!AK$17),AI135-'Choose Housekeeping Genes'!AK$17,"")</f>
        <v/>
      </c>
      <c r="CB135" s="132" t="str">
        <f ca="1">IF(ISNUMBER(AJ135-'Choose Housekeeping Genes'!AL$17),AJ135-'Choose Housekeeping Genes'!AL$17,"")</f>
        <v/>
      </c>
      <c r="CC135" s="132" t="str">
        <f ca="1">IF(ISNUMBER(AK135-'Choose Housekeeping Genes'!AM$17),AK135-'Choose Housekeeping Genes'!AM$17,"")</f>
        <v/>
      </c>
      <c r="CD135" s="132" t="str">
        <f ca="1">IF(ISNUMBER(AL135-'Choose Housekeeping Genes'!AN$17),AL135-'Choose Housekeeping Genes'!AN$17,"")</f>
        <v/>
      </c>
      <c r="CE135" s="132" t="str">
        <f ca="1">IF(ISNUMBER(AM135-'Choose Housekeeping Genes'!AO$17),AM135-'Choose Housekeeping Genes'!AO$17,"")</f>
        <v/>
      </c>
      <c r="CF135" s="132" t="str">
        <f ca="1">IF(ISNUMBER(AN135-'Choose Housekeeping Genes'!AP$17),AN135-'Choose Housekeeping Genes'!AP$17,"")</f>
        <v/>
      </c>
      <c r="CG135" s="132" t="str">
        <f ca="1">IF(ISNUMBER(AO135-'Choose Housekeeping Genes'!AQ$17),AO135-'Choose Housekeeping Genes'!AQ$17,"")</f>
        <v/>
      </c>
      <c r="CH135" s="132" t="str">
        <f ca="1">IF(ISNUMBER(AP135-'Choose Housekeeping Genes'!AR$17),AP135-'Choose Housekeeping Genes'!AR$17,"")</f>
        <v/>
      </c>
      <c r="CI135" s="132" t="str">
        <f ca="1">IF(ISNUMBER(AQ135-'Choose Housekeeping Genes'!AS$17),AQ135-'Choose Housekeeping Genes'!AS$17,"")</f>
        <v/>
      </c>
      <c r="CJ135" s="132" t="str">
        <f ca="1">IF(ISNUMBER(AR135-'Choose Housekeeping Genes'!AT$17),AR135-'Choose Housekeeping Genes'!AT$17,"")</f>
        <v/>
      </c>
      <c r="CK135" s="137" t="e">
        <f t="shared" ca="1" si="91"/>
        <v>#DIV/0!</v>
      </c>
      <c r="CL135" s="138" t="e">
        <f t="shared" ca="1" si="92"/>
        <v>#DIV/0!</v>
      </c>
      <c r="DA135" s="135" t="str">
        <f>'Transcript table'!C135</f>
        <v>MKRN3-AS1</v>
      </c>
      <c r="DB135" s="35" t="s">
        <v>206</v>
      </c>
      <c r="DC135" s="132" t="str">
        <f t="shared" ca="1" si="93"/>
        <v/>
      </c>
      <c r="DD135" s="132" t="str">
        <f t="shared" ca="1" si="94"/>
        <v/>
      </c>
      <c r="DE135" s="132" t="str">
        <f t="shared" ca="1" si="95"/>
        <v/>
      </c>
      <c r="DF135" s="132" t="str">
        <f t="shared" ca="1" si="96"/>
        <v/>
      </c>
      <c r="DG135" s="132" t="str">
        <f t="shared" ca="1" si="97"/>
        <v/>
      </c>
      <c r="DH135" s="132" t="str">
        <f t="shared" ca="1" si="98"/>
        <v/>
      </c>
      <c r="DI135" s="132" t="str">
        <f t="shared" ca="1" si="99"/>
        <v/>
      </c>
      <c r="DJ135" s="132" t="str">
        <f t="shared" ca="1" si="100"/>
        <v/>
      </c>
      <c r="DK135" s="132" t="str">
        <f t="shared" ca="1" si="101"/>
        <v/>
      </c>
      <c r="DL135" s="132" t="str">
        <f t="shared" ca="1" si="102"/>
        <v/>
      </c>
      <c r="DM135" s="132" t="str">
        <f t="shared" ca="1" si="103"/>
        <v/>
      </c>
      <c r="DN135" s="132" t="str">
        <f t="shared" ca="1" si="104"/>
        <v/>
      </c>
      <c r="DO135" s="132" t="str">
        <f t="shared" ca="1" si="105"/>
        <v/>
      </c>
      <c r="DP135" s="132" t="str">
        <f t="shared" ca="1" si="106"/>
        <v/>
      </c>
      <c r="DQ135" s="132" t="str">
        <f t="shared" ca="1" si="107"/>
        <v/>
      </c>
      <c r="DR135" s="132" t="str">
        <f t="shared" ca="1" si="108"/>
        <v/>
      </c>
      <c r="DS135" s="132" t="str">
        <f t="shared" ca="1" si="109"/>
        <v/>
      </c>
      <c r="DT135" s="132" t="str">
        <f t="shared" ca="1" si="110"/>
        <v/>
      </c>
      <c r="DU135" s="132" t="str">
        <f t="shared" ca="1" si="111"/>
        <v/>
      </c>
      <c r="DV135" s="132" t="str">
        <f t="shared" ca="1" si="112"/>
        <v/>
      </c>
      <c r="DW135" s="136" t="str">
        <f>'Transcript table'!C135</f>
        <v>MKRN3-AS1</v>
      </c>
      <c r="DX135" s="141" t="s">
        <v>206</v>
      </c>
      <c r="DY135" s="132" t="str">
        <f t="shared" ca="1" si="113"/>
        <v/>
      </c>
      <c r="DZ135" s="132" t="str">
        <f t="shared" ca="1" si="114"/>
        <v/>
      </c>
      <c r="EA135" s="132" t="str">
        <f t="shared" ca="1" si="115"/>
        <v/>
      </c>
      <c r="EB135" s="132" t="str">
        <f t="shared" ca="1" si="116"/>
        <v/>
      </c>
      <c r="EC135" s="132" t="str">
        <f t="shared" ca="1" si="117"/>
        <v/>
      </c>
      <c r="ED135" s="132" t="str">
        <f t="shared" ca="1" si="118"/>
        <v/>
      </c>
      <c r="EE135" s="132" t="str">
        <f t="shared" ca="1" si="119"/>
        <v/>
      </c>
      <c r="EF135" s="132" t="str">
        <f t="shared" ca="1" si="120"/>
        <v/>
      </c>
      <c r="EG135" s="132" t="str">
        <f t="shared" ca="1" si="121"/>
        <v/>
      </c>
      <c r="EH135" s="132" t="str">
        <f t="shared" ca="1" si="122"/>
        <v/>
      </c>
      <c r="EI135" s="132" t="str">
        <f t="shared" ca="1" si="123"/>
        <v/>
      </c>
      <c r="EJ135" s="132" t="str">
        <f t="shared" ca="1" si="124"/>
        <v/>
      </c>
      <c r="EK135" s="132" t="str">
        <f t="shared" ca="1" si="125"/>
        <v/>
      </c>
      <c r="EL135" s="132" t="str">
        <f t="shared" ca="1" si="126"/>
        <v/>
      </c>
      <c r="EM135" s="132" t="str">
        <f t="shared" ca="1" si="127"/>
        <v/>
      </c>
      <c r="EN135" s="132" t="str">
        <f t="shared" ca="1" si="128"/>
        <v/>
      </c>
      <c r="EO135" s="132" t="str">
        <f t="shared" ca="1" si="129"/>
        <v/>
      </c>
      <c r="EP135" s="132" t="str">
        <f t="shared" ca="1" si="130"/>
        <v/>
      </c>
      <c r="EQ135" s="132" t="str">
        <f t="shared" ca="1" si="131"/>
        <v/>
      </c>
      <c r="ER135" s="132" t="str">
        <f t="shared" ca="1" si="132"/>
        <v/>
      </c>
    </row>
    <row r="136" spans="1:148" ht="12.75">
      <c r="A136" s="131" t="str">
        <f>'Transcript table'!C136</f>
        <v>MT1JP</v>
      </c>
      <c r="B136" s="35" t="s">
        <v>207</v>
      </c>
      <c r="C136" s="132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132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132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132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132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132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132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132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132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132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132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132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132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132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132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132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132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132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132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132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40" t="str">
        <f>'Control Sample Data'!A136</f>
        <v>MT1JP</v>
      </c>
      <c r="X136" s="141" t="s">
        <v>207</v>
      </c>
      <c r="Y136" s="132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132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132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132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132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132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132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132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132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132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132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132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132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132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132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132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132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132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132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132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135" t="str">
        <f>'Control Sample Data'!A136</f>
        <v>MT1JP</v>
      </c>
      <c r="AT136" s="35" t="s">
        <v>207</v>
      </c>
      <c r="AU136" s="132" t="str">
        <f ca="1">IF(ISNUMBER(C136-'Choose Housekeeping Genes'!D$17),C136-'Choose Housekeeping Genes'!D$17,"")</f>
        <v/>
      </c>
      <c r="AV136" s="132" t="str">
        <f ca="1">IF(ISNUMBER(D136-'Choose Housekeeping Genes'!E$17),D136-'Choose Housekeeping Genes'!E$17,"")</f>
        <v/>
      </c>
      <c r="AW136" s="132" t="str">
        <f ca="1">IF(ISNUMBER(E136-'Choose Housekeeping Genes'!F$17),E136-'Choose Housekeeping Genes'!F$17,"")</f>
        <v/>
      </c>
      <c r="AX136" s="132" t="str">
        <f ca="1">IF(ISNUMBER(F136-'Choose Housekeeping Genes'!G$17),F136-'Choose Housekeeping Genes'!G$17,"")</f>
        <v/>
      </c>
      <c r="AY136" s="132" t="str">
        <f ca="1">IF(ISNUMBER(G136-'Choose Housekeeping Genes'!H$17),G136-'Choose Housekeeping Genes'!H$17,"")</f>
        <v/>
      </c>
      <c r="AZ136" s="132" t="str">
        <f ca="1">IF(ISNUMBER(H136-'Choose Housekeeping Genes'!I$17),H136-'Choose Housekeeping Genes'!I$17,"")</f>
        <v/>
      </c>
      <c r="BA136" s="132" t="str">
        <f ca="1">IF(ISNUMBER(I136-'Choose Housekeeping Genes'!J$17),I136-'Choose Housekeeping Genes'!J$17,"")</f>
        <v/>
      </c>
      <c r="BB136" s="132" t="str">
        <f ca="1">IF(ISNUMBER(J136-'Choose Housekeeping Genes'!K$17),J136-'Choose Housekeeping Genes'!K$17,"")</f>
        <v/>
      </c>
      <c r="BC136" s="132" t="str">
        <f ca="1">IF(ISNUMBER(K136-'Choose Housekeeping Genes'!L$17),K136-'Choose Housekeeping Genes'!L$17,"")</f>
        <v/>
      </c>
      <c r="BD136" s="132" t="str">
        <f ca="1">IF(ISNUMBER(L136-'Choose Housekeeping Genes'!M$17),L136-'Choose Housekeeping Genes'!M$17,"")</f>
        <v/>
      </c>
      <c r="BE136" s="132" t="str">
        <f ca="1">IF(ISNUMBER(M136-'Choose Housekeeping Genes'!N$17),M136-'Choose Housekeeping Genes'!N$17,"")</f>
        <v/>
      </c>
      <c r="BF136" s="132" t="str">
        <f ca="1">IF(ISNUMBER(N136-'Choose Housekeeping Genes'!O$17),N136-'Choose Housekeeping Genes'!O$17,"")</f>
        <v/>
      </c>
      <c r="BG136" s="132" t="str">
        <f ca="1">IF(ISNUMBER(O136-'Choose Housekeeping Genes'!P$17),O136-'Choose Housekeeping Genes'!P$17,"")</f>
        <v/>
      </c>
      <c r="BH136" s="132" t="str">
        <f ca="1">IF(ISNUMBER(P136-'Choose Housekeeping Genes'!Q$17),P136-'Choose Housekeeping Genes'!Q$17,"")</f>
        <v/>
      </c>
      <c r="BI136" s="132" t="str">
        <f ca="1">IF(ISNUMBER(Q136-'Choose Housekeeping Genes'!R$17),Q136-'Choose Housekeeping Genes'!R$17,"")</f>
        <v/>
      </c>
      <c r="BJ136" s="132" t="str">
        <f ca="1">IF(ISNUMBER(R136-'Choose Housekeeping Genes'!S$17),R136-'Choose Housekeeping Genes'!S$17,"")</f>
        <v/>
      </c>
      <c r="BK136" s="132" t="str">
        <f ca="1">IF(ISNUMBER(S136-'Choose Housekeeping Genes'!T$17),S136-'Choose Housekeeping Genes'!T$17,"")</f>
        <v/>
      </c>
      <c r="BL136" s="132" t="str">
        <f ca="1">IF(ISNUMBER(T136-'Choose Housekeeping Genes'!U$17),T136-'Choose Housekeeping Genes'!U$17,"")</f>
        <v/>
      </c>
      <c r="BM136" s="132" t="str">
        <f ca="1">IF(ISNUMBER(U136-'Choose Housekeeping Genes'!V$17),U136-'Choose Housekeeping Genes'!V$17,"")</f>
        <v/>
      </c>
      <c r="BN136" s="132" t="str">
        <f ca="1">IF(ISNUMBER(V136-'Choose Housekeeping Genes'!W$17),V136-'Choose Housekeeping Genes'!W$17,"")</f>
        <v/>
      </c>
      <c r="BO136" s="142" t="str">
        <f t="shared" si="90"/>
        <v>MT1JP</v>
      </c>
      <c r="BP136" s="141" t="s">
        <v>207</v>
      </c>
      <c r="BQ136" s="132" t="str">
        <f ca="1">IF(ISNUMBER(Y136-'Choose Housekeeping Genes'!AA$17),Y136-'Choose Housekeeping Genes'!AA$17,"")</f>
        <v/>
      </c>
      <c r="BR136" s="132" t="str">
        <f ca="1">IF(ISNUMBER(Z136-'Choose Housekeeping Genes'!AB$17),Z136-'Choose Housekeeping Genes'!AB$17,"")</f>
        <v/>
      </c>
      <c r="BS136" s="132" t="str">
        <f ca="1">IF(ISNUMBER(AA136-'Choose Housekeeping Genes'!AC$17),AA136-'Choose Housekeeping Genes'!AC$17,"")</f>
        <v/>
      </c>
      <c r="BT136" s="132" t="str">
        <f ca="1">IF(ISNUMBER(AB136-'Choose Housekeeping Genes'!AD$17),AB136-'Choose Housekeeping Genes'!AD$17,"")</f>
        <v/>
      </c>
      <c r="BU136" s="132" t="str">
        <f ca="1">IF(ISNUMBER(AC136-'Choose Housekeeping Genes'!AE$17),AC136-'Choose Housekeeping Genes'!AE$17,"")</f>
        <v/>
      </c>
      <c r="BV136" s="132" t="str">
        <f ca="1">IF(ISNUMBER(AD136-'Choose Housekeeping Genes'!AF$17),AD136-'Choose Housekeeping Genes'!AF$17,"")</f>
        <v/>
      </c>
      <c r="BW136" s="132" t="str">
        <f ca="1">IF(ISNUMBER(AE136-'Choose Housekeeping Genes'!AG$17),AE136-'Choose Housekeeping Genes'!AG$17,"")</f>
        <v/>
      </c>
      <c r="BX136" s="132" t="str">
        <f ca="1">IF(ISNUMBER(AF136-'Choose Housekeeping Genes'!AH$17),AF136-'Choose Housekeeping Genes'!AH$17,"")</f>
        <v/>
      </c>
      <c r="BY136" s="132" t="str">
        <f ca="1">IF(ISNUMBER(AG136-'Choose Housekeeping Genes'!AI$17),AG136-'Choose Housekeeping Genes'!AI$17,"")</f>
        <v/>
      </c>
      <c r="BZ136" s="132" t="str">
        <f ca="1">IF(ISNUMBER(AH136-'Choose Housekeeping Genes'!AJ$17),AH136-'Choose Housekeeping Genes'!AJ$17,"")</f>
        <v/>
      </c>
      <c r="CA136" s="132" t="str">
        <f ca="1">IF(ISNUMBER(AI136-'Choose Housekeeping Genes'!AK$17),AI136-'Choose Housekeeping Genes'!AK$17,"")</f>
        <v/>
      </c>
      <c r="CB136" s="132" t="str">
        <f ca="1">IF(ISNUMBER(AJ136-'Choose Housekeeping Genes'!AL$17),AJ136-'Choose Housekeeping Genes'!AL$17,"")</f>
        <v/>
      </c>
      <c r="CC136" s="132" t="str">
        <f ca="1">IF(ISNUMBER(AK136-'Choose Housekeeping Genes'!AM$17),AK136-'Choose Housekeeping Genes'!AM$17,"")</f>
        <v/>
      </c>
      <c r="CD136" s="132" t="str">
        <f ca="1">IF(ISNUMBER(AL136-'Choose Housekeeping Genes'!AN$17),AL136-'Choose Housekeeping Genes'!AN$17,"")</f>
        <v/>
      </c>
      <c r="CE136" s="132" t="str">
        <f ca="1">IF(ISNUMBER(AM136-'Choose Housekeeping Genes'!AO$17),AM136-'Choose Housekeeping Genes'!AO$17,"")</f>
        <v/>
      </c>
      <c r="CF136" s="132" t="str">
        <f ca="1">IF(ISNUMBER(AN136-'Choose Housekeeping Genes'!AP$17),AN136-'Choose Housekeeping Genes'!AP$17,"")</f>
        <v/>
      </c>
      <c r="CG136" s="132" t="str">
        <f ca="1">IF(ISNUMBER(AO136-'Choose Housekeeping Genes'!AQ$17),AO136-'Choose Housekeeping Genes'!AQ$17,"")</f>
        <v/>
      </c>
      <c r="CH136" s="132" t="str">
        <f ca="1">IF(ISNUMBER(AP136-'Choose Housekeeping Genes'!AR$17),AP136-'Choose Housekeeping Genes'!AR$17,"")</f>
        <v/>
      </c>
      <c r="CI136" s="132" t="str">
        <f ca="1">IF(ISNUMBER(AQ136-'Choose Housekeeping Genes'!AS$17),AQ136-'Choose Housekeeping Genes'!AS$17,"")</f>
        <v/>
      </c>
      <c r="CJ136" s="132" t="str">
        <f ca="1">IF(ISNUMBER(AR136-'Choose Housekeeping Genes'!AT$17),AR136-'Choose Housekeeping Genes'!AT$17,"")</f>
        <v/>
      </c>
      <c r="CK136" s="137" t="e">
        <f t="shared" ca="1" si="91"/>
        <v>#DIV/0!</v>
      </c>
      <c r="CL136" s="138" t="e">
        <f t="shared" ca="1" si="92"/>
        <v>#DIV/0!</v>
      </c>
      <c r="DA136" s="135" t="str">
        <f>'Transcript table'!C136</f>
        <v>MT1JP</v>
      </c>
      <c r="DB136" s="35" t="s">
        <v>207</v>
      </c>
      <c r="DC136" s="132" t="str">
        <f t="shared" ca="1" si="93"/>
        <v/>
      </c>
      <c r="DD136" s="132" t="str">
        <f t="shared" ca="1" si="94"/>
        <v/>
      </c>
      <c r="DE136" s="132" t="str">
        <f t="shared" ca="1" si="95"/>
        <v/>
      </c>
      <c r="DF136" s="132" t="str">
        <f t="shared" ca="1" si="96"/>
        <v/>
      </c>
      <c r="DG136" s="132" t="str">
        <f t="shared" ca="1" si="97"/>
        <v/>
      </c>
      <c r="DH136" s="132" t="str">
        <f t="shared" ca="1" si="98"/>
        <v/>
      </c>
      <c r="DI136" s="132" t="str">
        <f t="shared" ca="1" si="99"/>
        <v/>
      </c>
      <c r="DJ136" s="132" t="str">
        <f t="shared" ca="1" si="100"/>
        <v/>
      </c>
      <c r="DK136" s="132" t="str">
        <f t="shared" ca="1" si="101"/>
        <v/>
      </c>
      <c r="DL136" s="132" t="str">
        <f t="shared" ca="1" si="102"/>
        <v/>
      </c>
      <c r="DM136" s="132" t="str">
        <f t="shared" ca="1" si="103"/>
        <v/>
      </c>
      <c r="DN136" s="132" t="str">
        <f t="shared" ca="1" si="104"/>
        <v/>
      </c>
      <c r="DO136" s="132" t="str">
        <f t="shared" ca="1" si="105"/>
        <v/>
      </c>
      <c r="DP136" s="132" t="str">
        <f t="shared" ca="1" si="106"/>
        <v/>
      </c>
      <c r="DQ136" s="132" t="str">
        <f t="shared" ca="1" si="107"/>
        <v/>
      </c>
      <c r="DR136" s="132" t="str">
        <f t="shared" ca="1" si="108"/>
        <v/>
      </c>
      <c r="DS136" s="132" t="str">
        <f t="shared" ca="1" si="109"/>
        <v/>
      </c>
      <c r="DT136" s="132" t="str">
        <f t="shared" ca="1" si="110"/>
        <v/>
      </c>
      <c r="DU136" s="132" t="str">
        <f t="shared" ca="1" si="111"/>
        <v/>
      </c>
      <c r="DV136" s="132" t="str">
        <f t="shared" ca="1" si="112"/>
        <v/>
      </c>
      <c r="DW136" s="136" t="str">
        <f>'Transcript table'!C136</f>
        <v>MT1JP</v>
      </c>
      <c r="DX136" s="141" t="s">
        <v>207</v>
      </c>
      <c r="DY136" s="132" t="str">
        <f t="shared" ca="1" si="113"/>
        <v/>
      </c>
      <c r="DZ136" s="132" t="str">
        <f t="shared" ca="1" si="114"/>
        <v/>
      </c>
      <c r="EA136" s="132" t="str">
        <f t="shared" ca="1" si="115"/>
        <v/>
      </c>
      <c r="EB136" s="132" t="str">
        <f t="shared" ca="1" si="116"/>
        <v/>
      </c>
      <c r="EC136" s="132" t="str">
        <f t="shared" ca="1" si="117"/>
        <v/>
      </c>
      <c r="ED136" s="132" t="str">
        <f t="shared" ca="1" si="118"/>
        <v/>
      </c>
      <c r="EE136" s="132" t="str">
        <f t="shared" ca="1" si="119"/>
        <v/>
      </c>
      <c r="EF136" s="132" t="str">
        <f t="shared" ca="1" si="120"/>
        <v/>
      </c>
      <c r="EG136" s="132" t="str">
        <f t="shared" ca="1" si="121"/>
        <v/>
      </c>
      <c r="EH136" s="132" t="str">
        <f t="shared" ca="1" si="122"/>
        <v/>
      </c>
      <c r="EI136" s="132" t="str">
        <f t="shared" ca="1" si="123"/>
        <v/>
      </c>
      <c r="EJ136" s="132" t="str">
        <f t="shared" ca="1" si="124"/>
        <v/>
      </c>
      <c r="EK136" s="132" t="str">
        <f t="shared" ca="1" si="125"/>
        <v/>
      </c>
      <c r="EL136" s="132" t="str">
        <f t="shared" ca="1" si="126"/>
        <v/>
      </c>
      <c r="EM136" s="132" t="str">
        <f t="shared" ca="1" si="127"/>
        <v/>
      </c>
      <c r="EN136" s="132" t="str">
        <f t="shared" ca="1" si="128"/>
        <v/>
      </c>
      <c r="EO136" s="132" t="str">
        <f t="shared" ca="1" si="129"/>
        <v/>
      </c>
      <c r="EP136" s="132" t="str">
        <f t="shared" ca="1" si="130"/>
        <v/>
      </c>
      <c r="EQ136" s="132" t="str">
        <f t="shared" ca="1" si="131"/>
        <v/>
      </c>
      <c r="ER136" s="132" t="str">
        <f t="shared" ca="1" si="132"/>
        <v/>
      </c>
    </row>
    <row r="137" spans="1:148" ht="12.75">
      <c r="A137" s="131" t="str">
        <f>'Transcript table'!C137</f>
        <v>MYCNUT</v>
      </c>
      <c r="B137" s="35" t="s">
        <v>208</v>
      </c>
      <c r="C137" s="132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132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132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132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132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132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132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132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132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132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132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132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132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132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132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132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132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132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132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132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40" t="str">
        <f>'Control Sample Data'!A137</f>
        <v>MYCNUT</v>
      </c>
      <c r="X137" s="141" t="s">
        <v>208</v>
      </c>
      <c r="Y137" s="132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132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132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132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132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132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132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132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132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132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132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132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132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132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132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132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132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132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132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132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135" t="str">
        <f>'Control Sample Data'!A137</f>
        <v>MYCNUT</v>
      </c>
      <c r="AT137" s="35" t="s">
        <v>208</v>
      </c>
      <c r="AU137" s="132" t="str">
        <f ca="1">IF(ISNUMBER(C137-'Choose Housekeeping Genes'!D$17),C137-'Choose Housekeeping Genes'!D$17,"")</f>
        <v/>
      </c>
      <c r="AV137" s="132" t="str">
        <f ca="1">IF(ISNUMBER(D137-'Choose Housekeeping Genes'!E$17),D137-'Choose Housekeeping Genes'!E$17,"")</f>
        <v/>
      </c>
      <c r="AW137" s="132" t="str">
        <f ca="1">IF(ISNUMBER(E137-'Choose Housekeeping Genes'!F$17),E137-'Choose Housekeeping Genes'!F$17,"")</f>
        <v/>
      </c>
      <c r="AX137" s="132" t="str">
        <f ca="1">IF(ISNUMBER(F137-'Choose Housekeeping Genes'!G$17),F137-'Choose Housekeeping Genes'!G$17,"")</f>
        <v/>
      </c>
      <c r="AY137" s="132" t="str">
        <f ca="1">IF(ISNUMBER(G137-'Choose Housekeeping Genes'!H$17),G137-'Choose Housekeeping Genes'!H$17,"")</f>
        <v/>
      </c>
      <c r="AZ137" s="132" t="str">
        <f ca="1">IF(ISNUMBER(H137-'Choose Housekeeping Genes'!I$17),H137-'Choose Housekeeping Genes'!I$17,"")</f>
        <v/>
      </c>
      <c r="BA137" s="132" t="str">
        <f ca="1">IF(ISNUMBER(I137-'Choose Housekeeping Genes'!J$17),I137-'Choose Housekeeping Genes'!J$17,"")</f>
        <v/>
      </c>
      <c r="BB137" s="132" t="str">
        <f ca="1">IF(ISNUMBER(J137-'Choose Housekeeping Genes'!K$17),J137-'Choose Housekeeping Genes'!K$17,"")</f>
        <v/>
      </c>
      <c r="BC137" s="132" t="str">
        <f ca="1">IF(ISNUMBER(K137-'Choose Housekeeping Genes'!L$17),K137-'Choose Housekeeping Genes'!L$17,"")</f>
        <v/>
      </c>
      <c r="BD137" s="132" t="str">
        <f ca="1">IF(ISNUMBER(L137-'Choose Housekeeping Genes'!M$17),L137-'Choose Housekeeping Genes'!M$17,"")</f>
        <v/>
      </c>
      <c r="BE137" s="132" t="str">
        <f ca="1">IF(ISNUMBER(M137-'Choose Housekeeping Genes'!N$17),M137-'Choose Housekeeping Genes'!N$17,"")</f>
        <v/>
      </c>
      <c r="BF137" s="132" t="str">
        <f ca="1">IF(ISNUMBER(N137-'Choose Housekeeping Genes'!O$17),N137-'Choose Housekeeping Genes'!O$17,"")</f>
        <v/>
      </c>
      <c r="BG137" s="132" t="str">
        <f ca="1">IF(ISNUMBER(O137-'Choose Housekeeping Genes'!P$17),O137-'Choose Housekeeping Genes'!P$17,"")</f>
        <v/>
      </c>
      <c r="BH137" s="132" t="str">
        <f ca="1">IF(ISNUMBER(P137-'Choose Housekeeping Genes'!Q$17),P137-'Choose Housekeeping Genes'!Q$17,"")</f>
        <v/>
      </c>
      <c r="BI137" s="132" t="str">
        <f ca="1">IF(ISNUMBER(Q137-'Choose Housekeeping Genes'!R$17),Q137-'Choose Housekeeping Genes'!R$17,"")</f>
        <v/>
      </c>
      <c r="BJ137" s="132" t="str">
        <f ca="1">IF(ISNUMBER(R137-'Choose Housekeeping Genes'!S$17),R137-'Choose Housekeeping Genes'!S$17,"")</f>
        <v/>
      </c>
      <c r="BK137" s="132" t="str">
        <f ca="1">IF(ISNUMBER(S137-'Choose Housekeeping Genes'!T$17),S137-'Choose Housekeeping Genes'!T$17,"")</f>
        <v/>
      </c>
      <c r="BL137" s="132" t="str">
        <f ca="1">IF(ISNUMBER(T137-'Choose Housekeeping Genes'!U$17),T137-'Choose Housekeeping Genes'!U$17,"")</f>
        <v/>
      </c>
      <c r="BM137" s="132" t="str">
        <f ca="1">IF(ISNUMBER(U137-'Choose Housekeeping Genes'!V$17),U137-'Choose Housekeeping Genes'!V$17,"")</f>
        <v/>
      </c>
      <c r="BN137" s="132" t="str">
        <f ca="1">IF(ISNUMBER(V137-'Choose Housekeeping Genes'!W$17),V137-'Choose Housekeeping Genes'!W$17,"")</f>
        <v/>
      </c>
      <c r="BO137" s="142" t="str">
        <f t="shared" si="90"/>
        <v>MYCNUT</v>
      </c>
      <c r="BP137" s="141" t="s">
        <v>208</v>
      </c>
      <c r="BQ137" s="132" t="str">
        <f ca="1">IF(ISNUMBER(Y137-'Choose Housekeeping Genes'!AA$17),Y137-'Choose Housekeeping Genes'!AA$17,"")</f>
        <v/>
      </c>
      <c r="BR137" s="132" t="str">
        <f ca="1">IF(ISNUMBER(Z137-'Choose Housekeeping Genes'!AB$17),Z137-'Choose Housekeeping Genes'!AB$17,"")</f>
        <v/>
      </c>
      <c r="BS137" s="132" t="str">
        <f ca="1">IF(ISNUMBER(AA137-'Choose Housekeeping Genes'!AC$17),AA137-'Choose Housekeeping Genes'!AC$17,"")</f>
        <v/>
      </c>
      <c r="BT137" s="132" t="str">
        <f ca="1">IF(ISNUMBER(AB137-'Choose Housekeeping Genes'!AD$17),AB137-'Choose Housekeeping Genes'!AD$17,"")</f>
        <v/>
      </c>
      <c r="BU137" s="132" t="str">
        <f ca="1">IF(ISNUMBER(AC137-'Choose Housekeeping Genes'!AE$17),AC137-'Choose Housekeeping Genes'!AE$17,"")</f>
        <v/>
      </c>
      <c r="BV137" s="132" t="str">
        <f ca="1">IF(ISNUMBER(AD137-'Choose Housekeeping Genes'!AF$17),AD137-'Choose Housekeeping Genes'!AF$17,"")</f>
        <v/>
      </c>
      <c r="BW137" s="132" t="str">
        <f ca="1">IF(ISNUMBER(AE137-'Choose Housekeeping Genes'!AG$17),AE137-'Choose Housekeeping Genes'!AG$17,"")</f>
        <v/>
      </c>
      <c r="BX137" s="132" t="str">
        <f ca="1">IF(ISNUMBER(AF137-'Choose Housekeeping Genes'!AH$17),AF137-'Choose Housekeeping Genes'!AH$17,"")</f>
        <v/>
      </c>
      <c r="BY137" s="132" t="str">
        <f ca="1">IF(ISNUMBER(AG137-'Choose Housekeeping Genes'!AI$17),AG137-'Choose Housekeeping Genes'!AI$17,"")</f>
        <v/>
      </c>
      <c r="BZ137" s="132" t="str">
        <f ca="1">IF(ISNUMBER(AH137-'Choose Housekeeping Genes'!AJ$17),AH137-'Choose Housekeeping Genes'!AJ$17,"")</f>
        <v/>
      </c>
      <c r="CA137" s="132" t="str">
        <f ca="1">IF(ISNUMBER(AI137-'Choose Housekeeping Genes'!AK$17),AI137-'Choose Housekeeping Genes'!AK$17,"")</f>
        <v/>
      </c>
      <c r="CB137" s="132" t="str">
        <f ca="1">IF(ISNUMBER(AJ137-'Choose Housekeeping Genes'!AL$17),AJ137-'Choose Housekeeping Genes'!AL$17,"")</f>
        <v/>
      </c>
      <c r="CC137" s="132" t="str">
        <f ca="1">IF(ISNUMBER(AK137-'Choose Housekeeping Genes'!AM$17),AK137-'Choose Housekeeping Genes'!AM$17,"")</f>
        <v/>
      </c>
      <c r="CD137" s="132" t="str">
        <f ca="1">IF(ISNUMBER(AL137-'Choose Housekeeping Genes'!AN$17),AL137-'Choose Housekeeping Genes'!AN$17,"")</f>
        <v/>
      </c>
      <c r="CE137" s="132" t="str">
        <f ca="1">IF(ISNUMBER(AM137-'Choose Housekeeping Genes'!AO$17),AM137-'Choose Housekeeping Genes'!AO$17,"")</f>
        <v/>
      </c>
      <c r="CF137" s="132" t="str">
        <f ca="1">IF(ISNUMBER(AN137-'Choose Housekeeping Genes'!AP$17),AN137-'Choose Housekeeping Genes'!AP$17,"")</f>
        <v/>
      </c>
      <c r="CG137" s="132" t="str">
        <f ca="1">IF(ISNUMBER(AO137-'Choose Housekeeping Genes'!AQ$17),AO137-'Choose Housekeeping Genes'!AQ$17,"")</f>
        <v/>
      </c>
      <c r="CH137" s="132" t="str">
        <f ca="1">IF(ISNUMBER(AP137-'Choose Housekeeping Genes'!AR$17),AP137-'Choose Housekeeping Genes'!AR$17,"")</f>
        <v/>
      </c>
      <c r="CI137" s="132" t="str">
        <f ca="1">IF(ISNUMBER(AQ137-'Choose Housekeeping Genes'!AS$17),AQ137-'Choose Housekeeping Genes'!AS$17,"")</f>
        <v/>
      </c>
      <c r="CJ137" s="132" t="str">
        <f ca="1">IF(ISNUMBER(AR137-'Choose Housekeeping Genes'!AT$17),AR137-'Choose Housekeeping Genes'!AT$17,"")</f>
        <v/>
      </c>
      <c r="CK137" s="137" t="e">
        <f t="shared" ca="1" si="91"/>
        <v>#DIV/0!</v>
      </c>
      <c r="CL137" s="138" t="e">
        <f t="shared" ca="1" si="92"/>
        <v>#DIV/0!</v>
      </c>
      <c r="DA137" s="135" t="str">
        <f>'Transcript table'!C137</f>
        <v>MYCNUT</v>
      </c>
      <c r="DB137" s="35" t="s">
        <v>208</v>
      </c>
      <c r="DC137" s="132" t="str">
        <f t="shared" ca="1" si="93"/>
        <v/>
      </c>
      <c r="DD137" s="132" t="str">
        <f t="shared" ca="1" si="94"/>
        <v/>
      </c>
      <c r="DE137" s="132" t="str">
        <f t="shared" ca="1" si="95"/>
        <v/>
      </c>
      <c r="DF137" s="132" t="str">
        <f t="shared" ca="1" si="96"/>
        <v/>
      </c>
      <c r="DG137" s="132" t="str">
        <f t="shared" ca="1" si="97"/>
        <v/>
      </c>
      <c r="DH137" s="132" t="str">
        <f t="shared" ca="1" si="98"/>
        <v/>
      </c>
      <c r="DI137" s="132" t="str">
        <f t="shared" ca="1" si="99"/>
        <v/>
      </c>
      <c r="DJ137" s="132" t="str">
        <f t="shared" ca="1" si="100"/>
        <v/>
      </c>
      <c r="DK137" s="132" t="str">
        <f t="shared" ca="1" si="101"/>
        <v/>
      </c>
      <c r="DL137" s="132" t="str">
        <f t="shared" ca="1" si="102"/>
        <v/>
      </c>
      <c r="DM137" s="132" t="str">
        <f t="shared" ca="1" si="103"/>
        <v/>
      </c>
      <c r="DN137" s="132" t="str">
        <f t="shared" ca="1" si="104"/>
        <v/>
      </c>
      <c r="DO137" s="132" t="str">
        <f t="shared" ca="1" si="105"/>
        <v/>
      </c>
      <c r="DP137" s="132" t="str">
        <f t="shared" ca="1" si="106"/>
        <v/>
      </c>
      <c r="DQ137" s="132" t="str">
        <f t="shared" ca="1" si="107"/>
        <v/>
      </c>
      <c r="DR137" s="132" t="str">
        <f t="shared" ca="1" si="108"/>
        <v/>
      </c>
      <c r="DS137" s="132" t="str">
        <f t="shared" ca="1" si="109"/>
        <v/>
      </c>
      <c r="DT137" s="132" t="str">
        <f t="shared" ca="1" si="110"/>
        <v/>
      </c>
      <c r="DU137" s="132" t="str">
        <f t="shared" ca="1" si="111"/>
        <v/>
      </c>
      <c r="DV137" s="132" t="str">
        <f t="shared" ca="1" si="112"/>
        <v/>
      </c>
      <c r="DW137" s="136" t="str">
        <f>'Transcript table'!C137</f>
        <v>MYCNUT</v>
      </c>
      <c r="DX137" s="141" t="s">
        <v>208</v>
      </c>
      <c r="DY137" s="132" t="str">
        <f t="shared" ca="1" si="113"/>
        <v/>
      </c>
      <c r="DZ137" s="132" t="str">
        <f t="shared" ca="1" si="114"/>
        <v/>
      </c>
      <c r="EA137" s="132" t="str">
        <f t="shared" ca="1" si="115"/>
        <v/>
      </c>
      <c r="EB137" s="132" t="str">
        <f t="shared" ca="1" si="116"/>
        <v/>
      </c>
      <c r="EC137" s="132" t="str">
        <f t="shared" ca="1" si="117"/>
        <v/>
      </c>
      <c r="ED137" s="132" t="str">
        <f t="shared" ca="1" si="118"/>
        <v/>
      </c>
      <c r="EE137" s="132" t="str">
        <f t="shared" ca="1" si="119"/>
        <v/>
      </c>
      <c r="EF137" s="132" t="str">
        <f t="shared" ca="1" si="120"/>
        <v/>
      </c>
      <c r="EG137" s="132" t="str">
        <f t="shared" ca="1" si="121"/>
        <v/>
      </c>
      <c r="EH137" s="132" t="str">
        <f t="shared" ca="1" si="122"/>
        <v/>
      </c>
      <c r="EI137" s="132" t="str">
        <f t="shared" ca="1" si="123"/>
        <v/>
      </c>
      <c r="EJ137" s="132" t="str">
        <f t="shared" ca="1" si="124"/>
        <v/>
      </c>
      <c r="EK137" s="132" t="str">
        <f t="shared" ca="1" si="125"/>
        <v/>
      </c>
      <c r="EL137" s="132" t="str">
        <f t="shared" ca="1" si="126"/>
        <v/>
      </c>
      <c r="EM137" s="132" t="str">
        <f t="shared" ca="1" si="127"/>
        <v/>
      </c>
      <c r="EN137" s="132" t="str">
        <f t="shared" ca="1" si="128"/>
        <v/>
      </c>
      <c r="EO137" s="132" t="str">
        <f t="shared" ca="1" si="129"/>
        <v/>
      </c>
      <c r="EP137" s="132" t="str">
        <f t="shared" ca="1" si="130"/>
        <v/>
      </c>
      <c r="EQ137" s="132" t="str">
        <f t="shared" ca="1" si="131"/>
        <v/>
      </c>
      <c r="ER137" s="132" t="str">
        <f t="shared" ca="1" si="132"/>
        <v/>
      </c>
    </row>
    <row r="138" spans="1:148" ht="25.5">
      <c r="A138" s="131" t="str">
        <f>'Transcript table'!C138</f>
        <v>NAT-RAD18</v>
      </c>
      <c r="B138" s="35" t="s">
        <v>209</v>
      </c>
      <c r="C138" s="132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132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132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132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132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132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132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132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132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132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132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132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132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132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132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132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132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132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132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132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40" t="str">
        <f>'Control Sample Data'!A138</f>
        <v>NAT-RAD18</v>
      </c>
      <c r="X138" s="141" t="s">
        <v>209</v>
      </c>
      <c r="Y138" s="132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132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132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132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132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132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132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132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132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132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132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132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132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132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132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132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132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132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132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132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135" t="str">
        <f>'Control Sample Data'!A138</f>
        <v>NAT-RAD18</v>
      </c>
      <c r="AT138" s="35" t="s">
        <v>209</v>
      </c>
      <c r="AU138" s="132" t="str">
        <f ca="1">IF(ISNUMBER(C138-'Choose Housekeeping Genes'!D$17),C138-'Choose Housekeeping Genes'!D$17,"")</f>
        <v/>
      </c>
      <c r="AV138" s="132" t="str">
        <f ca="1">IF(ISNUMBER(D138-'Choose Housekeeping Genes'!E$17),D138-'Choose Housekeeping Genes'!E$17,"")</f>
        <v/>
      </c>
      <c r="AW138" s="132" t="str">
        <f ca="1">IF(ISNUMBER(E138-'Choose Housekeeping Genes'!F$17),E138-'Choose Housekeeping Genes'!F$17,"")</f>
        <v/>
      </c>
      <c r="AX138" s="132" t="str">
        <f ca="1">IF(ISNUMBER(F138-'Choose Housekeeping Genes'!G$17),F138-'Choose Housekeeping Genes'!G$17,"")</f>
        <v/>
      </c>
      <c r="AY138" s="132" t="str">
        <f ca="1">IF(ISNUMBER(G138-'Choose Housekeeping Genes'!H$17),G138-'Choose Housekeeping Genes'!H$17,"")</f>
        <v/>
      </c>
      <c r="AZ138" s="132" t="str">
        <f ca="1">IF(ISNUMBER(H138-'Choose Housekeeping Genes'!I$17),H138-'Choose Housekeeping Genes'!I$17,"")</f>
        <v/>
      </c>
      <c r="BA138" s="132" t="str">
        <f ca="1">IF(ISNUMBER(I138-'Choose Housekeeping Genes'!J$17),I138-'Choose Housekeeping Genes'!J$17,"")</f>
        <v/>
      </c>
      <c r="BB138" s="132" t="str">
        <f ca="1">IF(ISNUMBER(J138-'Choose Housekeeping Genes'!K$17),J138-'Choose Housekeeping Genes'!K$17,"")</f>
        <v/>
      </c>
      <c r="BC138" s="132" t="str">
        <f ca="1">IF(ISNUMBER(K138-'Choose Housekeeping Genes'!L$17),K138-'Choose Housekeeping Genes'!L$17,"")</f>
        <v/>
      </c>
      <c r="BD138" s="132" t="str">
        <f ca="1">IF(ISNUMBER(L138-'Choose Housekeeping Genes'!M$17),L138-'Choose Housekeeping Genes'!M$17,"")</f>
        <v/>
      </c>
      <c r="BE138" s="132" t="str">
        <f ca="1">IF(ISNUMBER(M138-'Choose Housekeeping Genes'!N$17),M138-'Choose Housekeeping Genes'!N$17,"")</f>
        <v/>
      </c>
      <c r="BF138" s="132" t="str">
        <f ca="1">IF(ISNUMBER(N138-'Choose Housekeeping Genes'!O$17),N138-'Choose Housekeeping Genes'!O$17,"")</f>
        <v/>
      </c>
      <c r="BG138" s="132" t="str">
        <f ca="1">IF(ISNUMBER(O138-'Choose Housekeeping Genes'!P$17),O138-'Choose Housekeeping Genes'!P$17,"")</f>
        <v/>
      </c>
      <c r="BH138" s="132" t="str">
        <f ca="1">IF(ISNUMBER(P138-'Choose Housekeeping Genes'!Q$17),P138-'Choose Housekeeping Genes'!Q$17,"")</f>
        <v/>
      </c>
      <c r="BI138" s="132" t="str">
        <f ca="1">IF(ISNUMBER(Q138-'Choose Housekeeping Genes'!R$17),Q138-'Choose Housekeeping Genes'!R$17,"")</f>
        <v/>
      </c>
      <c r="BJ138" s="132" t="str">
        <f ca="1">IF(ISNUMBER(R138-'Choose Housekeeping Genes'!S$17),R138-'Choose Housekeeping Genes'!S$17,"")</f>
        <v/>
      </c>
      <c r="BK138" s="132" t="str">
        <f ca="1">IF(ISNUMBER(S138-'Choose Housekeeping Genes'!T$17),S138-'Choose Housekeeping Genes'!T$17,"")</f>
        <v/>
      </c>
      <c r="BL138" s="132" t="str">
        <f ca="1">IF(ISNUMBER(T138-'Choose Housekeeping Genes'!U$17),T138-'Choose Housekeeping Genes'!U$17,"")</f>
        <v/>
      </c>
      <c r="BM138" s="132" t="str">
        <f ca="1">IF(ISNUMBER(U138-'Choose Housekeeping Genes'!V$17),U138-'Choose Housekeeping Genes'!V$17,"")</f>
        <v/>
      </c>
      <c r="BN138" s="132" t="str">
        <f ca="1">IF(ISNUMBER(V138-'Choose Housekeeping Genes'!W$17),V138-'Choose Housekeeping Genes'!W$17,"")</f>
        <v/>
      </c>
      <c r="BO138" s="142" t="str">
        <f t="shared" si="90"/>
        <v>NAT-RAD18</v>
      </c>
      <c r="BP138" s="141" t="s">
        <v>209</v>
      </c>
      <c r="BQ138" s="132" t="str">
        <f ca="1">IF(ISNUMBER(Y138-'Choose Housekeeping Genes'!AA$17),Y138-'Choose Housekeeping Genes'!AA$17,"")</f>
        <v/>
      </c>
      <c r="BR138" s="132" t="str">
        <f ca="1">IF(ISNUMBER(Z138-'Choose Housekeeping Genes'!AB$17),Z138-'Choose Housekeeping Genes'!AB$17,"")</f>
        <v/>
      </c>
      <c r="BS138" s="132" t="str">
        <f ca="1">IF(ISNUMBER(AA138-'Choose Housekeeping Genes'!AC$17),AA138-'Choose Housekeeping Genes'!AC$17,"")</f>
        <v/>
      </c>
      <c r="BT138" s="132" t="str">
        <f ca="1">IF(ISNUMBER(AB138-'Choose Housekeeping Genes'!AD$17),AB138-'Choose Housekeeping Genes'!AD$17,"")</f>
        <v/>
      </c>
      <c r="BU138" s="132" t="str">
        <f ca="1">IF(ISNUMBER(AC138-'Choose Housekeeping Genes'!AE$17),AC138-'Choose Housekeeping Genes'!AE$17,"")</f>
        <v/>
      </c>
      <c r="BV138" s="132" t="str">
        <f ca="1">IF(ISNUMBER(AD138-'Choose Housekeeping Genes'!AF$17),AD138-'Choose Housekeeping Genes'!AF$17,"")</f>
        <v/>
      </c>
      <c r="BW138" s="132" t="str">
        <f ca="1">IF(ISNUMBER(AE138-'Choose Housekeeping Genes'!AG$17),AE138-'Choose Housekeeping Genes'!AG$17,"")</f>
        <v/>
      </c>
      <c r="BX138" s="132" t="str">
        <f ca="1">IF(ISNUMBER(AF138-'Choose Housekeeping Genes'!AH$17),AF138-'Choose Housekeeping Genes'!AH$17,"")</f>
        <v/>
      </c>
      <c r="BY138" s="132" t="str">
        <f ca="1">IF(ISNUMBER(AG138-'Choose Housekeeping Genes'!AI$17),AG138-'Choose Housekeeping Genes'!AI$17,"")</f>
        <v/>
      </c>
      <c r="BZ138" s="132" t="str">
        <f ca="1">IF(ISNUMBER(AH138-'Choose Housekeeping Genes'!AJ$17),AH138-'Choose Housekeeping Genes'!AJ$17,"")</f>
        <v/>
      </c>
      <c r="CA138" s="132" t="str">
        <f ca="1">IF(ISNUMBER(AI138-'Choose Housekeeping Genes'!AK$17),AI138-'Choose Housekeeping Genes'!AK$17,"")</f>
        <v/>
      </c>
      <c r="CB138" s="132" t="str">
        <f ca="1">IF(ISNUMBER(AJ138-'Choose Housekeeping Genes'!AL$17),AJ138-'Choose Housekeeping Genes'!AL$17,"")</f>
        <v/>
      </c>
      <c r="CC138" s="132" t="str">
        <f ca="1">IF(ISNUMBER(AK138-'Choose Housekeeping Genes'!AM$17),AK138-'Choose Housekeeping Genes'!AM$17,"")</f>
        <v/>
      </c>
      <c r="CD138" s="132" t="str">
        <f ca="1">IF(ISNUMBER(AL138-'Choose Housekeeping Genes'!AN$17),AL138-'Choose Housekeeping Genes'!AN$17,"")</f>
        <v/>
      </c>
      <c r="CE138" s="132" t="str">
        <f ca="1">IF(ISNUMBER(AM138-'Choose Housekeeping Genes'!AO$17),AM138-'Choose Housekeeping Genes'!AO$17,"")</f>
        <v/>
      </c>
      <c r="CF138" s="132" t="str">
        <f ca="1">IF(ISNUMBER(AN138-'Choose Housekeeping Genes'!AP$17),AN138-'Choose Housekeeping Genes'!AP$17,"")</f>
        <v/>
      </c>
      <c r="CG138" s="132" t="str">
        <f ca="1">IF(ISNUMBER(AO138-'Choose Housekeeping Genes'!AQ$17),AO138-'Choose Housekeeping Genes'!AQ$17,"")</f>
        <v/>
      </c>
      <c r="CH138" s="132" t="str">
        <f ca="1">IF(ISNUMBER(AP138-'Choose Housekeeping Genes'!AR$17),AP138-'Choose Housekeeping Genes'!AR$17,"")</f>
        <v/>
      </c>
      <c r="CI138" s="132" t="str">
        <f ca="1">IF(ISNUMBER(AQ138-'Choose Housekeeping Genes'!AS$17),AQ138-'Choose Housekeeping Genes'!AS$17,"")</f>
        <v/>
      </c>
      <c r="CJ138" s="132" t="str">
        <f ca="1">IF(ISNUMBER(AR138-'Choose Housekeeping Genes'!AT$17),AR138-'Choose Housekeeping Genes'!AT$17,"")</f>
        <v/>
      </c>
      <c r="CK138" s="137" t="e">
        <f t="shared" ca="1" si="91"/>
        <v>#DIV/0!</v>
      </c>
      <c r="CL138" s="138" t="e">
        <f t="shared" ca="1" si="92"/>
        <v>#DIV/0!</v>
      </c>
      <c r="DA138" s="135" t="str">
        <f>'Transcript table'!C138</f>
        <v>NAT-RAD18</v>
      </c>
      <c r="DB138" s="35" t="s">
        <v>209</v>
      </c>
      <c r="DC138" s="132" t="str">
        <f t="shared" ca="1" si="93"/>
        <v/>
      </c>
      <c r="DD138" s="132" t="str">
        <f t="shared" ca="1" si="94"/>
        <v/>
      </c>
      <c r="DE138" s="132" t="str">
        <f t="shared" ca="1" si="95"/>
        <v/>
      </c>
      <c r="DF138" s="132" t="str">
        <f t="shared" ca="1" si="96"/>
        <v/>
      </c>
      <c r="DG138" s="132" t="str">
        <f t="shared" ca="1" si="97"/>
        <v/>
      </c>
      <c r="DH138" s="132" t="str">
        <f t="shared" ca="1" si="98"/>
        <v/>
      </c>
      <c r="DI138" s="132" t="str">
        <f t="shared" ca="1" si="99"/>
        <v/>
      </c>
      <c r="DJ138" s="132" t="str">
        <f t="shared" ca="1" si="100"/>
        <v/>
      </c>
      <c r="DK138" s="132" t="str">
        <f t="shared" ca="1" si="101"/>
        <v/>
      </c>
      <c r="DL138" s="132" t="str">
        <f t="shared" ca="1" si="102"/>
        <v/>
      </c>
      <c r="DM138" s="132" t="str">
        <f t="shared" ca="1" si="103"/>
        <v/>
      </c>
      <c r="DN138" s="132" t="str">
        <f t="shared" ca="1" si="104"/>
        <v/>
      </c>
      <c r="DO138" s="132" t="str">
        <f t="shared" ca="1" si="105"/>
        <v/>
      </c>
      <c r="DP138" s="132" t="str">
        <f t="shared" ca="1" si="106"/>
        <v/>
      </c>
      <c r="DQ138" s="132" t="str">
        <f t="shared" ca="1" si="107"/>
        <v/>
      </c>
      <c r="DR138" s="132" t="str">
        <f t="shared" ca="1" si="108"/>
        <v/>
      </c>
      <c r="DS138" s="132" t="str">
        <f t="shared" ca="1" si="109"/>
        <v/>
      </c>
      <c r="DT138" s="132" t="str">
        <f t="shared" ca="1" si="110"/>
        <v/>
      </c>
      <c r="DU138" s="132" t="str">
        <f t="shared" ca="1" si="111"/>
        <v/>
      </c>
      <c r="DV138" s="132" t="str">
        <f t="shared" ca="1" si="112"/>
        <v/>
      </c>
      <c r="DW138" s="136" t="str">
        <f>'Transcript table'!C138</f>
        <v>NAT-RAD18</v>
      </c>
      <c r="DX138" s="141" t="s">
        <v>209</v>
      </c>
      <c r="DY138" s="132" t="str">
        <f t="shared" ca="1" si="113"/>
        <v/>
      </c>
      <c r="DZ138" s="132" t="str">
        <f t="shared" ca="1" si="114"/>
        <v/>
      </c>
      <c r="EA138" s="132" t="str">
        <f t="shared" ca="1" si="115"/>
        <v/>
      </c>
      <c r="EB138" s="132" t="str">
        <f t="shared" ca="1" si="116"/>
        <v/>
      </c>
      <c r="EC138" s="132" t="str">
        <f t="shared" ca="1" si="117"/>
        <v/>
      </c>
      <c r="ED138" s="132" t="str">
        <f t="shared" ca="1" si="118"/>
        <v/>
      </c>
      <c r="EE138" s="132" t="str">
        <f t="shared" ca="1" si="119"/>
        <v/>
      </c>
      <c r="EF138" s="132" t="str">
        <f t="shared" ca="1" si="120"/>
        <v/>
      </c>
      <c r="EG138" s="132" t="str">
        <f t="shared" ca="1" si="121"/>
        <v/>
      </c>
      <c r="EH138" s="132" t="str">
        <f t="shared" ca="1" si="122"/>
        <v/>
      </c>
      <c r="EI138" s="132" t="str">
        <f t="shared" ca="1" si="123"/>
        <v/>
      </c>
      <c r="EJ138" s="132" t="str">
        <f t="shared" ca="1" si="124"/>
        <v/>
      </c>
      <c r="EK138" s="132" t="str">
        <f t="shared" ca="1" si="125"/>
        <v/>
      </c>
      <c r="EL138" s="132" t="str">
        <f t="shared" ca="1" si="126"/>
        <v/>
      </c>
      <c r="EM138" s="132" t="str">
        <f t="shared" ca="1" si="127"/>
        <v/>
      </c>
      <c r="EN138" s="132" t="str">
        <f t="shared" ca="1" si="128"/>
        <v/>
      </c>
      <c r="EO138" s="132" t="str">
        <f t="shared" ca="1" si="129"/>
        <v/>
      </c>
      <c r="EP138" s="132" t="str">
        <f t="shared" ca="1" si="130"/>
        <v/>
      </c>
      <c r="EQ138" s="132" t="str">
        <f t="shared" ca="1" si="131"/>
        <v/>
      </c>
      <c r="ER138" s="132" t="str">
        <f t="shared" ca="1" si="132"/>
        <v/>
      </c>
    </row>
    <row r="139" spans="1:148" ht="12.75">
      <c r="A139" s="131" t="str">
        <f>'Transcript table'!C139</f>
        <v>NBAT1</v>
      </c>
      <c r="B139" s="35" t="s">
        <v>210</v>
      </c>
      <c r="C139" s="132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132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132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132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132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132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132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132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132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132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132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132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132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132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132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132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132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132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132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132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40" t="str">
        <f>'Control Sample Data'!A139</f>
        <v>NBAT1</v>
      </c>
      <c r="X139" s="141" t="s">
        <v>210</v>
      </c>
      <c r="Y139" s="132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132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132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132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132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132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132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132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132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132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132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132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132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132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132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132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132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132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132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132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135" t="str">
        <f>'Control Sample Data'!A139</f>
        <v>NBAT1</v>
      </c>
      <c r="AT139" s="35" t="s">
        <v>210</v>
      </c>
      <c r="AU139" s="132" t="str">
        <f ca="1">IF(ISNUMBER(C139-'Choose Housekeeping Genes'!D$17),C139-'Choose Housekeeping Genes'!D$17,"")</f>
        <v/>
      </c>
      <c r="AV139" s="132" t="str">
        <f ca="1">IF(ISNUMBER(D139-'Choose Housekeeping Genes'!E$17),D139-'Choose Housekeeping Genes'!E$17,"")</f>
        <v/>
      </c>
      <c r="AW139" s="132" t="str">
        <f ca="1">IF(ISNUMBER(E139-'Choose Housekeeping Genes'!F$17),E139-'Choose Housekeeping Genes'!F$17,"")</f>
        <v/>
      </c>
      <c r="AX139" s="132" t="str">
        <f ca="1">IF(ISNUMBER(F139-'Choose Housekeeping Genes'!G$17),F139-'Choose Housekeeping Genes'!G$17,"")</f>
        <v/>
      </c>
      <c r="AY139" s="132" t="str">
        <f ca="1">IF(ISNUMBER(G139-'Choose Housekeeping Genes'!H$17),G139-'Choose Housekeeping Genes'!H$17,"")</f>
        <v/>
      </c>
      <c r="AZ139" s="132" t="str">
        <f ca="1">IF(ISNUMBER(H139-'Choose Housekeeping Genes'!I$17),H139-'Choose Housekeeping Genes'!I$17,"")</f>
        <v/>
      </c>
      <c r="BA139" s="132" t="str">
        <f ca="1">IF(ISNUMBER(I139-'Choose Housekeeping Genes'!J$17),I139-'Choose Housekeeping Genes'!J$17,"")</f>
        <v/>
      </c>
      <c r="BB139" s="132" t="str">
        <f ca="1">IF(ISNUMBER(J139-'Choose Housekeeping Genes'!K$17),J139-'Choose Housekeeping Genes'!K$17,"")</f>
        <v/>
      </c>
      <c r="BC139" s="132" t="str">
        <f ca="1">IF(ISNUMBER(K139-'Choose Housekeeping Genes'!L$17),K139-'Choose Housekeeping Genes'!L$17,"")</f>
        <v/>
      </c>
      <c r="BD139" s="132" t="str">
        <f ca="1">IF(ISNUMBER(L139-'Choose Housekeeping Genes'!M$17),L139-'Choose Housekeeping Genes'!M$17,"")</f>
        <v/>
      </c>
      <c r="BE139" s="132" t="str">
        <f ca="1">IF(ISNUMBER(M139-'Choose Housekeeping Genes'!N$17),M139-'Choose Housekeeping Genes'!N$17,"")</f>
        <v/>
      </c>
      <c r="BF139" s="132" t="str">
        <f ca="1">IF(ISNUMBER(N139-'Choose Housekeeping Genes'!O$17),N139-'Choose Housekeeping Genes'!O$17,"")</f>
        <v/>
      </c>
      <c r="BG139" s="132" t="str">
        <f ca="1">IF(ISNUMBER(O139-'Choose Housekeeping Genes'!P$17),O139-'Choose Housekeeping Genes'!P$17,"")</f>
        <v/>
      </c>
      <c r="BH139" s="132" t="str">
        <f ca="1">IF(ISNUMBER(P139-'Choose Housekeeping Genes'!Q$17),P139-'Choose Housekeeping Genes'!Q$17,"")</f>
        <v/>
      </c>
      <c r="BI139" s="132" t="str">
        <f ca="1">IF(ISNUMBER(Q139-'Choose Housekeeping Genes'!R$17),Q139-'Choose Housekeeping Genes'!R$17,"")</f>
        <v/>
      </c>
      <c r="BJ139" s="132" t="str">
        <f ca="1">IF(ISNUMBER(R139-'Choose Housekeeping Genes'!S$17),R139-'Choose Housekeeping Genes'!S$17,"")</f>
        <v/>
      </c>
      <c r="BK139" s="132" t="str">
        <f ca="1">IF(ISNUMBER(S139-'Choose Housekeeping Genes'!T$17),S139-'Choose Housekeeping Genes'!T$17,"")</f>
        <v/>
      </c>
      <c r="BL139" s="132" t="str">
        <f ca="1">IF(ISNUMBER(T139-'Choose Housekeeping Genes'!U$17),T139-'Choose Housekeeping Genes'!U$17,"")</f>
        <v/>
      </c>
      <c r="BM139" s="132" t="str">
        <f ca="1">IF(ISNUMBER(U139-'Choose Housekeeping Genes'!V$17),U139-'Choose Housekeeping Genes'!V$17,"")</f>
        <v/>
      </c>
      <c r="BN139" s="132" t="str">
        <f ca="1">IF(ISNUMBER(V139-'Choose Housekeeping Genes'!W$17),V139-'Choose Housekeeping Genes'!W$17,"")</f>
        <v/>
      </c>
      <c r="BO139" s="142" t="str">
        <f t="shared" si="90"/>
        <v>NBAT1</v>
      </c>
      <c r="BP139" s="141" t="s">
        <v>210</v>
      </c>
      <c r="BQ139" s="132" t="str">
        <f ca="1">IF(ISNUMBER(Y139-'Choose Housekeeping Genes'!AA$17),Y139-'Choose Housekeeping Genes'!AA$17,"")</f>
        <v/>
      </c>
      <c r="BR139" s="132" t="str">
        <f ca="1">IF(ISNUMBER(Z139-'Choose Housekeeping Genes'!AB$17),Z139-'Choose Housekeeping Genes'!AB$17,"")</f>
        <v/>
      </c>
      <c r="BS139" s="132" t="str">
        <f ca="1">IF(ISNUMBER(AA139-'Choose Housekeeping Genes'!AC$17),AA139-'Choose Housekeeping Genes'!AC$17,"")</f>
        <v/>
      </c>
      <c r="BT139" s="132" t="str">
        <f ca="1">IF(ISNUMBER(AB139-'Choose Housekeeping Genes'!AD$17),AB139-'Choose Housekeeping Genes'!AD$17,"")</f>
        <v/>
      </c>
      <c r="BU139" s="132" t="str">
        <f ca="1">IF(ISNUMBER(AC139-'Choose Housekeeping Genes'!AE$17),AC139-'Choose Housekeeping Genes'!AE$17,"")</f>
        <v/>
      </c>
      <c r="BV139" s="132" t="str">
        <f ca="1">IF(ISNUMBER(AD139-'Choose Housekeeping Genes'!AF$17),AD139-'Choose Housekeeping Genes'!AF$17,"")</f>
        <v/>
      </c>
      <c r="BW139" s="132" t="str">
        <f ca="1">IF(ISNUMBER(AE139-'Choose Housekeeping Genes'!AG$17),AE139-'Choose Housekeeping Genes'!AG$17,"")</f>
        <v/>
      </c>
      <c r="BX139" s="132" t="str">
        <f ca="1">IF(ISNUMBER(AF139-'Choose Housekeeping Genes'!AH$17),AF139-'Choose Housekeeping Genes'!AH$17,"")</f>
        <v/>
      </c>
      <c r="BY139" s="132" t="str">
        <f ca="1">IF(ISNUMBER(AG139-'Choose Housekeeping Genes'!AI$17),AG139-'Choose Housekeeping Genes'!AI$17,"")</f>
        <v/>
      </c>
      <c r="BZ139" s="132" t="str">
        <f ca="1">IF(ISNUMBER(AH139-'Choose Housekeeping Genes'!AJ$17),AH139-'Choose Housekeeping Genes'!AJ$17,"")</f>
        <v/>
      </c>
      <c r="CA139" s="132" t="str">
        <f ca="1">IF(ISNUMBER(AI139-'Choose Housekeeping Genes'!AK$17),AI139-'Choose Housekeeping Genes'!AK$17,"")</f>
        <v/>
      </c>
      <c r="CB139" s="132" t="str">
        <f ca="1">IF(ISNUMBER(AJ139-'Choose Housekeeping Genes'!AL$17),AJ139-'Choose Housekeeping Genes'!AL$17,"")</f>
        <v/>
      </c>
      <c r="CC139" s="132" t="str">
        <f ca="1">IF(ISNUMBER(AK139-'Choose Housekeeping Genes'!AM$17),AK139-'Choose Housekeeping Genes'!AM$17,"")</f>
        <v/>
      </c>
      <c r="CD139" s="132" t="str">
        <f ca="1">IF(ISNUMBER(AL139-'Choose Housekeeping Genes'!AN$17),AL139-'Choose Housekeeping Genes'!AN$17,"")</f>
        <v/>
      </c>
      <c r="CE139" s="132" t="str">
        <f ca="1">IF(ISNUMBER(AM139-'Choose Housekeeping Genes'!AO$17),AM139-'Choose Housekeeping Genes'!AO$17,"")</f>
        <v/>
      </c>
      <c r="CF139" s="132" t="str">
        <f ca="1">IF(ISNUMBER(AN139-'Choose Housekeeping Genes'!AP$17),AN139-'Choose Housekeeping Genes'!AP$17,"")</f>
        <v/>
      </c>
      <c r="CG139" s="132" t="str">
        <f ca="1">IF(ISNUMBER(AO139-'Choose Housekeeping Genes'!AQ$17),AO139-'Choose Housekeeping Genes'!AQ$17,"")</f>
        <v/>
      </c>
      <c r="CH139" s="132" t="str">
        <f ca="1">IF(ISNUMBER(AP139-'Choose Housekeeping Genes'!AR$17),AP139-'Choose Housekeeping Genes'!AR$17,"")</f>
        <v/>
      </c>
      <c r="CI139" s="132" t="str">
        <f ca="1">IF(ISNUMBER(AQ139-'Choose Housekeeping Genes'!AS$17),AQ139-'Choose Housekeeping Genes'!AS$17,"")</f>
        <v/>
      </c>
      <c r="CJ139" s="132" t="str">
        <f ca="1">IF(ISNUMBER(AR139-'Choose Housekeeping Genes'!AT$17),AR139-'Choose Housekeeping Genes'!AT$17,"")</f>
        <v/>
      </c>
      <c r="CK139" s="137" t="e">
        <f t="shared" ca="1" si="91"/>
        <v>#DIV/0!</v>
      </c>
      <c r="CL139" s="138" t="e">
        <f t="shared" ca="1" si="92"/>
        <v>#DIV/0!</v>
      </c>
      <c r="DA139" s="135" t="str">
        <f>'Transcript table'!C139</f>
        <v>NBAT1</v>
      </c>
      <c r="DB139" s="35" t="s">
        <v>210</v>
      </c>
      <c r="DC139" s="132" t="str">
        <f t="shared" ca="1" si="93"/>
        <v/>
      </c>
      <c r="DD139" s="132" t="str">
        <f t="shared" ca="1" si="94"/>
        <v/>
      </c>
      <c r="DE139" s="132" t="str">
        <f t="shared" ca="1" si="95"/>
        <v/>
      </c>
      <c r="DF139" s="132" t="str">
        <f t="shared" ca="1" si="96"/>
        <v/>
      </c>
      <c r="DG139" s="132" t="str">
        <f t="shared" ca="1" si="97"/>
        <v/>
      </c>
      <c r="DH139" s="132" t="str">
        <f t="shared" ca="1" si="98"/>
        <v/>
      </c>
      <c r="DI139" s="132" t="str">
        <f t="shared" ca="1" si="99"/>
        <v/>
      </c>
      <c r="DJ139" s="132" t="str">
        <f t="shared" ca="1" si="100"/>
        <v/>
      </c>
      <c r="DK139" s="132" t="str">
        <f t="shared" ca="1" si="101"/>
        <v/>
      </c>
      <c r="DL139" s="132" t="str">
        <f t="shared" ca="1" si="102"/>
        <v/>
      </c>
      <c r="DM139" s="132" t="str">
        <f t="shared" ca="1" si="103"/>
        <v/>
      </c>
      <c r="DN139" s="132" t="str">
        <f t="shared" ca="1" si="104"/>
        <v/>
      </c>
      <c r="DO139" s="132" t="str">
        <f t="shared" ca="1" si="105"/>
        <v/>
      </c>
      <c r="DP139" s="132" t="str">
        <f t="shared" ca="1" si="106"/>
        <v/>
      </c>
      <c r="DQ139" s="132" t="str">
        <f t="shared" ca="1" si="107"/>
        <v/>
      </c>
      <c r="DR139" s="132" t="str">
        <f t="shared" ca="1" si="108"/>
        <v/>
      </c>
      <c r="DS139" s="132" t="str">
        <f t="shared" ca="1" si="109"/>
        <v/>
      </c>
      <c r="DT139" s="132" t="str">
        <f t="shared" ca="1" si="110"/>
        <v/>
      </c>
      <c r="DU139" s="132" t="str">
        <f t="shared" ca="1" si="111"/>
        <v/>
      </c>
      <c r="DV139" s="132" t="str">
        <f t="shared" ca="1" si="112"/>
        <v/>
      </c>
      <c r="DW139" s="136" t="str">
        <f>'Transcript table'!C139</f>
        <v>NBAT1</v>
      </c>
      <c r="DX139" s="141" t="s">
        <v>210</v>
      </c>
      <c r="DY139" s="132" t="str">
        <f t="shared" ca="1" si="113"/>
        <v/>
      </c>
      <c r="DZ139" s="132" t="str">
        <f t="shared" ca="1" si="114"/>
        <v/>
      </c>
      <c r="EA139" s="132" t="str">
        <f t="shared" ca="1" si="115"/>
        <v/>
      </c>
      <c r="EB139" s="132" t="str">
        <f t="shared" ca="1" si="116"/>
        <v/>
      </c>
      <c r="EC139" s="132" t="str">
        <f t="shared" ca="1" si="117"/>
        <v/>
      </c>
      <c r="ED139" s="132" t="str">
        <f t="shared" ca="1" si="118"/>
        <v/>
      </c>
      <c r="EE139" s="132" t="str">
        <f t="shared" ca="1" si="119"/>
        <v/>
      </c>
      <c r="EF139" s="132" t="str">
        <f t="shared" ca="1" si="120"/>
        <v/>
      </c>
      <c r="EG139" s="132" t="str">
        <f t="shared" ca="1" si="121"/>
        <v/>
      </c>
      <c r="EH139" s="132" t="str">
        <f t="shared" ca="1" si="122"/>
        <v/>
      </c>
      <c r="EI139" s="132" t="str">
        <f t="shared" ca="1" si="123"/>
        <v/>
      </c>
      <c r="EJ139" s="132" t="str">
        <f t="shared" ca="1" si="124"/>
        <v/>
      </c>
      <c r="EK139" s="132" t="str">
        <f t="shared" ca="1" si="125"/>
        <v/>
      </c>
      <c r="EL139" s="132" t="str">
        <f t="shared" ca="1" si="126"/>
        <v/>
      </c>
      <c r="EM139" s="132" t="str">
        <f t="shared" ca="1" si="127"/>
        <v/>
      </c>
      <c r="EN139" s="132" t="str">
        <f t="shared" ca="1" si="128"/>
        <v/>
      </c>
      <c r="EO139" s="132" t="str">
        <f t="shared" ca="1" si="129"/>
        <v/>
      </c>
      <c r="EP139" s="132" t="str">
        <f t="shared" ca="1" si="130"/>
        <v/>
      </c>
      <c r="EQ139" s="132" t="str">
        <f t="shared" ca="1" si="131"/>
        <v/>
      </c>
      <c r="ER139" s="132" t="str">
        <f t="shared" ca="1" si="132"/>
        <v/>
      </c>
    </row>
    <row r="140" spans="1:148" ht="12.75">
      <c r="A140" s="131" t="str">
        <f>'Transcript table'!C140</f>
        <v>NDM29</v>
      </c>
      <c r="B140" s="35" t="s">
        <v>211</v>
      </c>
      <c r="C140" s="132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132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132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132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132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132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132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132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132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132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132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132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132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132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132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132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132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132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132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132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40" t="str">
        <f>'Control Sample Data'!A140</f>
        <v>NDM29</v>
      </c>
      <c r="X140" s="141" t="s">
        <v>211</v>
      </c>
      <c r="Y140" s="132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132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132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132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132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132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132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132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132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132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132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132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132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132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132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132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132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132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132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132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135" t="str">
        <f>'Control Sample Data'!A140</f>
        <v>NDM29</v>
      </c>
      <c r="AT140" s="35" t="s">
        <v>211</v>
      </c>
      <c r="AU140" s="132" t="str">
        <f ca="1">IF(ISNUMBER(C140-'Choose Housekeeping Genes'!D$17),C140-'Choose Housekeeping Genes'!D$17,"")</f>
        <v/>
      </c>
      <c r="AV140" s="132" t="str">
        <f ca="1">IF(ISNUMBER(D140-'Choose Housekeeping Genes'!E$17),D140-'Choose Housekeeping Genes'!E$17,"")</f>
        <v/>
      </c>
      <c r="AW140" s="132" t="str">
        <f ca="1">IF(ISNUMBER(E140-'Choose Housekeeping Genes'!F$17),E140-'Choose Housekeeping Genes'!F$17,"")</f>
        <v/>
      </c>
      <c r="AX140" s="132" t="str">
        <f ca="1">IF(ISNUMBER(F140-'Choose Housekeeping Genes'!G$17),F140-'Choose Housekeeping Genes'!G$17,"")</f>
        <v/>
      </c>
      <c r="AY140" s="132" t="str">
        <f ca="1">IF(ISNUMBER(G140-'Choose Housekeeping Genes'!H$17),G140-'Choose Housekeeping Genes'!H$17,"")</f>
        <v/>
      </c>
      <c r="AZ140" s="132" t="str">
        <f ca="1">IF(ISNUMBER(H140-'Choose Housekeeping Genes'!I$17),H140-'Choose Housekeeping Genes'!I$17,"")</f>
        <v/>
      </c>
      <c r="BA140" s="132" t="str">
        <f ca="1">IF(ISNUMBER(I140-'Choose Housekeeping Genes'!J$17),I140-'Choose Housekeeping Genes'!J$17,"")</f>
        <v/>
      </c>
      <c r="BB140" s="132" t="str">
        <f ca="1">IF(ISNUMBER(J140-'Choose Housekeeping Genes'!K$17),J140-'Choose Housekeeping Genes'!K$17,"")</f>
        <v/>
      </c>
      <c r="BC140" s="132" t="str">
        <f ca="1">IF(ISNUMBER(K140-'Choose Housekeeping Genes'!L$17),K140-'Choose Housekeeping Genes'!L$17,"")</f>
        <v/>
      </c>
      <c r="BD140" s="132" t="str">
        <f ca="1">IF(ISNUMBER(L140-'Choose Housekeeping Genes'!M$17),L140-'Choose Housekeeping Genes'!M$17,"")</f>
        <v/>
      </c>
      <c r="BE140" s="132" t="str">
        <f ca="1">IF(ISNUMBER(M140-'Choose Housekeeping Genes'!N$17),M140-'Choose Housekeeping Genes'!N$17,"")</f>
        <v/>
      </c>
      <c r="BF140" s="132" t="str">
        <f ca="1">IF(ISNUMBER(N140-'Choose Housekeeping Genes'!O$17),N140-'Choose Housekeeping Genes'!O$17,"")</f>
        <v/>
      </c>
      <c r="BG140" s="132" t="str">
        <f ca="1">IF(ISNUMBER(O140-'Choose Housekeeping Genes'!P$17),O140-'Choose Housekeeping Genes'!P$17,"")</f>
        <v/>
      </c>
      <c r="BH140" s="132" t="str">
        <f ca="1">IF(ISNUMBER(P140-'Choose Housekeeping Genes'!Q$17),P140-'Choose Housekeeping Genes'!Q$17,"")</f>
        <v/>
      </c>
      <c r="BI140" s="132" t="str">
        <f ca="1">IF(ISNUMBER(Q140-'Choose Housekeeping Genes'!R$17),Q140-'Choose Housekeeping Genes'!R$17,"")</f>
        <v/>
      </c>
      <c r="BJ140" s="132" t="str">
        <f ca="1">IF(ISNUMBER(R140-'Choose Housekeeping Genes'!S$17),R140-'Choose Housekeeping Genes'!S$17,"")</f>
        <v/>
      </c>
      <c r="BK140" s="132" t="str">
        <f ca="1">IF(ISNUMBER(S140-'Choose Housekeeping Genes'!T$17),S140-'Choose Housekeeping Genes'!T$17,"")</f>
        <v/>
      </c>
      <c r="BL140" s="132" t="str">
        <f ca="1">IF(ISNUMBER(T140-'Choose Housekeeping Genes'!U$17),T140-'Choose Housekeeping Genes'!U$17,"")</f>
        <v/>
      </c>
      <c r="BM140" s="132" t="str">
        <f ca="1">IF(ISNUMBER(U140-'Choose Housekeeping Genes'!V$17),U140-'Choose Housekeeping Genes'!V$17,"")</f>
        <v/>
      </c>
      <c r="BN140" s="132" t="str">
        <f ca="1">IF(ISNUMBER(V140-'Choose Housekeeping Genes'!W$17),V140-'Choose Housekeeping Genes'!W$17,"")</f>
        <v/>
      </c>
      <c r="BO140" s="142" t="str">
        <f t="shared" si="90"/>
        <v>NDM29</v>
      </c>
      <c r="BP140" s="141" t="s">
        <v>211</v>
      </c>
      <c r="BQ140" s="132" t="str">
        <f ca="1">IF(ISNUMBER(Y140-'Choose Housekeeping Genes'!AA$17),Y140-'Choose Housekeeping Genes'!AA$17,"")</f>
        <v/>
      </c>
      <c r="BR140" s="132" t="str">
        <f ca="1">IF(ISNUMBER(Z140-'Choose Housekeeping Genes'!AB$17),Z140-'Choose Housekeeping Genes'!AB$17,"")</f>
        <v/>
      </c>
      <c r="BS140" s="132" t="str">
        <f ca="1">IF(ISNUMBER(AA140-'Choose Housekeeping Genes'!AC$17),AA140-'Choose Housekeeping Genes'!AC$17,"")</f>
        <v/>
      </c>
      <c r="BT140" s="132" t="str">
        <f ca="1">IF(ISNUMBER(AB140-'Choose Housekeeping Genes'!AD$17),AB140-'Choose Housekeeping Genes'!AD$17,"")</f>
        <v/>
      </c>
      <c r="BU140" s="132" t="str">
        <f ca="1">IF(ISNUMBER(AC140-'Choose Housekeeping Genes'!AE$17),AC140-'Choose Housekeeping Genes'!AE$17,"")</f>
        <v/>
      </c>
      <c r="BV140" s="132" t="str">
        <f ca="1">IF(ISNUMBER(AD140-'Choose Housekeeping Genes'!AF$17),AD140-'Choose Housekeeping Genes'!AF$17,"")</f>
        <v/>
      </c>
      <c r="BW140" s="132" t="str">
        <f ca="1">IF(ISNUMBER(AE140-'Choose Housekeeping Genes'!AG$17),AE140-'Choose Housekeeping Genes'!AG$17,"")</f>
        <v/>
      </c>
      <c r="BX140" s="132" t="str">
        <f ca="1">IF(ISNUMBER(AF140-'Choose Housekeeping Genes'!AH$17),AF140-'Choose Housekeeping Genes'!AH$17,"")</f>
        <v/>
      </c>
      <c r="BY140" s="132" t="str">
        <f ca="1">IF(ISNUMBER(AG140-'Choose Housekeeping Genes'!AI$17),AG140-'Choose Housekeeping Genes'!AI$17,"")</f>
        <v/>
      </c>
      <c r="BZ140" s="132" t="str">
        <f ca="1">IF(ISNUMBER(AH140-'Choose Housekeeping Genes'!AJ$17),AH140-'Choose Housekeeping Genes'!AJ$17,"")</f>
        <v/>
      </c>
      <c r="CA140" s="132" t="str">
        <f ca="1">IF(ISNUMBER(AI140-'Choose Housekeeping Genes'!AK$17),AI140-'Choose Housekeeping Genes'!AK$17,"")</f>
        <v/>
      </c>
      <c r="CB140" s="132" t="str">
        <f ca="1">IF(ISNUMBER(AJ140-'Choose Housekeeping Genes'!AL$17),AJ140-'Choose Housekeeping Genes'!AL$17,"")</f>
        <v/>
      </c>
      <c r="CC140" s="132" t="str">
        <f ca="1">IF(ISNUMBER(AK140-'Choose Housekeeping Genes'!AM$17),AK140-'Choose Housekeeping Genes'!AM$17,"")</f>
        <v/>
      </c>
      <c r="CD140" s="132" t="str">
        <f ca="1">IF(ISNUMBER(AL140-'Choose Housekeeping Genes'!AN$17),AL140-'Choose Housekeeping Genes'!AN$17,"")</f>
        <v/>
      </c>
      <c r="CE140" s="132" t="str">
        <f ca="1">IF(ISNUMBER(AM140-'Choose Housekeeping Genes'!AO$17),AM140-'Choose Housekeeping Genes'!AO$17,"")</f>
        <v/>
      </c>
      <c r="CF140" s="132" t="str">
        <f ca="1">IF(ISNUMBER(AN140-'Choose Housekeeping Genes'!AP$17),AN140-'Choose Housekeeping Genes'!AP$17,"")</f>
        <v/>
      </c>
      <c r="CG140" s="132" t="str">
        <f ca="1">IF(ISNUMBER(AO140-'Choose Housekeeping Genes'!AQ$17),AO140-'Choose Housekeeping Genes'!AQ$17,"")</f>
        <v/>
      </c>
      <c r="CH140" s="132" t="str">
        <f ca="1">IF(ISNUMBER(AP140-'Choose Housekeeping Genes'!AR$17),AP140-'Choose Housekeeping Genes'!AR$17,"")</f>
        <v/>
      </c>
      <c r="CI140" s="132" t="str">
        <f ca="1">IF(ISNUMBER(AQ140-'Choose Housekeeping Genes'!AS$17),AQ140-'Choose Housekeeping Genes'!AS$17,"")</f>
        <v/>
      </c>
      <c r="CJ140" s="132" t="str">
        <f ca="1">IF(ISNUMBER(AR140-'Choose Housekeeping Genes'!AT$17),AR140-'Choose Housekeeping Genes'!AT$17,"")</f>
        <v/>
      </c>
      <c r="CK140" s="137" t="e">
        <f t="shared" ca="1" si="91"/>
        <v>#DIV/0!</v>
      </c>
      <c r="CL140" s="138" t="e">
        <f t="shared" ca="1" si="92"/>
        <v>#DIV/0!</v>
      </c>
      <c r="DA140" s="135" t="str">
        <f>'Transcript table'!C140</f>
        <v>NDM29</v>
      </c>
      <c r="DB140" s="35" t="s">
        <v>211</v>
      </c>
      <c r="DC140" s="132" t="str">
        <f t="shared" ca="1" si="93"/>
        <v/>
      </c>
      <c r="DD140" s="132" t="str">
        <f t="shared" ca="1" si="94"/>
        <v/>
      </c>
      <c r="DE140" s="132" t="str">
        <f t="shared" ca="1" si="95"/>
        <v/>
      </c>
      <c r="DF140" s="132" t="str">
        <f t="shared" ca="1" si="96"/>
        <v/>
      </c>
      <c r="DG140" s="132" t="str">
        <f t="shared" ca="1" si="97"/>
        <v/>
      </c>
      <c r="DH140" s="132" t="str">
        <f t="shared" ca="1" si="98"/>
        <v/>
      </c>
      <c r="DI140" s="132" t="str">
        <f t="shared" ca="1" si="99"/>
        <v/>
      </c>
      <c r="DJ140" s="132" t="str">
        <f t="shared" ca="1" si="100"/>
        <v/>
      </c>
      <c r="DK140" s="132" t="str">
        <f t="shared" ca="1" si="101"/>
        <v/>
      </c>
      <c r="DL140" s="132" t="str">
        <f t="shared" ca="1" si="102"/>
        <v/>
      </c>
      <c r="DM140" s="132" t="str">
        <f t="shared" ca="1" si="103"/>
        <v/>
      </c>
      <c r="DN140" s="132" t="str">
        <f t="shared" ca="1" si="104"/>
        <v/>
      </c>
      <c r="DO140" s="132" t="str">
        <f t="shared" ca="1" si="105"/>
        <v/>
      </c>
      <c r="DP140" s="132" t="str">
        <f t="shared" ca="1" si="106"/>
        <v/>
      </c>
      <c r="DQ140" s="132" t="str">
        <f t="shared" ca="1" si="107"/>
        <v/>
      </c>
      <c r="DR140" s="132" t="str">
        <f t="shared" ca="1" si="108"/>
        <v/>
      </c>
      <c r="DS140" s="132" t="str">
        <f t="shared" ca="1" si="109"/>
        <v/>
      </c>
      <c r="DT140" s="132" t="str">
        <f t="shared" ca="1" si="110"/>
        <v/>
      </c>
      <c r="DU140" s="132" t="str">
        <f t="shared" ca="1" si="111"/>
        <v/>
      </c>
      <c r="DV140" s="132" t="str">
        <f t="shared" ca="1" si="112"/>
        <v/>
      </c>
      <c r="DW140" s="136" t="str">
        <f>'Transcript table'!C140</f>
        <v>NDM29</v>
      </c>
      <c r="DX140" s="141" t="s">
        <v>211</v>
      </c>
      <c r="DY140" s="132" t="str">
        <f t="shared" ca="1" si="113"/>
        <v/>
      </c>
      <c r="DZ140" s="132" t="str">
        <f t="shared" ca="1" si="114"/>
        <v/>
      </c>
      <c r="EA140" s="132" t="str">
        <f t="shared" ca="1" si="115"/>
        <v/>
      </c>
      <c r="EB140" s="132" t="str">
        <f t="shared" ca="1" si="116"/>
        <v/>
      </c>
      <c r="EC140" s="132" t="str">
        <f t="shared" ca="1" si="117"/>
        <v/>
      </c>
      <c r="ED140" s="132" t="str">
        <f t="shared" ca="1" si="118"/>
        <v/>
      </c>
      <c r="EE140" s="132" t="str">
        <f t="shared" ca="1" si="119"/>
        <v/>
      </c>
      <c r="EF140" s="132" t="str">
        <f t="shared" ca="1" si="120"/>
        <v/>
      </c>
      <c r="EG140" s="132" t="str">
        <f t="shared" ca="1" si="121"/>
        <v/>
      </c>
      <c r="EH140" s="132" t="str">
        <f t="shared" ca="1" si="122"/>
        <v/>
      </c>
      <c r="EI140" s="132" t="str">
        <f t="shared" ca="1" si="123"/>
        <v/>
      </c>
      <c r="EJ140" s="132" t="str">
        <f t="shared" ca="1" si="124"/>
        <v/>
      </c>
      <c r="EK140" s="132" t="str">
        <f t="shared" ca="1" si="125"/>
        <v/>
      </c>
      <c r="EL140" s="132" t="str">
        <f t="shared" ca="1" si="126"/>
        <v/>
      </c>
      <c r="EM140" s="132" t="str">
        <f t="shared" ca="1" si="127"/>
        <v/>
      </c>
      <c r="EN140" s="132" t="str">
        <f t="shared" ca="1" si="128"/>
        <v/>
      </c>
      <c r="EO140" s="132" t="str">
        <f t="shared" ca="1" si="129"/>
        <v/>
      </c>
      <c r="EP140" s="132" t="str">
        <f t="shared" ca="1" si="130"/>
        <v/>
      </c>
      <c r="EQ140" s="132" t="str">
        <f t="shared" ca="1" si="131"/>
        <v/>
      </c>
      <c r="ER140" s="132" t="str">
        <f t="shared" ca="1" si="132"/>
        <v/>
      </c>
    </row>
    <row r="141" spans="1:148" ht="12.75">
      <c r="A141" s="131" t="str">
        <f>'Transcript table'!C141</f>
        <v>NKILA</v>
      </c>
      <c r="B141" s="35" t="s">
        <v>212</v>
      </c>
      <c r="C141" s="132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132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132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132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132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132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132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132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132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132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132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132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132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132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132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132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132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132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132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132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40" t="str">
        <f>'Control Sample Data'!A141</f>
        <v>NKILA</v>
      </c>
      <c r="X141" s="141" t="s">
        <v>212</v>
      </c>
      <c r="Y141" s="132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132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132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132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132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132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132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132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132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132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132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132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132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132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132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132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132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132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132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132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135" t="str">
        <f>'Control Sample Data'!A141</f>
        <v>NKILA</v>
      </c>
      <c r="AT141" s="35" t="s">
        <v>212</v>
      </c>
      <c r="AU141" s="132" t="str">
        <f ca="1">IF(ISNUMBER(C141-'Choose Housekeeping Genes'!D$17),C141-'Choose Housekeeping Genes'!D$17,"")</f>
        <v/>
      </c>
      <c r="AV141" s="132" t="str">
        <f ca="1">IF(ISNUMBER(D141-'Choose Housekeeping Genes'!E$17),D141-'Choose Housekeeping Genes'!E$17,"")</f>
        <v/>
      </c>
      <c r="AW141" s="132" t="str">
        <f ca="1">IF(ISNUMBER(E141-'Choose Housekeeping Genes'!F$17),E141-'Choose Housekeeping Genes'!F$17,"")</f>
        <v/>
      </c>
      <c r="AX141" s="132" t="str">
        <f ca="1">IF(ISNUMBER(F141-'Choose Housekeeping Genes'!G$17),F141-'Choose Housekeeping Genes'!G$17,"")</f>
        <v/>
      </c>
      <c r="AY141" s="132" t="str">
        <f ca="1">IF(ISNUMBER(G141-'Choose Housekeeping Genes'!H$17),G141-'Choose Housekeeping Genes'!H$17,"")</f>
        <v/>
      </c>
      <c r="AZ141" s="132" t="str">
        <f ca="1">IF(ISNUMBER(H141-'Choose Housekeeping Genes'!I$17),H141-'Choose Housekeeping Genes'!I$17,"")</f>
        <v/>
      </c>
      <c r="BA141" s="132" t="str">
        <f ca="1">IF(ISNUMBER(I141-'Choose Housekeeping Genes'!J$17),I141-'Choose Housekeeping Genes'!J$17,"")</f>
        <v/>
      </c>
      <c r="BB141" s="132" t="str">
        <f ca="1">IF(ISNUMBER(J141-'Choose Housekeeping Genes'!K$17),J141-'Choose Housekeeping Genes'!K$17,"")</f>
        <v/>
      </c>
      <c r="BC141" s="132" t="str">
        <f ca="1">IF(ISNUMBER(K141-'Choose Housekeeping Genes'!L$17),K141-'Choose Housekeeping Genes'!L$17,"")</f>
        <v/>
      </c>
      <c r="BD141" s="132" t="str">
        <f ca="1">IF(ISNUMBER(L141-'Choose Housekeeping Genes'!M$17),L141-'Choose Housekeeping Genes'!M$17,"")</f>
        <v/>
      </c>
      <c r="BE141" s="132" t="str">
        <f ca="1">IF(ISNUMBER(M141-'Choose Housekeeping Genes'!N$17),M141-'Choose Housekeeping Genes'!N$17,"")</f>
        <v/>
      </c>
      <c r="BF141" s="132" t="str">
        <f ca="1">IF(ISNUMBER(N141-'Choose Housekeeping Genes'!O$17),N141-'Choose Housekeeping Genes'!O$17,"")</f>
        <v/>
      </c>
      <c r="BG141" s="132" t="str">
        <f ca="1">IF(ISNUMBER(O141-'Choose Housekeeping Genes'!P$17),O141-'Choose Housekeeping Genes'!P$17,"")</f>
        <v/>
      </c>
      <c r="BH141" s="132" t="str">
        <f ca="1">IF(ISNUMBER(P141-'Choose Housekeeping Genes'!Q$17),P141-'Choose Housekeeping Genes'!Q$17,"")</f>
        <v/>
      </c>
      <c r="BI141" s="132" t="str">
        <f ca="1">IF(ISNUMBER(Q141-'Choose Housekeeping Genes'!R$17),Q141-'Choose Housekeeping Genes'!R$17,"")</f>
        <v/>
      </c>
      <c r="BJ141" s="132" t="str">
        <f ca="1">IF(ISNUMBER(R141-'Choose Housekeeping Genes'!S$17),R141-'Choose Housekeeping Genes'!S$17,"")</f>
        <v/>
      </c>
      <c r="BK141" s="132" t="str">
        <f ca="1">IF(ISNUMBER(S141-'Choose Housekeeping Genes'!T$17),S141-'Choose Housekeeping Genes'!T$17,"")</f>
        <v/>
      </c>
      <c r="BL141" s="132" t="str">
        <f ca="1">IF(ISNUMBER(T141-'Choose Housekeeping Genes'!U$17),T141-'Choose Housekeeping Genes'!U$17,"")</f>
        <v/>
      </c>
      <c r="BM141" s="132" t="str">
        <f ca="1">IF(ISNUMBER(U141-'Choose Housekeeping Genes'!V$17),U141-'Choose Housekeeping Genes'!V$17,"")</f>
        <v/>
      </c>
      <c r="BN141" s="132" t="str">
        <f ca="1">IF(ISNUMBER(V141-'Choose Housekeeping Genes'!W$17),V141-'Choose Housekeeping Genes'!W$17,"")</f>
        <v/>
      </c>
      <c r="BO141" s="142" t="str">
        <f t="shared" si="90"/>
        <v>NKILA</v>
      </c>
      <c r="BP141" s="141" t="s">
        <v>212</v>
      </c>
      <c r="BQ141" s="132" t="str">
        <f ca="1">IF(ISNUMBER(Y141-'Choose Housekeeping Genes'!AA$17),Y141-'Choose Housekeeping Genes'!AA$17,"")</f>
        <v/>
      </c>
      <c r="BR141" s="132" t="str">
        <f ca="1">IF(ISNUMBER(Z141-'Choose Housekeeping Genes'!AB$17),Z141-'Choose Housekeeping Genes'!AB$17,"")</f>
        <v/>
      </c>
      <c r="BS141" s="132" t="str">
        <f ca="1">IF(ISNUMBER(AA141-'Choose Housekeeping Genes'!AC$17),AA141-'Choose Housekeeping Genes'!AC$17,"")</f>
        <v/>
      </c>
      <c r="BT141" s="132" t="str">
        <f ca="1">IF(ISNUMBER(AB141-'Choose Housekeeping Genes'!AD$17),AB141-'Choose Housekeeping Genes'!AD$17,"")</f>
        <v/>
      </c>
      <c r="BU141" s="132" t="str">
        <f ca="1">IF(ISNUMBER(AC141-'Choose Housekeeping Genes'!AE$17),AC141-'Choose Housekeeping Genes'!AE$17,"")</f>
        <v/>
      </c>
      <c r="BV141" s="132" t="str">
        <f ca="1">IF(ISNUMBER(AD141-'Choose Housekeeping Genes'!AF$17),AD141-'Choose Housekeeping Genes'!AF$17,"")</f>
        <v/>
      </c>
      <c r="BW141" s="132" t="str">
        <f ca="1">IF(ISNUMBER(AE141-'Choose Housekeeping Genes'!AG$17),AE141-'Choose Housekeeping Genes'!AG$17,"")</f>
        <v/>
      </c>
      <c r="BX141" s="132" t="str">
        <f ca="1">IF(ISNUMBER(AF141-'Choose Housekeeping Genes'!AH$17),AF141-'Choose Housekeeping Genes'!AH$17,"")</f>
        <v/>
      </c>
      <c r="BY141" s="132" t="str">
        <f ca="1">IF(ISNUMBER(AG141-'Choose Housekeeping Genes'!AI$17),AG141-'Choose Housekeeping Genes'!AI$17,"")</f>
        <v/>
      </c>
      <c r="BZ141" s="132" t="str">
        <f ca="1">IF(ISNUMBER(AH141-'Choose Housekeeping Genes'!AJ$17),AH141-'Choose Housekeeping Genes'!AJ$17,"")</f>
        <v/>
      </c>
      <c r="CA141" s="132" t="str">
        <f ca="1">IF(ISNUMBER(AI141-'Choose Housekeeping Genes'!AK$17),AI141-'Choose Housekeeping Genes'!AK$17,"")</f>
        <v/>
      </c>
      <c r="CB141" s="132" t="str">
        <f ca="1">IF(ISNUMBER(AJ141-'Choose Housekeeping Genes'!AL$17),AJ141-'Choose Housekeeping Genes'!AL$17,"")</f>
        <v/>
      </c>
      <c r="CC141" s="132" t="str">
        <f ca="1">IF(ISNUMBER(AK141-'Choose Housekeeping Genes'!AM$17),AK141-'Choose Housekeeping Genes'!AM$17,"")</f>
        <v/>
      </c>
      <c r="CD141" s="132" t="str">
        <f ca="1">IF(ISNUMBER(AL141-'Choose Housekeeping Genes'!AN$17),AL141-'Choose Housekeeping Genes'!AN$17,"")</f>
        <v/>
      </c>
      <c r="CE141" s="132" t="str">
        <f ca="1">IF(ISNUMBER(AM141-'Choose Housekeeping Genes'!AO$17),AM141-'Choose Housekeeping Genes'!AO$17,"")</f>
        <v/>
      </c>
      <c r="CF141" s="132" t="str">
        <f ca="1">IF(ISNUMBER(AN141-'Choose Housekeeping Genes'!AP$17),AN141-'Choose Housekeeping Genes'!AP$17,"")</f>
        <v/>
      </c>
      <c r="CG141" s="132" t="str">
        <f ca="1">IF(ISNUMBER(AO141-'Choose Housekeeping Genes'!AQ$17),AO141-'Choose Housekeeping Genes'!AQ$17,"")</f>
        <v/>
      </c>
      <c r="CH141" s="132" t="str">
        <f ca="1">IF(ISNUMBER(AP141-'Choose Housekeeping Genes'!AR$17),AP141-'Choose Housekeeping Genes'!AR$17,"")</f>
        <v/>
      </c>
      <c r="CI141" s="132" t="str">
        <f ca="1">IF(ISNUMBER(AQ141-'Choose Housekeeping Genes'!AS$17),AQ141-'Choose Housekeeping Genes'!AS$17,"")</f>
        <v/>
      </c>
      <c r="CJ141" s="132" t="str">
        <f ca="1">IF(ISNUMBER(AR141-'Choose Housekeeping Genes'!AT$17),AR141-'Choose Housekeeping Genes'!AT$17,"")</f>
        <v/>
      </c>
      <c r="CK141" s="137" t="e">
        <f t="shared" ca="1" si="91"/>
        <v>#DIV/0!</v>
      </c>
      <c r="CL141" s="138" t="e">
        <f t="shared" ca="1" si="92"/>
        <v>#DIV/0!</v>
      </c>
      <c r="DA141" s="135" t="str">
        <f>'Transcript table'!C141</f>
        <v>NKILA</v>
      </c>
      <c r="DB141" s="35" t="s">
        <v>212</v>
      </c>
      <c r="DC141" s="132" t="str">
        <f t="shared" ca="1" si="93"/>
        <v/>
      </c>
      <c r="DD141" s="132" t="str">
        <f t="shared" ca="1" si="94"/>
        <v/>
      </c>
      <c r="DE141" s="132" t="str">
        <f t="shared" ca="1" si="95"/>
        <v/>
      </c>
      <c r="DF141" s="132" t="str">
        <f t="shared" ca="1" si="96"/>
        <v/>
      </c>
      <c r="DG141" s="132" t="str">
        <f t="shared" ca="1" si="97"/>
        <v/>
      </c>
      <c r="DH141" s="132" t="str">
        <f t="shared" ca="1" si="98"/>
        <v/>
      </c>
      <c r="DI141" s="132" t="str">
        <f t="shared" ca="1" si="99"/>
        <v/>
      </c>
      <c r="DJ141" s="132" t="str">
        <f t="shared" ca="1" si="100"/>
        <v/>
      </c>
      <c r="DK141" s="132" t="str">
        <f t="shared" ca="1" si="101"/>
        <v/>
      </c>
      <c r="DL141" s="132" t="str">
        <f t="shared" ca="1" si="102"/>
        <v/>
      </c>
      <c r="DM141" s="132" t="str">
        <f t="shared" ca="1" si="103"/>
        <v/>
      </c>
      <c r="DN141" s="132" t="str">
        <f t="shared" ca="1" si="104"/>
        <v/>
      </c>
      <c r="DO141" s="132" t="str">
        <f t="shared" ca="1" si="105"/>
        <v/>
      </c>
      <c r="DP141" s="132" t="str">
        <f t="shared" ca="1" si="106"/>
        <v/>
      </c>
      <c r="DQ141" s="132" t="str">
        <f t="shared" ca="1" si="107"/>
        <v/>
      </c>
      <c r="DR141" s="132" t="str">
        <f t="shared" ca="1" si="108"/>
        <v/>
      </c>
      <c r="DS141" s="132" t="str">
        <f t="shared" ca="1" si="109"/>
        <v/>
      </c>
      <c r="DT141" s="132" t="str">
        <f t="shared" ca="1" si="110"/>
        <v/>
      </c>
      <c r="DU141" s="132" t="str">
        <f t="shared" ca="1" si="111"/>
        <v/>
      </c>
      <c r="DV141" s="132" t="str">
        <f t="shared" ca="1" si="112"/>
        <v/>
      </c>
      <c r="DW141" s="136" t="str">
        <f>'Transcript table'!C141</f>
        <v>NKILA</v>
      </c>
      <c r="DX141" s="141" t="s">
        <v>212</v>
      </c>
      <c r="DY141" s="132" t="str">
        <f t="shared" ca="1" si="113"/>
        <v/>
      </c>
      <c r="DZ141" s="132" t="str">
        <f t="shared" ca="1" si="114"/>
        <v/>
      </c>
      <c r="EA141" s="132" t="str">
        <f t="shared" ca="1" si="115"/>
        <v/>
      </c>
      <c r="EB141" s="132" t="str">
        <f t="shared" ca="1" si="116"/>
        <v/>
      </c>
      <c r="EC141" s="132" t="str">
        <f t="shared" ca="1" si="117"/>
        <v/>
      </c>
      <c r="ED141" s="132" t="str">
        <f t="shared" ca="1" si="118"/>
        <v/>
      </c>
      <c r="EE141" s="132" t="str">
        <f t="shared" ca="1" si="119"/>
        <v/>
      </c>
      <c r="EF141" s="132" t="str">
        <f t="shared" ca="1" si="120"/>
        <v/>
      </c>
      <c r="EG141" s="132" t="str">
        <f t="shared" ca="1" si="121"/>
        <v/>
      </c>
      <c r="EH141" s="132" t="str">
        <f t="shared" ca="1" si="122"/>
        <v/>
      </c>
      <c r="EI141" s="132" t="str">
        <f t="shared" ca="1" si="123"/>
        <v/>
      </c>
      <c r="EJ141" s="132" t="str">
        <f t="shared" ca="1" si="124"/>
        <v/>
      </c>
      <c r="EK141" s="132" t="str">
        <f t="shared" ca="1" si="125"/>
        <v/>
      </c>
      <c r="EL141" s="132" t="str">
        <f t="shared" ca="1" si="126"/>
        <v/>
      </c>
      <c r="EM141" s="132" t="str">
        <f t="shared" ca="1" si="127"/>
        <v/>
      </c>
      <c r="EN141" s="132" t="str">
        <f t="shared" ca="1" si="128"/>
        <v/>
      </c>
      <c r="EO141" s="132" t="str">
        <f t="shared" ca="1" si="129"/>
        <v/>
      </c>
      <c r="EP141" s="132" t="str">
        <f t="shared" ca="1" si="130"/>
        <v/>
      </c>
      <c r="EQ141" s="132" t="str">
        <f t="shared" ca="1" si="131"/>
        <v/>
      </c>
      <c r="ER141" s="132" t="str">
        <f t="shared" ca="1" si="132"/>
        <v/>
      </c>
    </row>
    <row r="142" spans="1:148" ht="25.5">
      <c r="A142" s="131" t="str">
        <f>'Transcript table'!C142</f>
        <v>NONHSAT073641</v>
      </c>
      <c r="B142" s="35" t="s">
        <v>213</v>
      </c>
      <c r="C142" s="132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132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132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132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132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132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132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132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132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132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132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132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132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132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132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132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132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132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132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132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40" t="str">
        <f>'Control Sample Data'!A142</f>
        <v>NONHSAT073641</v>
      </c>
      <c r="X142" s="141" t="s">
        <v>213</v>
      </c>
      <c r="Y142" s="132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132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132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132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132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132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132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132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132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132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132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132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132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132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132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132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132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132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132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132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135" t="str">
        <f>'Control Sample Data'!A142</f>
        <v>NONHSAT073641</v>
      </c>
      <c r="AT142" s="35" t="s">
        <v>213</v>
      </c>
      <c r="AU142" s="132" t="str">
        <f ca="1">IF(ISNUMBER(C142-'Choose Housekeeping Genes'!D$17),C142-'Choose Housekeeping Genes'!D$17,"")</f>
        <v/>
      </c>
      <c r="AV142" s="132" t="str">
        <f ca="1">IF(ISNUMBER(D142-'Choose Housekeeping Genes'!E$17),D142-'Choose Housekeeping Genes'!E$17,"")</f>
        <v/>
      </c>
      <c r="AW142" s="132" t="str">
        <f ca="1">IF(ISNUMBER(E142-'Choose Housekeeping Genes'!F$17),E142-'Choose Housekeeping Genes'!F$17,"")</f>
        <v/>
      </c>
      <c r="AX142" s="132" t="str">
        <f ca="1">IF(ISNUMBER(F142-'Choose Housekeeping Genes'!G$17),F142-'Choose Housekeeping Genes'!G$17,"")</f>
        <v/>
      </c>
      <c r="AY142" s="132" t="str">
        <f ca="1">IF(ISNUMBER(G142-'Choose Housekeeping Genes'!H$17),G142-'Choose Housekeeping Genes'!H$17,"")</f>
        <v/>
      </c>
      <c r="AZ142" s="132" t="str">
        <f ca="1">IF(ISNUMBER(H142-'Choose Housekeeping Genes'!I$17),H142-'Choose Housekeeping Genes'!I$17,"")</f>
        <v/>
      </c>
      <c r="BA142" s="132" t="str">
        <f ca="1">IF(ISNUMBER(I142-'Choose Housekeeping Genes'!J$17),I142-'Choose Housekeeping Genes'!J$17,"")</f>
        <v/>
      </c>
      <c r="BB142" s="132" t="str">
        <f ca="1">IF(ISNUMBER(J142-'Choose Housekeeping Genes'!K$17),J142-'Choose Housekeeping Genes'!K$17,"")</f>
        <v/>
      </c>
      <c r="BC142" s="132" t="str">
        <f ca="1">IF(ISNUMBER(K142-'Choose Housekeeping Genes'!L$17),K142-'Choose Housekeeping Genes'!L$17,"")</f>
        <v/>
      </c>
      <c r="BD142" s="132" t="str">
        <f ca="1">IF(ISNUMBER(L142-'Choose Housekeeping Genes'!M$17),L142-'Choose Housekeeping Genes'!M$17,"")</f>
        <v/>
      </c>
      <c r="BE142" s="132" t="str">
        <f ca="1">IF(ISNUMBER(M142-'Choose Housekeeping Genes'!N$17),M142-'Choose Housekeeping Genes'!N$17,"")</f>
        <v/>
      </c>
      <c r="BF142" s="132" t="str">
        <f ca="1">IF(ISNUMBER(N142-'Choose Housekeeping Genes'!O$17),N142-'Choose Housekeeping Genes'!O$17,"")</f>
        <v/>
      </c>
      <c r="BG142" s="132" t="str">
        <f ca="1">IF(ISNUMBER(O142-'Choose Housekeeping Genes'!P$17),O142-'Choose Housekeeping Genes'!P$17,"")</f>
        <v/>
      </c>
      <c r="BH142" s="132" t="str">
        <f ca="1">IF(ISNUMBER(P142-'Choose Housekeeping Genes'!Q$17),P142-'Choose Housekeeping Genes'!Q$17,"")</f>
        <v/>
      </c>
      <c r="BI142" s="132" t="str">
        <f ca="1">IF(ISNUMBER(Q142-'Choose Housekeeping Genes'!R$17),Q142-'Choose Housekeeping Genes'!R$17,"")</f>
        <v/>
      </c>
      <c r="BJ142" s="132" t="str">
        <f ca="1">IF(ISNUMBER(R142-'Choose Housekeeping Genes'!S$17),R142-'Choose Housekeeping Genes'!S$17,"")</f>
        <v/>
      </c>
      <c r="BK142" s="132" t="str">
        <f ca="1">IF(ISNUMBER(S142-'Choose Housekeeping Genes'!T$17),S142-'Choose Housekeeping Genes'!T$17,"")</f>
        <v/>
      </c>
      <c r="BL142" s="132" t="str">
        <f ca="1">IF(ISNUMBER(T142-'Choose Housekeeping Genes'!U$17),T142-'Choose Housekeeping Genes'!U$17,"")</f>
        <v/>
      </c>
      <c r="BM142" s="132" t="str">
        <f ca="1">IF(ISNUMBER(U142-'Choose Housekeeping Genes'!V$17),U142-'Choose Housekeeping Genes'!V$17,"")</f>
        <v/>
      </c>
      <c r="BN142" s="132" t="str">
        <f ca="1">IF(ISNUMBER(V142-'Choose Housekeeping Genes'!W$17),V142-'Choose Housekeeping Genes'!W$17,"")</f>
        <v/>
      </c>
      <c r="BO142" s="142" t="str">
        <f t="shared" si="90"/>
        <v>NONHSAT073641</v>
      </c>
      <c r="BP142" s="141" t="s">
        <v>213</v>
      </c>
      <c r="BQ142" s="132" t="str">
        <f ca="1">IF(ISNUMBER(Y142-'Choose Housekeeping Genes'!AA$17),Y142-'Choose Housekeeping Genes'!AA$17,"")</f>
        <v/>
      </c>
      <c r="BR142" s="132" t="str">
        <f ca="1">IF(ISNUMBER(Z142-'Choose Housekeeping Genes'!AB$17),Z142-'Choose Housekeeping Genes'!AB$17,"")</f>
        <v/>
      </c>
      <c r="BS142" s="132" t="str">
        <f ca="1">IF(ISNUMBER(AA142-'Choose Housekeeping Genes'!AC$17),AA142-'Choose Housekeeping Genes'!AC$17,"")</f>
        <v/>
      </c>
      <c r="BT142" s="132" t="str">
        <f ca="1">IF(ISNUMBER(AB142-'Choose Housekeeping Genes'!AD$17),AB142-'Choose Housekeeping Genes'!AD$17,"")</f>
        <v/>
      </c>
      <c r="BU142" s="132" t="str">
        <f ca="1">IF(ISNUMBER(AC142-'Choose Housekeeping Genes'!AE$17),AC142-'Choose Housekeeping Genes'!AE$17,"")</f>
        <v/>
      </c>
      <c r="BV142" s="132" t="str">
        <f ca="1">IF(ISNUMBER(AD142-'Choose Housekeeping Genes'!AF$17),AD142-'Choose Housekeeping Genes'!AF$17,"")</f>
        <v/>
      </c>
      <c r="BW142" s="132" t="str">
        <f ca="1">IF(ISNUMBER(AE142-'Choose Housekeeping Genes'!AG$17),AE142-'Choose Housekeeping Genes'!AG$17,"")</f>
        <v/>
      </c>
      <c r="BX142" s="132" t="str">
        <f ca="1">IF(ISNUMBER(AF142-'Choose Housekeeping Genes'!AH$17),AF142-'Choose Housekeeping Genes'!AH$17,"")</f>
        <v/>
      </c>
      <c r="BY142" s="132" t="str">
        <f ca="1">IF(ISNUMBER(AG142-'Choose Housekeeping Genes'!AI$17),AG142-'Choose Housekeeping Genes'!AI$17,"")</f>
        <v/>
      </c>
      <c r="BZ142" s="132" t="str">
        <f ca="1">IF(ISNUMBER(AH142-'Choose Housekeeping Genes'!AJ$17),AH142-'Choose Housekeeping Genes'!AJ$17,"")</f>
        <v/>
      </c>
      <c r="CA142" s="132" t="str">
        <f ca="1">IF(ISNUMBER(AI142-'Choose Housekeeping Genes'!AK$17),AI142-'Choose Housekeeping Genes'!AK$17,"")</f>
        <v/>
      </c>
      <c r="CB142" s="132" t="str">
        <f ca="1">IF(ISNUMBER(AJ142-'Choose Housekeeping Genes'!AL$17),AJ142-'Choose Housekeeping Genes'!AL$17,"")</f>
        <v/>
      </c>
      <c r="CC142" s="132" t="str">
        <f ca="1">IF(ISNUMBER(AK142-'Choose Housekeeping Genes'!AM$17),AK142-'Choose Housekeeping Genes'!AM$17,"")</f>
        <v/>
      </c>
      <c r="CD142" s="132" t="str">
        <f ca="1">IF(ISNUMBER(AL142-'Choose Housekeeping Genes'!AN$17),AL142-'Choose Housekeeping Genes'!AN$17,"")</f>
        <v/>
      </c>
      <c r="CE142" s="132" t="str">
        <f ca="1">IF(ISNUMBER(AM142-'Choose Housekeeping Genes'!AO$17),AM142-'Choose Housekeeping Genes'!AO$17,"")</f>
        <v/>
      </c>
      <c r="CF142" s="132" t="str">
        <f ca="1">IF(ISNUMBER(AN142-'Choose Housekeeping Genes'!AP$17),AN142-'Choose Housekeeping Genes'!AP$17,"")</f>
        <v/>
      </c>
      <c r="CG142" s="132" t="str">
        <f ca="1">IF(ISNUMBER(AO142-'Choose Housekeeping Genes'!AQ$17),AO142-'Choose Housekeeping Genes'!AQ$17,"")</f>
        <v/>
      </c>
      <c r="CH142" s="132" t="str">
        <f ca="1">IF(ISNUMBER(AP142-'Choose Housekeeping Genes'!AR$17),AP142-'Choose Housekeeping Genes'!AR$17,"")</f>
        <v/>
      </c>
      <c r="CI142" s="132" t="str">
        <f ca="1">IF(ISNUMBER(AQ142-'Choose Housekeeping Genes'!AS$17),AQ142-'Choose Housekeeping Genes'!AS$17,"")</f>
        <v/>
      </c>
      <c r="CJ142" s="132" t="str">
        <f ca="1">IF(ISNUMBER(AR142-'Choose Housekeeping Genes'!AT$17),AR142-'Choose Housekeeping Genes'!AT$17,"")</f>
        <v/>
      </c>
      <c r="CK142" s="137" t="e">
        <f t="shared" ca="1" si="91"/>
        <v>#DIV/0!</v>
      </c>
      <c r="CL142" s="138" t="e">
        <f t="shared" ca="1" si="92"/>
        <v>#DIV/0!</v>
      </c>
      <c r="DA142" s="135" t="str">
        <f>'Transcript table'!C142</f>
        <v>NONHSAT073641</v>
      </c>
      <c r="DB142" s="35" t="s">
        <v>213</v>
      </c>
      <c r="DC142" s="132" t="str">
        <f t="shared" ca="1" si="93"/>
        <v/>
      </c>
      <c r="DD142" s="132" t="str">
        <f t="shared" ca="1" si="94"/>
        <v/>
      </c>
      <c r="DE142" s="132" t="str">
        <f t="shared" ca="1" si="95"/>
        <v/>
      </c>
      <c r="DF142" s="132" t="str">
        <f t="shared" ca="1" si="96"/>
        <v/>
      </c>
      <c r="DG142" s="132" t="str">
        <f t="shared" ca="1" si="97"/>
        <v/>
      </c>
      <c r="DH142" s="132" t="str">
        <f t="shared" ca="1" si="98"/>
        <v/>
      </c>
      <c r="DI142" s="132" t="str">
        <f t="shared" ca="1" si="99"/>
        <v/>
      </c>
      <c r="DJ142" s="132" t="str">
        <f t="shared" ca="1" si="100"/>
        <v/>
      </c>
      <c r="DK142" s="132" t="str">
        <f t="shared" ca="1" si="101"/>
        <v/>
      </c>
      <c r="DL142" s="132" t="str">
        <f t="shared" ca="1" si="102"/>
        <v/>
      </c>
      <c r="DM142" s="132" t="str">
        <f t="shared" ca="1" si="103"/>
        <v/>
      </c>
      <c r="DN142" s="132" t="str">
        <f t="shared" ca="1" si="104"/>
        <v/>
      </c>
      <c r="DO142" s="132" t="str">
        <f t="shared" ca="1" si="105"/>
        <v/>
      </c>
      <c r="DP142" s="132" t="str">
        <f t="shared" ca="1" si="106"/>
        <v/>
      </c>
      <c r="DQ142" s="132" t="str">
        <f t="shared" ca="1" si="107"/>
        <v/>
      </c>
      <c r="DR142" s="132" t="str">
        <f t="shared" ca="1" si="108"/>
        <v/>
      </c>
      <c r="DS142" s="132" t="str">
        <f t="shared" ca="1" si="109"/>
        <v/>
      </c>
      <c r="DT142" s="132" t="str">
        <f t="shared" ca="1" si="110"/>
        <v/>
      </c>
      <c r="DU142" s="132" t="str">
        <f t="shared" ca="1" si="111"/>
        <v/>
      </c>
      <c r="DV142" s="132" t="str">
        <f t="shared" ca="1" si="112"/>
        <v/>
      </c>
      <c r="DW142" s="136" t="str">
        <f>'Transcript table'!C142</f>
        <v>NONHSAT073641</v>
      </c>
      <c r="DX142" s="141" t="s">
        <v>213</v>
      </c>
      <c r="DY142" s="132" t="str">
        <f t="shared" ca="1" si="113"/>
        <v/>
      </c>
      <c r="DZ142" s="132" t="str">
        <f t="shared" ca="1" si="114"/>
        <v/>
      </c>
      <c r="EA142" s="132" t="str">
        <f t="shared" ca="1" si="115"/>
        <v/>
      </c>
      <c r="EB142" s="132" t="str">
        <f t="shared" ca="1" si="116"/>
        <v/>
      </c>
      <c r="EC142" s="132" t="str">
        <f t="shared" ca="1" si="117"/>
        <v/>
      </c>
      <c r="ED142" s="132" t="str">
        <f t="shared" ca="1" si="118"/>
        <v/>
      </c>
      <c r="EE142" s="132" t="str">
        <f t="shared" ca="1" si="119"/>
        <v/>
      </c>
      <c r="EF142" s="132" t="str">
        <f t="shared" ca="1" si="120"/>
        <v/>
      </c>
      <c r="EG142" s="132" t="str">
        <f t="shared" ca="1" si="121"/>
        <v/>
      </c>
      <c r="EH142" s="132" t="str">
        <f t="shared" ca="1" si="122"/>
        <v/>
      </c>
      <c r="EI142" s="132" t="str">
        <f t="shared" ca="1" si="123"/>
        <v/>
      </c>
      <c r="EJ142" s="132" t="str">
        <f t="shared" ca="1" si="124"/>
        <v/>
      </c>
      <c r="EK142" s="132" t="str">
        <f t="shared" ca="1" si="125"/>
        <v/>
      </c>
      <c r="EL142" s="132" t="str">
        <f t="shared" ca="1" si="126"/>
        <v/>
      </c>
      <c r="EM142" s="132" t="str">
        <f t="shared" ca="1" si="127"/>
        <v/>
      </c>
      <c r="EN142" s="132" t="str">
        <f t="shared" ca="1" si="128"/>
        <v/>
      </c>
      <c r="EO142" s="132" t="str">
        <f t="shared" ca="1" si="129"/>
        <v/>
      </c>
      <c r="EP142" s="132" t="str">
        <f t="shared" ca="1" si="130"/>
        <v/>
      </c>
      <c r="EQ142" s="132" t="str">
        <f t="shared" ca="1" si="131"/>
        <v/>
      </c>
      <c r="ER142" s="132" t="str">
        <f t="shared" ca="1" si="132"/>
        <v/>
      </c>
    </row>
    <row r="143" spans="1:148" ht="25.5">
      <c r="A143" s="131" t="str">
        <f>'Transcript table'!C143</f>
        <v>NONHSAT112178</v>
      </c>
      <c r="B143" s="35" t="s">
        <v>214</v>
      </c>
      <c r="C143" s="132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132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132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132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132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132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132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132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132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132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132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132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132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132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132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132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132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132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132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132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40" t="str">
        <f>'Control Sample Data'!A143</f>
        <v>NONHSAT112178</v>
      </c>
      <c r="X143" s="141" t="s">
        <v>214</v>
      </c>
      <c r="Y143" s="132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132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132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132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132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132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132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132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132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132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132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132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132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132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132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132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132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132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132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132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135" t="str">
        <f>'Control Sample Data'!A143</f>
        <v>NONHSAT112178</v>
      </c>
      <c r="AT143" s="35" t="s">
        <v>214</v>
      </c>
      <c r="AU143" s="132" t="str">
        <f ca="1">IF(ISNUMBER(C143-'Choose Housekeeping Genes'!D$17),C143-'Choose Housekeeping Genes'!D$17,"")</f>
        <v/>
      </c>
      <c r="AV143" s="132" t="str">
        <f ca="1">IF(ISNUMBER(D143-'Choose Housekeeping Genes'!E$17),D143-'Choose Housekeeping Genes'!E$17,"")</f>
        <v/>
      </c>
      <c r="AW143" s="132" t="str">
        <f ca="1">IF(ISNUMBER(E143-'Choose Housekeeping Genes'!F$17),E143-'Choose Housekeeping Genes'!F$17,"")</f>
        <v/>
      </c>
      <c r="AX143" s="132" t="str">
        <f ca="1">IF(ISNUMBER(F143-'Choose Housekeeping Genes'!G$17),F143-'Choose Housekeeping Genes'!G$17,"")</f>
        <v/>
      </c>
      <c r="AY143" s="132" t="str">
        <f ca="1">IF(ISNUMBER(G143-'Choose Housekeeping Genes'!H$17),G143-'Choose Housekeeping Genes'!H$17,"")</f>
        <v/>
      </c>
      <c r="AZ143" s="132" t="str">
        <f ca="1">IF(ISNUMBER(H143-'Choose Housekeeping Genes'!I$17),H143-'Choose Housekeeping Genes'!I$17,"")</f>
        <v/>
      </c>
      <c r="BA143" s="132" t="str">
        <f ca="1">IF(ISNUMBER(I143-'Choose Housekeeping Genes'!J$17),I143-'Choose Housekeeping Genes'!J$17,"")</f>
        <v/>
      </c>
      <c r="BB143" s="132" t="str">
        <f ca="1">IF(ISNUMBER(J143-'Choose Housekeeping Genes'!K$17),J143-'Choose Housekeeping Genes'!K$17,"")</f>
        <v/>
      </c>
      <c r="BC143" s="132" t="str">
        <f ca="1">IF(ISNUMBER(K143-'Choose Housekeeping Genes'!L$17),K143-'Choose Housekeeping Genes'!L$17,"")</f>
        <v/>
      </c>
      <c r="BD143" s="132" t="str">
        <f ca="1">IF(ISNUMBER(L143-'Choose Housekeeping Genes'!M$17),L143-'Choose Housekeeping Genes'!M$17,"")</f>
        <v/>
      </c>
      <c r="BE143" s="132" t="str">
        <f ca="1">IF(ISNUMBER(M143-'Choose Housekeeping Genes'!N$17),M143-'Choose Housekeeping Genes'!N$17,"")</f>
        <v/>
      </c>
      <c r="BF143" s="132" t="str">
        <f ca="1">IF(ISNUMBER(N143-'Choose Housekeeping Genes'!O$17),N143-'Choose Housekeeping Genes'!O$17,"")</f>
        <v/>
      </c>
      <c r="BG143" s="132" t="str">
        <f ca="1">IF(ISNUMBER(O143-'Choose Housekeeping Genes'!P$17),O143-'Choose Housekeeping Genes'!P$17,"")</f>
        <v/>
      </c>
      <c r="BH143" s="132" t="str">
        <f ca="1">IF(ISNUMBER(P143-'Choose Housekeeping Genes'!Q$17),P143-'Choose Housekeeping Genes'!Q$17,"")</f>
        <v/>
      </c>
      <c r="BI143" s="132" t="str">
        <f ca="1">IF(ISNUMBER(Q143-'Choose Housekeeping Genes'!R$17),Q143-'Choose Housekeeping Genes'!R$17,"")</f>
        <v/>
      </c>
      <c r="BJ143" s="132" t="str">
        <f ca="1">IF(ISNUMBER(R143-'Choose Housekeeping Genes'!S$17),R143-'Choose Housekeeping Genes'!S$17,"")</f>
        <v/>
      </c>
      <c r="BK143" s="132" t="str">
        <f ca="1">IF(ISNUMBER(S143-'Choose Housekeeping Genes'!T$17),S143-'Choose Housekeeping Genes'!T$17,"")</f>
        <v/>
      </c>
      <c r="BL143" s="132" t="str">
        <f ca="1">IF(ISNUMBER(T143-'Choose Housekeeping Genes'!U$17),T143-'Choose Housekeeping Genes'!U$17,"")</f>
        <v/>
      </c>
      <c r="BM143" s="132" t="str">
        <f ca="1">IF(ISNUMBER(U143-'Choose Housekeeping Genes'!V$17),U143-'Choose Housekeeping Genes'!V$17,"")</f>
        <v/>
      </c>
      <c r="BN143" s="132" t="str">
        <f ca="1">IF(ISNUMBER(V143-'Choose Housekeeping Genes'!W$17),V143-'Choose Housekeeping Genes'!W$17,"")</f>
        <v/>
      </c>
      <c r="BO143" s="142" t="str">
        <f t="shared" si="90"/>
        <v>NONHSAT112178</v>
      </c>
      <c r="BP143" s="141" t="s">
        <v>214</v>
      </c>
      <c r="BQ143" s="132" t="str">
        <f ca="1">IF(ISNUMBER(Y143-'Choose Housekeeping Genes'!AA$17),Y143-'Choose Housekeeping Genes'!AA$17,"")</f>
        <v/>
      </c>
      <c r="BR143" s="132" t="str">
        <f ca="1">IF(ISNUMBER(Z143-'Choose Housekeeping Genes'!AB$17),Z143-'Choose Housekeeping Genes'!AB$17,"")</f>
        <v/>
      </c>
      <c r="BS143" s="132" t="str">
        <f ca="1">IF(ISNUMBER(AA143-'Choose Housekeeping Genes'!AC$17),AA143-'Choose Housekeeping Genes'!AC$17,"")</f>
        <v/>
      </c>
      <c r="BT143" s="132" t="str">
        <f ca="1">IF(ISNUMBER(AB143-'Choose Housekeeping Genes'!AD$17),AB143-'Choose Housekeeping Genes'!AD$17,"")</f>
        <v/>
      </c>
      <c r="BU143" s="132" t="str">
        <f ca="1">IF(ISNUMBER(AC143-'Choose Housekeeping Genes'!AE$17),AC143-'Choose Housekeeping Genes'!AE$17,"")</f>
        <v/>
      </c>
      <c r="BV143" s="132" t="str">
        <f ca="1">IF(ISNUMBER(AD143-'Choose Housekeeping Genes'!AF$17),AD143-'Choose Housekeeping Genes'!AF$17,"")</f>
        <v/>
      </c>
      <c r="BW143" s="132" t="str">
        <f ca="1">IF(ISNUMBER(AE143-'Choose Housekeeping Genes'!AG$17),AE143-'Choose Housekeeping Genes'!AG$17,"")</f>
        <v/>
      </c>
      <c r="BX143" s="132" t="str">
        <f ca="1">IF(ISNUMBER(AF143-'Choose Housekeeping Genes'!AH$17),AF143-'Choose Housekeeping Genes'!AH$17,"")</f>
        <v/>
      </c>
      <c r="BY143" s="132" t="str">
        <f ca="1">IF(ISNUMBER(AG143-'Choose Housekeeping Genes'!AI$17),AG143-'Choose Housekeeping Genes'!AI$17,"")</f>
        <v/>
      </c>
      <c r="BZ143" s="132" t="str">
        <f ca="1">IF(ISNUMBER(AH143-'Choose Housekeeping Genes'!AJ$17),AH143-'Choose Housekeeping Genes'!AJ$17,"")</f>
        <v/>
      </c>
      <c r="CA143" s="132" t="str">
        <f ca="1">IF(ISNUMBER(AI143-'Choose Housekeeping Genes'!AK$17),AI143-'Choose Housekeeping Genes'!AK$17,"")</f>
        <v/>
      </c>
      <c r="CB143" s="132" t="str">
        <f ca="1">IF(ISNUMBER(AJ143-'Choose Housekeeping Genes'!AL$17),AJ143-'Choose Housekeeping Genes'!AL$17,"")</f>
        <v/>
      </c>
      <c r="CC143" s="132" t="str">
        <f ca="1">IF(ISNUMBER(AK143-'Choose Housekeeping Genes'!AM$17),AK143-'Choose Housekeeping Genes'!AM$17,"")</f>
        <v/>
      </c>
      <c r="CD143" s="132" t="str">
        <f ca="1">IF(ISNUMBER(AL143-'Choose Housekeeping Genes'!AN$17),AL143-'Choose Housekeeping Genes'!AN$17,"")</f>
        <v/>
      </c>
      <c r="CE143" s="132" t="str">
        <f ca="1">IF(ISNUMBER(AM143-'Choose Housekeeping Genes'!AO$17),AM143-'Choose Housekeeping Genes'!AO$17,"")</f>
        <v/>
      </c>
      <c r="CF143" s="132" t="str">
        <f ca="1">IF(ISNUMBER(AN143-'Choose Housekeeping Genes'!AP$17),AN143-'Choose Housekeeping Genes'!AP$17,"")</f>
        <v/>
      </c>
      <c r="CG143" s="132" t="str">
        <f ca="1">IF(ISNUMBER(AO143-'Choose Housekeeping Genes'!AQ$17),AO143-'Choose Housekeeping Genes'!AQ$17,"")</f>
        <v/>
      </c>
      <c r="CH143" s="132" t="str">
        <f ca="1">IF(ISNUMBER(AP143-'Choose Housekeeping Genes'!AR$17),AP143-'Choose Housekeeping Genes'!AR$17,"")</f>
        <v/>
      </c>
      <c r="CI143" s="132" t="str">
        <f ca="1">IF(ISNUMBER(AQ143-'Choose Housekeeping Genes'!AS$17),AQ143-'Choose Housekeeping Genes'!AS$17,"")</f>
        <v/>
      </c>
      <c r="CJ143" s="132" t="str">
        <f ca="1">IF(ISNUMBER(AR143-'Choose Housekeeping Genes'!AT$17),AR143-'Choose Housekeeping Genes'!AT$17,"")</f>
        <v/>
      </c>
      <c r="CK143" s="137" t="e">
        <f t="shared" ca="1" si="91"/>
        <v>#DIV/0!</v>
      </c>
      <c r="CL143" s="138" t="e">
        <f t="shared" ca="1" si="92"/>
        <v>#DIV/0!</v>
      </c>
      <c r="DA143" s="135" t="str">
        <f>'Transcript table'!C143</f>
        <v>NONHSAT112178</v>
      </c>
      <c r="DB143" s="35" t="s">
        <v>214</v>
      </c>
      <c r="DC143" s="132" t="str">
        <f t="shared" ca="1" si="93"/>
        <v/>
      </c>
      <c r="DD143" s="132" t="str">
        <f t="shared" ca="1" si="94"/>
        <v/>
      </c>
      <c r="DE143" s="132" t="str">
        <f t="shared" ca="1" si="95"/>
        <v/>
      </c>
      <c r="DF143" s="132" t="str">
        <f t="shared" ca="1" si="96"/>
        <v/>
      </c>
      <c r="DG143" s="132" t="str">
        <f t="shared" ca="1" si="97"/>
        <v/>
      </c>
      <c r="DH143" s="132" t="str">
        <f t="shared" ca="1" si="98"/>
        <v/>
      </c>
      <c r="DI143" s="132" t="str">
        <f t="shared" ca="1" si="99"/>
        <v/>
      </c>
      <c r="DJ143" s="132" t="str">
        <f t="shared" ca="1" si="100"/>
        <v/>
      </c>
      <c r="DK143" s="132" t="str">
        <f t="shared" ca="1" si="101"/>
        <v/>
      </c>
      <c r="DL143" s="132" t="str">
        <f t="shared" ca="1" si="102"/>
        <v/>
      </c>
      <c r="DM143" s="132" t="str">
        <f t="shared" ca="1" si="103"/>
        <v/>
      </c>
      <c r="DN143" s="132" t="str">
        <f t="shared" ca="1" si="104"/>
        <v/>
      </c>
      <c r="DO143" s="132" t="str">
        <f t="shared" ca="1" si="105"/>
        <v/>
      </c>
      <c r="DP143" s="132" t="str">
        <f t="shared" ca="1" si="106"/>
        <v/>
      </c>
      <c r="DQ143" s="132" t="str">
        <f t="shared" ca="1" si="107"/>
        <v/>
      </c>
      <c r="DR143" s="132" t="str">
        <f t="shared" ca="1" si="108"/>
        <v/>
      </c>
      <c r="DS143" s="132" t="str">
        <f t="shared" ca="1" si="109"/>
        <v/>
      </c>
      <c r="DT143" s="132" t="str">
        <f t="shared" ca="1" si="110"/>
        <v/>
      </c>
      <c r="DU143" s="132" t="str">
        <f t="shared" ca="1" si="111"/>
        <v/>
      </c>
      <c r="DV143" s="132" t="str">
        <f t="shared" ca="1" si="112"/>
        <v/>
      </c>
      <c r="DW143" s="136" t="str">
        <f>'Transcript table'!C143</f>
        <v>NONHSAT112178</v>
      </c>
      <c r="DX143" s="141" t="s">
        <v>214</v>
      </c>
      <c r="DY143" s="132" t="str">
        <f t="shared" ca="1" si="113"/>
        <v/>
      </c>
      <c r="DZ143" s="132" t="str">
        <f t="shared" ca="1" si="114"/>
        <v/>
      </c>
      <c r="EA143" s="132" t="str">
        <f t="shared" ca="1" si="115"/>
        <v/>
      </c>
      <c r="EB143" s="132" t="str">
        <f t="shared" ca="1" si="116"/>
        <v/>
      </c>
      <c r="EC143" s="132" t="str">
        <f t="shared" ca="1" si="117"/>
        <v/>
      </c>
      <c r="ED143" s="132" t="str">
        <f t="shared" ca="1" si="118"/>
        <v/>
      </c>
      <c r="EE143" s="132" t="str">
        <f t="shared" ca="1" si="119"/>
        <v/>
      </c>
      <c r="EF143" s="132" t="str">
        <f t="shared" ca="1" si="120"/>
        <v/>
      </c>
      <c r="EG143" s="132" t="str">
        <f t="shared" ca="1" si="121"/>
        <v/>
      </c>
      <c r="EH143" s="132" t="str">
        <f t="shared" ca="1" si="122"/>
        <v/>
      </c>
      <c r="EI143" s="132" t="str">
        <f t="shared" ca="1" si="123"/>
        <v/>
      </c>
      <c r="EJ143" s="132" t="str">
        <f t="shared" ca="1" si="124"/>
        <v/>
      </c>
      <c r="EK143" s="132" t="str">
        <f t="shared" ca="1" si="125"/>
        <v/>
      </c>
      <c r="EL143" s="132" t="str">
        <f t="shared" ca="1" si="126"/>
        <v/>
      </c>
      <c r="EM143" s="132" t="str">
        <f t="shared" ca="1" si="127"/>
        <v/>
      </c>
      <c r="EN143" s="132" t="str">
        <f t="shared" ca="1" si="128"/>
        <v/>
      </c>
      <c r="EO143" s="132" t="str">
        <f t="shared" ca="1" si="129"/>
        <v/>
      </c>
      <c r="EP143" s="132" t="str">
        <f t="shared" ca="1" si="130"/>
        <v/>
      </c>
      <c r="EQ143" s="132" t="str">
        <f t="shared" ca="1" si="131"/>
        <v/>
      </c>
      <c r="ER143" s="132" t="str">
        <f t="shared" ca="1" si="132"/>
        <v/>
      </c>
    </row>
    <row r="144" spans="1:148" ht="25.5">
      <c r="A144" s="131" t="str">
        <f>'Transcript table'!C144</f>
        <v>NONRATT021972</v>
      </c>
      <c r="B144" s="35" t="s">
        <v>215</v>
      </c>
      <c r="C144" s="132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132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132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132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132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132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132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132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132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132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132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132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132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132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132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132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132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132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132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132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40" t="str">
        <f>'Control Sample Data'!A144</f>
        <v>NONRATT021972</v>
      </c>
      <c r="X144" s="141" t="s">
        <v>215</v>
      </c>
      <c r="Y144" s="132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132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132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132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132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132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132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132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132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132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132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132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132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132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132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132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132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132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132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132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135" t="str">
        <f>'Control Sample Data'!A144</f>
        <v>NONRATT021972</v>
      </c>
      <c r="AT144" s="35" t="s">
        <v>215</v>
      </c>
      <c r="AU144" s="132" t="str">
        <f ca="1">IF(ISNUMBER(C144-'Choose Housekeeping Genes'!D$17),C144-'Choose Housekeeping Genes'!D$17,"")</f>
        <v/>
      </c>
      <c r="AV144" s="132" t="str">
        <f ca="1">IF(ISNUMBER(D144-'Choose Housekeeping Genes'!E$17),D144-'Choose Housekeeping Genes'!E$17,"")</f>
        <v/>
      </c>
      <c r="AW144" s="132" t="str">
        <f ca="1">IF(ISNUMBER(E144-'Choose Housekeeping Genes'!F$17),E144-'Choose Housekeeping Genes'!F$17,"")</f>
        <v/>
      </c>
      <c r="AX144" s="132" t="str">
        <f ca="1">IF(ISNUMBER(F144-'Choose Housekeeping Genes'!G$17),F144-'Choose Housekeeping Genes'!G$17,"")</f>
        <v/>
      </c>
      <c r="AY144" s="132" t="str">
        <f ca="1">IF(ISNUMBER(G144-'Choose Housekeeping Genes'!H$17),G144-'Choose Housekeeping Genes'!H$17,"")</f>
        <v/>
      </c>
      <c r="AZ144" s="132" t="str">
        <f ca="1">IF(ISNUMBER(H144-'Choose Housekeeping Genes'!I$17),H144-'Choose Housekeeping Genes'!I$17,"")</f>
        <v/>
      </c>
      <c r="BA144" s="132" t="str">
        <f ca="1">IF(ISNUMBER(I144-'Choose Housekeeping Genes'!J$17),I144-'Choose Housekeeping Genes'!J$17,"")</f>
        <v/>
      </c>
      <c r="BB144" s="132" t="str">
        <f ca="1">IF(ISNUMBER(J144-'Choose Housekeeping Genes'!K$17),J144-'Choose Housekeeping Genes'!K$17,"")</f>
        <v/>
      </c>
      <c r="BC144" s="132" t="str">
        <f ca="1">IF(ISNUMBER(K144-'Choose Housekeeping Genes'!L$17),K144-'Choose Housekeeping Genes'!L$17,"")</f>
        <v/>
      </c>
      <c r="BD144" s="132" t="str">
        <f ca="1">IF(ISNUMBER(L144-'Choose Housekeeping Genes'!M$17),L144-'Choose Housekeeping Genes'!M$17,"")</f>
        <v/>
      </c>
      <c r="BE144" s="132" t="str">
        <f ca="1">IF(ISNUMBER(M144-'Choose Housekeeping Genes'!N$17),M144-'Choose Housekeeping Genes'!N$17,"")</f>
        <v/>
      </c>
      <c r="BF144" s="132" t="str">
        <f ca="1">IF(ISNUMBER(N144-'Choose Housekeeping Genes'!O$17),N144-'Choose Housekeeping Genes'!O$17,"")</f>
        <v/>
      </c>
      <c r="BG144" s="132" t="str">
        <f ca="1">IF(ISNUMBER(O144-'Choose Housekeeping Genes'!P$17),O144-'Choose Housekeeping Genes'!P$17,"")</f>
        <v/>
      </c>
      <c r="BH144" s="132" t="str">
        <f ca="1">IF(ISNUMBER(P144-'Choose Housekeeping Genes'!Q$17),P144-'Choose Housekeeping Genes'!Q$17,"")</f>
        <v/>
      </c>
      <c r="BI144" s="132" t="str">
        <f ca="1">IF(ISNUMBER(Q144-'Choose Housekeeping Genes'!R$17),Q144-'Choose Housekeeping Genes'!R$17,"")</f>
        <v/>
      </c>
      <c r="BJ144" s="132" t="str">
        <f ca="1">IF(ISNUMBER(R144-'Choose Housekeeping Genes'!S$17),R144-'Choose Housekeeping Genes'!S$17,"")</f>
        <v/>
      </c>
      <c r="BK144" s="132" t="str">
        <f ca="1">IF(ISNUMBER(S144-'Choose Housekeeping Genes'!T$17),S144-'Choose Housekeeping Genes'!T$17,"")</f>
        <v/>
      </c>
      <c r="BL144" s="132" t="str">
        <f ca="1">IF(ISNUMBER(T144-'Choose Housekeeping Genes'!U$17),T144-'Choose Housekeeping Genes'!U$17,"")</f>
        <v/>
      </c>
      <c r="BM144" s="132" t="str">
        <f ca="1">IF(ISNUMBER(U144-'Choose Housekeeping Genes'!V$17),U144-'Choose Housekeeping Genes'!V$17,"")</f>
        <v/>
      </c>
      <c r="BN144" s="132" t="str">
        <f ca="1">IF(ISNUMBER(V144-'Choose Housekeeping Genes'!W$17),V144-'Choose Housekeeping Genes'!W$17,"")</f>
        <v/>
      </c>
      <c r="BO144" s="142" t="str">
        <f t="shared" ref="BO144:BO207" si="133">W144</f>
        <v>NONRATT021972</v>
      </c>
      <c r="BP144" s="141" t="s">
        <v>215</v>
      </c>
      <c r="BQ144" s="132" t="str">
        <f ca="1">IF(ISNUMBER(Y144-'Choose Housekeeping Genes'!AA$17),Y144-'Choose Housekeeping Genes'!AA$17,"")</f>
        <v/>
      </c>
      <c r="BR144" s="132" t="str">
        <f ca="1">IF(ISNUMBER(Z144-'Choose Housekeeping Genes'!AB$17),Z144-'Choose Housekeeping Genes'!AB$17,"")</f>
        <v/>
      </c>
      <c r="BS144" s="132" t="str">
        <f ca="1">IF(ISNUMBER(AA144-'Choose Housekeeping Genes'!AC$17),AA144-'Choose Housekeeping Genes'!AC$17,"")</f>
        <v/>
      </c>
      <c r="BT144" s="132" t="str">
        <f ca="1">IF(ISNUMBER(AB144-'Choose Housekeeping Genes'!AD$17),AB144-'Choose Housekeeping Genes'!AD$17,"")</f>
        <v/>
      </c>
      <c r="BU144" s="132" t="str">
        <f ca="1">IF(ISNUMBER(AC144-'Choose Housekeeping Genes'!AE$17),AC144-'Choose Housekeeping Genes'!AE$17,"")</f>
        <v/>
      </c>
      <c r="BV144" s="132" t="str">
        <f ca="1">IF(ISNUMBER(AD144-'Choose Housekeeping Genes'!AF$17),AD144-'Choose Housekeeping Genes'!AF$17,"")</f>
        <v/>
      </c>
      <c r="BW144" s="132" t="str">
        <f ca="1">IF(ISNUMBER(AE144-'Choose Housekeeping Genes'!AG$17),AE144-'Choose Housekeeping Genes'!AG$17,"")</f>
        <v/>
      </c>
      <c r="BX144" s="132" t="str">
        <f ca="1">IF(ISNUMBER(AF144-'Choose Housekeeping Genes'!AH$17),AF144-'Choose Housekeeping Genes'!AH$17,"")</f>
        <v/>
      </c>
      <c r="BY144" s="132" t="str">
        <f ca="1">IF(ISNUMBER(AG144-'Choose Housekeeping Genes'!AI$17),AG144-'Choose Housekeeping Genes'!AI$17,"")</f>
        <v/>
      </c>
      <c r="BZ144" s="132" t="str">
        <f ca="1">IF(ISNUMBER(AH144-'Choose Housekeeping Genes'!AJ$17),AH144-'Choose Housekeeping Genes'!AJ$17,"")</f>
        <v/>
      </c>
      <c r="CA144" s="132" t="str">
        <f ca="1">IF(ISNUMBER(AI144-'Choose Housekeeping Genes'!AK$17),AI144-'Choose Housekeeping Genes'!AK$17,"")</f>
        <v/>
      </c>
      <c r="CB144" s="132" t="str">
        <f ca="1">IF(ISNUMBER(AJ144-'Choose Housekeeping Genes'!AL$17),AJ144-'Choose Housekeeping Genes'!AL$17,"")</f>
        <v/>
      </c>
      <c r="CC144" s="132" t="str">
        <f ca="1">IF(ISNUMBER(AK144-'Choose Housekeeping Genes'!AM$17),AK144-'Choose Housekeeping Genes'!AM$17,"")</f>
        <v/>
      </c>
      <c r="CD144" s="132" t="str">
        <f ca="1">IF(ISNUMBER(AL144-'Choose Housekeeping Genes'!AN$17),AL144-'Choose Housekeeping Genes'!AN$17,"")</f>
        <v/>
      </c>
      <c r="CE144" s="132" t="str">
        <f ca="1">IF(ISNUMBER(AM144-'Choose Housekeeping Genes'!AO$17),AM144-'Choose Housekeeping Genes'!AO$17,"")</f>
        <v/>
      </c>
      <c r="CF144" s="132" t="str">
        <f ca="1">IF(ISNUMBER(AN144-'Choose Housekeeping Genes'!AP$17),AN144-'Choose Housekeeping Genes'!AP$17,"")</f>
        <v/>
      </c>
      <c r="CG144" s="132" t="str">
        <f ca="1">IF(ISNUMBER(AO144-'Choose Housekeeping Genes'!AQ$17),AO144-'Choose Housekeeping Genes'!AQ$17,"")</f>
        <v/>
      </c>
      <c r="CH144" s="132" t="str">
        <f ca="1">IF(ISNUMBER(AP144-'Choose Housekeeping Genes'!AR$17),AP144-'Choose Housekeeping Genes'!AR$17,"")</f>
        <v/>
      </c>
      <c r="CI144" s="132" t="str">
        <f ca="1">IF(ISNUMBER(AQ144-'Choose Housekeeping Genes'!AS$17),AQ144-'Choose Housekeeping Genes'!AS$17,"")</f>
        <v/>
      </c>
      <c r="CJ144" s="132" t="str">
        <f ca="1">IF(ISNUMBER(AR144-'Choose Housekeeping Genes'!AT$17),AR144-'Choose Housekeeping Genes'!AT$17,"")</f>
        <v/>
      </c>
      <c r="CK144" s="137" t="e">
        <f t="shared" ca="1" si="91"/>
        <v>#DIV/0!</v>
      </c>
      <c r="CL144" s="138" t="e">
        <f t="shared" ca="1" si="92"/>
        <v>#DIV/0!</v>
      </c>
      <c r="DA144" s="135" t="str">
        <f>'Transcript table'!C144</f>
        <v>NONRATT021972</v>
      </c>
      <c r="DB144" s="35" t="s">
        <v>215</v>
      </c>
      <c r="DC144" s="132" t="str">
        <f t="shared" ca="1" si="93"/>
        <v/>
      </c>
      <c r="DD144" s="132" t="str">
        <f t="shared" ca="1" si="94"/>
        <v/>
      </c>
      <c r="DE144" s="132" t="str">
        <f t="shared" ca="1" si="95"/>
        <v/>
      </c>
      <c r="DF144" s="132" t="str">
        <f t="shared" ca="1" si="96"/>
        <v/>
      </c>
      <c r="DG144" s="132" t="str">
        <f t="shared" ca="1" si="97"/>
        <v/>
      </c>
      <c r="DH144" s="132" t="str">
        <f t="shared" ca="1" si="98"/>
        <v/>
      </c>
      <c r="DI144" s="132" t="str">
        <f t="shared" ca="1" si="99"/>
        <v/>
      </c>
      <c r="DJ144" s="132" t="str">
        <f t="shared" ca="1" si="100"/>
        <v/>
      </c>
      <c r="DK144" s="132" t="str">
        <f t="shared" ca="1" si="101"/>
        <v/>
      </c>
      <c r="DL144" s="132" t="str">
        <f t="shared" ca="1" si="102"/>
        <v/>
      </c>
      <c r="DM144" s="132" t="str">
        <f t="shared" ca="1" si="103"/>
        <v/>
      </c>
      <c r="DN144" s="132" t="str">
        <f t="shared" ca="1" si="104"/>
        <v/>
      </c>
      <c r="DO144" s="132" t="str">
        <f t="shared" ca="1" si="105"/>
        <v/>
      </c>
      <c r="DP144" s="132" t="str">
        <f t="shared" ca="1" si="106"/>
        <v/>
      </c>
      <c r="DQ144" s="132" t="str">
        <f t="shared" ca="1" si="107"/>
        <v/>
      </c>
      <c r="DR144" s="132" t="str">
        <f t="shared" ca="1" si="108"/>
        <v/>
      </c>
      <c r="DS144" s="132" t="str">
        <f t="shared" ca="1" si="109"/>
        <v/>
      </c>
      <c r="DT144" s="132" t="str">
        <f t="shared" ca="1" si="110"/>
        <v/>
      </c>
      <c r="DU144" s="132" t="str">
        <f t="shared" ca="1" si="111"/>
        <v/>
      </c>
      <c r="DV144" s="132" t="str">
        <f t="shared" ca="1" si="112"/>
        <v/>
      </c>
      <c r="DW144" s="136" t="str">
        <f>'Transcript table'!C144</f>
        <v>NONRATT021972</v>
      </c>
      <c r="DX144" s="141" t="s">
        <v>215</v>
      </c>
      <c r="DY144" s="132" t="str">
        <f t="shared" ca="1" si="113"/>
        <v/>
      </c>
      <c r="DZ144" s="132" t="str">
        <f t="shared" ca="1" si="114"/>
        <v/>
      </c>
      <c r="EA144" s="132" t="str">
        <f t="shared" ca="1" si="115"/>
        <v/>
      </c>
      <c r="EB144" s="132" t="str">
        <f t="shared" ca="1" si="116"/>
        <v/>
      </c>
      <c r="EC144" s="132" t="str">
        <f t="shared" ca="1" si="117"/>
        <v/>
      </c>
      <c r="ED144" s="132" t="str">
        <f t="shared" ca="1" si="118"/>
        <v/>
      </c>
      <c r="EE144" s="132" t="str">
        <f t="shared" ca="1" si="119"/>
        <v/>
      </c>
      <c r="EF144" s="132" t="str">
        <f t="shared" ca="1" si="120"/>
        <v/>
      </c>
      <c r="EG144" s="132" t="str">
        <f t="shared" ca="1" si="121"/>
        <v/>
      </c>
      <c r="EH144" s="132" t="str">
        <f t="shared" ca="1" si="122"/>
        <v/>
      </c>
      <c r="EI144" s="132" t="str">
        <f t="shared" ca="1" si="123"/>
        <v/>
      </c>
      <c r="EJ144" s="132" t="str">
        <f t="shared" ca="1" si="124"/>
        <v/>
      </c>
      <c r="EK144" s="132" t="str">
        <f t="shared" ca="1" si="125"/>
        <v/>
      </c>
      <c r="EL144" s="132" t="str">
        <f t="shared" ca="1" si="126"/>
        <v/>
      </c>
      <c r="EM144" s="132" t="str">
        <f t="shared" ca="1" si="127"/>
        <v/>
      </c>
      <c r="EN144" s="132" t="str">
        <f t="shared" ca="1" si="128"/>
        <v/>
      </c>
      <c r="EO144" s="132" t="str">
        <f t="shared" ca="1" si="129"/>
        <v/>
      </c>
      <c r="EP144" s="132" t="str">
        <f t="shared" ca="1" si="130"/>
        <v/>
      </c>
      <c r="EQ144" s="132" t="str">
        <f t="shared" ca="1" si="131"/>
        <v/>
      </c>
      <c r="ER144" s="132" t="str">
        <f t="shared" ca="1" si="132"/>
        <v/>
      </c>
    </row>
    <row r="145" spans="1:148" ht="12.75">
      <c r="A145" s="131" t="str">
        <f>'Transcript table'!C145</f>
        <v>NORAD</v>
      </c>
      <c r="B145" s="35" t="s">
        <v>216</v>
      </c>
      <c r="C145" s="132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132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132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132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132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132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132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132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132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132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132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132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132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132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132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132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132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132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132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132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40" t="str">
        <f>'Control Sample Data'!A145</f>
        <v>NORAD</v>
      </c>
      <c r="X145" s="141" t="s">
        <v>216</v>
      </c>
      <c r="Y145" s="132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132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132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132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132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132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132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132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132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132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132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132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132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132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132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132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132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132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132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132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135" t="str">
        <f>'Control Sample Data'!A145</f>
        <v>NORAD</v>
      </c>
      <c r="AT145" s="35" t="s">
        <v>216</v>
      </c>
      <c r="AU145" s="132" t="str">
        <f ca="1">IF(ISNUMBER(C145-'Choose Housekeeping Genes'!D$17),C145-'Choose Housekeeping Genes'!D$17,"")</f>
        <v/>
      </c>
      <c r="AV145" s="132" t="str">
        <f ca="1">IF(ISNUMBER(D145-'Choose Housekeeping Genes'!E$17),D145-'Choose Housekeeping Genes'!E$17,"")</f>
        <v/>
      </c>
      <c r="AW145" s="132" t="str">
        <f ca="1">IF(ISNUMBER(E145-'Choose Housekeeping Genes'!F$17),E145-'Choose Housekeeping Genes'!F$17,"")</f>
        <v/>
      </c>
      <c r="AX145" s="132" t="str">
        <f ca="1">IF(ISNUMBER(F145-'Choose Housekeeping Genes'!G$17),F145-'Choose Housekeeping Genes'!G$17,"")</f>
        <v/>
      </c>
      <c r="AY145" s="132" t="str">
        <f ca="1">IF(ISNUMBER(G145-'Choose Housekeeping Genes'!H$17),G145-'Choose Housekeeping Genes'!H$17,"")</f>
        <v/>
      </c>
      <c r="AZ145" s="132" t="str">
        <f ca="1">IF(ISNUMBER(H145-'Choose Housekeeping Genes'!I$17),H145-'Choose Housekeeping Genes'!I$17,"")</f>
        <v/>
      </c>
      <c r="BA145" s="132" t="str">
        <f ca="1">IF(ISNUMBER(I145-'Choose Housekeeping Genes'!J$17),I145-'Choose Housekeeping Genes'!J$17,"")</f>
        <v/>
      </c>
      <c r="BB145" s="132" t="str">
        <f ca="1">IF(ISNUMBER(J145-'Choose Housekeeping Genes'!K$17),J145-'Choose Housekeeping Genes'!K$17,"")</f>
        <v/>
      </c>
      <c r="BC145" s="132" t="str">
        <f ca="1">IF(ISNUMBER(K145-'Choose Housekeeping Genes'!L$17),K145-'Choose Housekeeping Genes'!L$17,"")</f>
        <v/>
      </c>
      <c r="BD145" s="132" t="str">
        <f ca="1">IF(ISNUMBER(L145-'Choose Housekeeping Genes'!M$17),L145-'Choose Housekeeping Genes'!M$17,"")</f>
        <v/>
      </c>
      <c r="BE145" s="132" t="str">
        <f ca="1">IF(ISNUMBER(M145-'Choose Housekeeping Genes'!N$17),M145-'Choose Housekeeping Genes'!N$17,"")</f>
        <v/>
      </c>
      <c r="BF145" s="132" t="str">
        <f ca="1">IF(ISNUMBER(N145-'Choose Housekeeping Genes'!O$17),N145-'Choose Housekeeping Genes'!O$17,"")</f>
        <v/>
      </c>
      <c r="BG145" s="132" t="str">
        <f ca="1">IF(ISNUMBER(O145-'Choose Housekeeping Genes'!P$17),O145-'Choose Housekeeping Genes'!P$17,"")</f>
        <v/>
      </c>
      <c r="BH145" s="132" t="str">
        <f ca="1">IF(ISNUMBER(P145-'Choose Housekeeping Genes'!Q$17),P145-'Choose Housekeeping Genes'!Q$17,"")</f>
        <v/>
      </c>
      <c r="BI145" s="132" t="str">
        <f ca="1">IF(ISNUMBER(Q145-'Choose Housekeeping Genes'!R$17),Q145-'Choose Housekeeping Genes'!R$17,"")</f>
        <v/>
      </c>
      <c r="BJ145" s="132" t="str">
        <f ca="1">IF(ISNUMBER(R145-'Choose Housekeeping Genes'!S$17),R145-'Choose Housekeeping Genes'!S$17,"")</f>
        <v/>
      </c>
      <c r="BK145" s="132" t="str">
        <f ca="1">IF(ISNUMBER(S145-'Choose Housekeeping Genes'!T$17),S145-'Choose Housekeeping Genes'!T$17,"")</f>
        <v/>
      </c>
      <c r="BL145" s="132" t="str">
        <f ca="1">IF(ISNUMBER(T145-'Choose Housekeeping Genes'!U$17),T145-'Choose Housekeeping Genes'!U$17,"")</f>
        <v/>
      </c>
      <c r="BM145" s="132" t="str">
        <f ca="1">IF(ISNUMBER(U145-'Choose Housekeeping Genes'!V$17),U145-'Choose Housekeeping Genes'!V$17,"")</f>
        <v/>
      </c>
      <c r="BN145" s="132" t="str">
        <f ca="1">IF(ISNUMBER(V145-'Choose Housekeeping Genes'!W$17),V145-'Choose Housekeeping Genes'!W$17,"")</f>
        <v/>
      </c>
      <c r="BO145" s="142" t="str">
        <f t="shared" si="133"/>
        <v>NORAD</v>
      </c>
      <c r="BP145" s="141" t="s">
        <v>216</v>
      </c>
      <c r="BQ145" s="132" t="str">
        <f ca="1">IF(ISNUMBER(Y145-'Choose Housekeeping Genes'!AA$17),Y145-'Choose Housekeeping Genes'!AA$17,"")</f>
        <v/>
      </c>
      <c r="BR145" s="132" t="str">
        <f ca="1">IF(ISNUMBER(Z145-'Choose Housekeeping Genes'!AB$17),Z145-'Choose Housekeeping Genes'!AB$17,"")</f>
        <v/>
      </c>
      <c r="BS145" s="132" t="str">
        <f ca="1">IF(ISNUMBER(AA145-'Choose Housekeeping Genes'!AC$17),AA145-'Choose Housekeeping Genes'!AC$17,"")</f>
        <v/>
      </c>
      <c r="BT145" s="132" t="str">
        <f ca="1">IF(ISNUMBER(AB145-'Choose Housekeeping Genes'!AD$17),AB145-'Choose Housekeeping Genes'!AD$17,"")</f>
        <v/>
      </c>
      <c r="BU145" s="132" t="str">
        <f ca="1">IF(ISNUMBER(AC145-'Choose Housekeeping Genes'!AE$17),AC145-'Choose Housekeeping Genes'!AE$17,"")</f>
        <v/>
      </c>
      <c r="BV145" s="132" t="str">
        <f ca="1">IF(ISNUMBER(AD145-'Choose Housekeeping Genes'!AF$17),AD145-'Choose Housekeeping Genes'!AF$17,"")</f>
        <v/>
      </c>
      <c r="BW145" s="132" t="str">
        <f ca="1">IF(ISNUMBER(AE145-'Choose Housekeeping Genes'!AG$17),AE145-'Choose Housekeeping Genes'!AG$17,"")</f>
        <v/>
      </c>
      <c r="BX145" s="132" t="str">
        <f ca="1">IF(ISNUMBER(AF145-'Choose Housekeeping Genes'!AH$17),AF145-'Choose Housekeeping Genes'!AH$17,"")</f>
        <v/>
      </c>
      <c r="BY145" s="132" t="str">
        <f ca="1">IF(ISNUMBER(AG145-'Choose Housekeeping Genes'!AI$17),AG145-'Choose Housekeeping Genes'!AI$17,"")</f>
        <v/>
      </c>
      <c r="BZ145" s="132" t="str">
        <f ca="1">IF(ISNUMBER(AH145-'Choose Housekeeping Genes'!AJ$17),AH145-'Choose Housekeeping Genes'!AJ$17,"")</f>
        <v/>
      </c>
      <c r="CA145" s="132" t="str">
        <f ca="1">IF(ISNUMBER(AI145-'Choose Housekeeping Genes'!AK$17),AI145-'Choose Housekeeping Genes'!AK$17,"")</f>
        <v/>
      </c>
      <c r="CB145" s="132" t="str">
        <f ca="1">IF(ISNUMBER(AJ145-'Choose Housekeeping Genes'!AL$17),AJ145-'Choose Housekeeping Genes'!AL$17,"")</f>
        <v/>
      </c>
      <c r="CC145" s="132" t="str">
        <f ca="1">IF(ISNUMBER(AK145-'Choose Housekeeping Genes'!AM$17),AK145-'Choose Housekeeping Genes'!AM$17,"")</f>
        <v/>
      </c>
      <c r="CD145" s="132" t="str">
        <f ca="1">IF(ISNUMBER(AL145-'Choose Housekeeping Genes'!AN$17),AL145-'Choose Housekeeping Genes'!AN$17,"")</f>
        <v/>
      </c>
      <c r="CE145" s="132" t="str">
        <f ca="1">IF(ISNUMBER(AM145-'Choose Housekeeping Genes'!AO$17),AM145-'Choose Housekeeping Genes'!AO$17,"")</f>
        <v/>
      </c>
      <c r="CF145" s="132" t="str">
        <f ca="1">IF(ISNUMBER(AN145-'Choose Housekeeping Genes'!AP$17),AN145-'Choose Housekeeping Genes'!AP$17,"")</f>
        <v/>
      </c>
      <c r="CG145" s="132" t="str">
        <f ca="1">IF(ISNUMBER(AO145-'Choose Housekeeping Genes'!AQ$17),AO145-'Choose Housekeeping Genes'!AQ$17,"")</f>
        <v/>
      </c>
      <c r="CH145" s="132" t="str">
        <f ca="1">IF(ISNUMBER(AP145-'Choose Housekeeping Genes'!AR$17),AP145-'Choose Housekeeping Genes'!AR$17,"")</f>
        <v/>
      </c>
      <c r="CI145" s="132" t="str">
        <f ca="1">IF(ISNUMBER(AQ145-'Choose Housekeeping Genes'!AS$17),AQ145-'Choose Housekeeping Genes'!AS$17,"")</f>
        <v/>
      </c>
      <c r="CJ145" s="132" t="str">
        <f ca="1">IF(ISNUMBER(AR145-'Choose Housekeeping Genes'!AT$17),AR145-'Choose Housekeeping Genes'!AT$17,"")</f>
        <v/>
      </c>
      <c r="CK145" s="137" t="e">
        <f t="shared" ca="1" si="91"/>
        <v>#DIV/0!</v>
      </c>
      <c r="CL145" s="138" t="e">
        <f t="shared" ca="1" si="92"/>
        <v>#DIV/0!</v>
      </c>
      <c r="DA145" s="135" t="str">
        <f>'Transcript table'!C145</f>
        <v>NORAD</v>
      </c>
      <c r="DB145" s="35" t="s">
        <v>216</v>
      </c>
      <c r="DC145" s="132" t="str">
        <f t="shared" ca="1" si="93"/>
        <v/>
      </c>
      <c r="DD145" s="132" t="str">
        <f t="shared" ca="1" si="94"/>
        <v/>
      </c>
      <c r="DE145" s="132" t="str">
        <f t="shared" ca="1" si="95"/>
        <v/>
      </c>
      <c r="DF145" s="132" t="str">
        <f t="shared" ca="1" si="96"/>
        <v/>
      </c>
      <c r="DG145" s="132" t="str">
        <f t="shared" ca="1" si="97"/>
        <v/>
      </c>
      <c r="DH145" s="132" t="str">
        <f t="shared" ca="1" si="98"/>
        <v/>
      </c>
      <c r="DI145" s="132" t="str">
        <f t="shared" ca="1" si="99"/>
        <v/>
      </c>
      <c r="DJ145" s="132" t="str">
        <f t="shared" ca="1" si="100"/>
        <v/>
      </c>
      <c r="DK145" s="132" t="str">
        <f t="shared" ca="1" si="101"/>
        <v/>
      </c>
      <c r="DL145" s="132" t="str">
        <f t="shared" ca="1" si="102"/>
        <v/>
      </c>
      <c r="DM145" s="132" t="str">
        <f t="shared" ca="1" si="103"/>
        <v/>
      </c>
      <c r="DN145" s="132" t="str">
        <f t="shared" ca="1" si="104"/>
        <v/>
      </c>
      <c r="DO145" s="132" t="str">
        <f t="shared" ca="1" si="105"/>
        <v/>
      </c>
      <c r="DP145" s="132" t="str">
        <f t="shared" ca="1" si="106"/>
        <v/>
      </c>
      <c r="DQ145" s="132" t="str">
        <f t="shared" ca="1" si="107"/>
        <v/>
      </c>
      <c r="DR145" s="132" t="str">
        <f t="shared" ca="1" si="108"/>
        <v/>
      </c>
      <c r="DS145" s="132" t="str">
        <f t="shared" ca="1" si="109"/>
        <v/>
      </c>
      <c r="DT145" s="132" t="str">
        <f t="shared" ca="1" si="110"/>
        <v/>
      </c>
      <c r="DU145" s="132" t="str">
        <f t="shared" ca="1" si="111"/>
        <v/>
      </c>
      <c r="DV145" s="132" t="str">
        <f t="shared" ca="1" si="112"/>
        <v/>
      </c>
      <c r="DW145" s="136" t="str">
        <f>'Transcript table'!C145</f>
        <v>NORAD</v>
      </c>
      <c r="DX145" s="141" t="s">
        <v>216</v>
      </c>
      <c r="DY145" s="132" t="str">
        <f t="shared" ca="1" si="113"/>
        <v/>
      </c>
      <c r="DZ145" s="132" t="str">
        <f t="shared" ca="1" si="114"/>
        <v/>
      </c>
      <c r="EA145" s="132" t="str">
        <f t="shared" ca="1" si="115"/>
        <v/>
      </c>
      <c r="EB145" s="132" t="str">
        <f t="shared" ca="1" si="116"/>
        <v/>
      </c>
      <c r="EC145" s="132" t="str">
        <f t="shared" ca="1" si="117"/>
        <v/>
      </c>
      <c r="ED145" s="132" t="str">
        <f t="shared" ca="1" si="118"/>
        <v/>
      </c>
      <c r="EE145" s="132" t="str">
        <f t="shared" ca="1" si="119"/>
        <v/>
      </c>
      <c r="EF145" s="132" t="str">
        <f t="shared" ca="1" si="120"/>
        <v/>
      </c>
      <c r="EG145" s="132" t="str">
        <f t="shared" ca="1" si="121"/>
        <v/>
      </c>
      <c r="EH145" s="132" t="str">
        <f t="shared" ca="1" si="122"/>
        <v/>
      </c>
      <c r="EI145" s="132" t="str">
        <f t="shared" ca="1" si="123"/>
        <v/>
      </c>
      <c r="EJ145" s="132" t="str">
        <f t="shared" ca="1" si="124"/>
        <v/>
      </c>
      <c r="EK145" s="132" t="str">
        <f t="shared" ca="1" si="125"/>
        <v/>
      </c>
      <c r="EL145" s="132" t="str">
        <f t="shared" ca="1" si="126"/>
        <v/>
      </c>
      <c r="EM145" s="132" t="str">
        <f t="shared" ca="1" si="127"/>
        <v/>
      </c>
      <c r="EN145" s="132" t="str">
        <f t="shared" ca="1" si="128"/>
        <v/>
      </c>
      <c r="EO145" s="132" t="str">
        <f t="shared" ca="1" si="129"/>
        <v/>
      </c>
      <c r="EP145" s="132" t="str">
        <f t="shared" ca="1" si="130"/>
        <v/>
      </c>
      <c r="EQ145" s="132" t="str">
        <f t="shared" ca="1" si="131"/>
        <v/>
      </c>
      <c r="ER145" s="132" t="str">
        <f t="shared" ca="1" si="132"/>
        <v/>
      </c>
    </row>
    <row r="146" spans="1:148" ht="12.75">
      <c r="A146" s="131" t="str">
        <f>'Transcript table'!C146</f>
        <v>Novlnc35</v>
      </c>
      <c r="B146" s="35" t="s">
        <v>217</v>
      </c>
      <c r="C146" s="132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132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132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132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132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132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132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132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132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132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132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132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132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132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132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132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132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132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132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132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40" t="str">
        <f>'Control Sample Data'!A146</f>
        <v>Novlnc35</v>
      </c>
      <c r="X146" s="141" t="s">
        <v>217</v>
      </c>
      <c r="Y146" s="132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132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132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132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132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132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132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132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132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132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132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132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132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132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132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132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132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132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132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132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135" t="str">
        <f>'Control Sample Data'!A146</f>
        <v>Novlnc35</v>
      </c>
      <c r="AT146" s="35" t="s">
        <v>217</v>
      </c>
      <c r="AU146" s="132" t="str">
        <f ca="1">IF(ISNUMBER(C146-'Choose Housekeeping Genes'!D$17),C146-'Choose Housekeeping Genes'!D$17,"")</f>
        <v/>
      </c>
      <c r="AV146" s="132" t="str">
        <f ca="1">IF(ISNUMBER(D146-'Choose Housekeeping Genes'!E$17),D146-'Choose Housekeeping Genes'!E$17,"")</f>
        <v/>
      </c>
      <c r="AW146" s="132" t="str">
        <f ca="1">IF(ISNUMBER(E146-'Choose Housekeeping Genes'!F$17),E146-'Choose Housekeeping Genes'!F$17,"")</f>
        <v/>
      </c>
      <c r="AX146" s="132" t="str">
        <f ca="1">IF(ISNUMBER(F146-'Choose Housekeeping Genes'!G$17),F146-'Choose Housekeeping Genes'!G$17,"")</f>
        <v/>
      </c>
      <c r="AY146" s="132" t="str">
        <f ca="1">IF(ISNUMBER(G146-'Choose Housekeeping Genes'!H$17),G146-'Choose Housekeeping Genes'!H$17,"")</f>
        <v/>
      </c>
      <c r="AZ146" s="132" t="str">
        <f ca="1">IF(ISNUMBER(H146-'Choose Housekeeping Genes'!I$17),H146-'Choose Housekeeping Genes'!I$17,"")</f>
        <v/>
      </c>
      <c r="BA146" s="132" t="str">
        <f ca="1">IF(ISNUMBER(I146-'Choose Housekeeping Genes'!J$17),I146-'Choose Housekeeping Genes'!J$17,"")</f>
        <v/>
      </c>
      <c r="BB146" s="132" t="str">
        <f ca="1">IF(ISNUMBER(J146-'Choose Housekeeping Genes'!K$17),J146-'Choose Housekeeping Genes'!K$17,"")</f>
        <v/>
      </c>
      <c r="BC146" s="132" t="str">
        <f ca="1">IF(ISNUMBER(K146-'Choose Housekeeping Genes'!L$17),K146-'Choose Housekeeping Genes'!L$17,"")</f>
        <v/>
      </c>
      <c r="BD146" s="132" t="str">
        <f ca="1">IF(ISNUMBER(L146-'Choose Housekeeping Genes'!M$17),L146-'Choose Housekeeping Genes'!M$17,"")</f>
        <v/>
      </c>
      <c r="BE146" s="132" t="str">
        <f ca="1">IF(ISNUMBER(M146-'Choose Housekeeping Genes'!N$17),M146-'Choose Housekeeping Genes'!N$17,"")</f>
        <v/>
      </c>
      <c r="BF146" s="132" t="str">
        <f ca="1">IF(ISNUMBER(N146-'Choose Housekeeping Genes'!O$17),N146-'Choose Housekeeping Genes'!O$17,"")</f>
        <v/>
      </c>
      <c r="BG146" s="132" t="str">
        <f ca="1">IF(ISNUMBER(O146-'Choose Housekeeping Genes'!P$17),O146-'Choose Housekeeping Genes'!P$17,"")</f>
        <v/>
      </c>
      <c r="BH146" s="132" t="str">
        <f ca="1">IF(ISNUMBER(P146-'Choose Housekeeping Genes'!Q$17),P146-'Choose Housekeeping Genes'!Q$17,"")</f>
        <v/>
      </c>
      <c r="BI146" s="132" t="str">
        <f ca="1">IF(ISNUMBER(Q146-'Choose Housekeeping Genes'!R$17),Q146-'Choose Housekeeping Genes'!R$17,"")</f>
        <v/>
      </c>
      <c r="BJ146" s="132" t="str">
        <f ca="1">IF(ISNUMBER(R146-'Choose Housekeeping Genes'!S$17),R146-'Choose Housekeeping Genes'!S$17,"")</f>
        <v/>
      </c>
      <c r="BK146" s="132" t="str">
        <f ca="1">IF(ISNUMBER(S146-'Choose Housekeeping Genes'!T$17),S146-'Choose Housekeeping Genes'!T$17,"")</f>
        <v/>
      </c>
      <c r="BL146" s="132" t="str">
        <f ca="1">IF(ISNUMBER(T146-'Choose Housekeeping Genes'!U$17),T146-'Choose Housekeeping Genes'!U$17,"")</f>
        <v/>
      </c>
      <c r="BM146" s="132" t="str">
        <f ca="1">IF(ISNUMBER(U146-'Choose Housekeeping Genes'!V$17),U146-'Choose Housekeeping Genes'!V$17,"")</f>
        <v/>
      </c>
      <c r="BN146" s="132" t="str">
        <f ca="1">IF(ISNUMBER(V146-'Choose Housekeeping Genes'!W$17),V146-'Choose Housekeeping Genes'!W$17,"")</f>
        <v/>
      </c>
      <c r="BO146" s="142" t="str">
        <f t="shared" si="133"/>
        <v>Novlnc35</v>
      </c>
      <c r="BP146" s="141" t="s">
        <v>217</v>
      </c>
      <c r="BQ146" s="132" t="str">
        <f ca="1">IF(ISNUMBER(Y146-'Choose Housekeeping Genes'!AA$17),Y146-'Choose Housekeeping Genes'!AA$17,"")</f>
        <v/>
      </c>
      <c r="BR146" s="132" t="str">
        <f ca="1">IF(ISNUMBER(Z146-'Choose Housekeeping Genes'!AB$17),Z146-'Choose Housekeeping Genes'!AB$17,"")</f>
        <v/>
      </c>
      <c r="BS146" s="132" t="str">
        <f ca="1">IF(ISNUMBER(AA146-'Choose Housekeeping Genes'!AC$17),AA146-'Choose Housekeeping Genes'!AC$17,"")</f>
        <v/>
      </c>
      <c r="BT146" s="132" t="str">
        <f ca="1">IF(ISNUMBER(AB146-'Choose Housekeeping Genes'!AD$17),AB146-'Choose Housekeeping Genes'!AD$17,"")</f>
        <v/>
      </c>
      <c r="BU146" s="132" t="str">
        <f ca="1">IF(ISNUMBER(AC146-'Choose Housekeeping Genes'!AE$17),AC146-'Choose Housekeeping Genes'!AE$17,"")</f>
        <v/>
      </c>
      <c r="BV146" s="132" t="str">
        <f ca="1">IF(ISNUMBER(AD146-'Choose Housekeeping Genes'!AF$17),AD146-'Choose Housekeeping Genes'!AF$17,"")</f>
        <v/>
      </c>
      <c r="BW146" s="132" t="str">
        <f ca="1">IF(ISNUMBER(AE146-'Choose Housekeeping Genes'!AG$17),AE146-'Choose Housekeeping Genes'!AG$17,"")</f>
        <v/>
      </c>
      <c r="BX146" s="132" t="str">
        <f ca="1">IF(ISNUMBER(AF146-'Choose Housekeeping Genes'!AH$17),AF146-'Choose Housekeeping Genes'!AH$17,"")</f>
        <v/>
      </c>
      <c r="BY146" s="132" t="str">
        <f ca="1">IF(ISNUMBER(AG146-'Choose Housekeeping Genes'!AI$17),AG146-'Choose Housekeeping Genes'!AI$17,"")</f>
        <v/>
      </c>
      <c r="BZ146" s="132" t="str">
        <f ca="1">IF(ISNUMBER(AH146-'Choose Housekeeping Genes'!AJ$17),AH146-'Choose Housekeeping Genes'!AJ$17,"")</f>
        <v/>
      </c>
      <c r="CA146" s="132" t="str">
        <f ca="1">IF(ISNUMBER(AI146-'Choose Housekeeping Genes'!AK$17),AI146-'Choose Housekeeping Genes'!AK$17,"")</f>
        <v/>
      </c>
      <c r="CB146" s="132" t="str">
        <f ca="1">IF(ISNUMBER(AJ146-'Choose Housekeeping Genes'!AL$17),AJ146-'Choose Housekeeping Genes'!AL$17,"")</f>
        <v/>
      </c>
      <c r="CC146" s="132" t="str">
        <f ca="1">IF(ISNUMBER(AK146-'Choose Housekeeping Genes'!AM$17),AK146-'Choose Housekeeping Genes'!AM$17,"")</f>
        <v/>
      </c>
      <c r="CD146" s="132" t="str">
        <f ca="1">IF(ISNUMBER(AL146-'Choose Housekeeping Genes'!AN$17),AL146-'Choose Housekeeping Genes'!AN$17,"")</f>
        <v/>
      </c>
      <c r="CE146" s="132" t="str">
        <f ca="1">IF(ISNUMBER(AM146-'Choose Housekeeping Genes'!AO$17),AM146-'Choose Housekeeping Genes'!AO$17,"")</f>
        <v/>
      </c>
      <c r="CF146" s="132" t="str">
        <f ca="1">IF(ISNUMBER(AN146-'Choose Housekeeping Genes'!AP$17),AN146-'Choose Housekeeping Genes'!AP$17,"")</f>
        <v/>
      </c>
      <c r="CG146" s="132" t="str">
        <f ca="1">IF(ISNUMBER(AO146-'Choose Housekeeping Genes'!AQ$17),AO146-'Choose Housekeeping Genes'!AQ$17,"")</f>
        <v/>
      </c>
      <c r="CH146" s="132" t="str">
        <f ca="1">IF(ISNUMBER(AP146-'Choose Housekeeping Genes'!AR$17),AP146-'Choose Housekeeping Genes'!AR$17,"")</f>
        <v/>
      </c>
      <c r="CI146" s="132" t="str">
        <f ca="1">IF(ISNUMBER(AQ146-'Choose Housekeeping Genes'!AS$17),AQ146-'Choose Housekeeping Genes'!AS$17,"")</f>
        <v/>
      </c>
      <c r="CJ146" s="132" t="str">
        <f ca="1">IF(ISNUMBER(AR146-'Choose Housekeeping Genes'!AT$17),AR146-'Choose Housekeeping Genes'!AT$17,"")</f>
        <v/>
      </c>
      <c r="CK146" s="137" t="e">
        <f t="shared" ca="1" si="91"/>
        <v>#DIV/0!</v>
      </c>
      <c r="CL146" s="138" t="e">
        <f t="shared" ca="1" si="92"/>
        <v>#DIV/0!</v>
      </c>
      <c r="DA146" s="135" t="str">
        <f>'Transcript table'!C146</f>
        <v>Novlnc35</v>
      </c>
      <c r="DB146" s="35" t="s">
        <v>217</v>
      </c>
      <c r="DC146" s="132" t="str">
        <f t="shared" ca="1" si="93"/>
        <v/>
      </c>
      <c r="DD146" s="132" t="str">
        <f t="shared" ca="1" si="94"/>
        <v/>
      </c>
      <c r="DE146" s="132" t="str">
        <f t="shared" ca="1" si="95"/>
        <v/>
      </c>
      <c r="DF146" s="132" t="str">
        <f t="shared" ca="1" si="96"/>
        <v/>
      </c>
      <c r="DG146" s="132" t="str">
        <f t="shared" ca="1" si="97"/>
        <v/>
      </c>
      <c r="DH146" s="132" t="str">
        <f t="shared" ca="1" si="98"/>
        <v/>
      </c>
      <c r="DI146" s="132" t="str">
        <f t="shared" ca="1" si="99"/>
        <v/>
      </c>
      <c r="DJ146" s="132" t="str">
        <f t="shared" ca="1" si="100"/>
        <v/>
      </c>
      <c r="DK146" s="132" t="str">
        <f t="shared" ca="1" si="101"/>
        <v/>
      </c>
      <c r="DL146" s="132" t="str">
        <f t="shared" ca="1" si="102"/>
        <v/>
      </c>
      <c r="DM146" s="132" t="str">
        <f t="shared" ca="1" si="103"/>
        <v/>
      </c>
      <c r="DN146" s="132" t="str">
        <f t="shared" ca="1" si="104"/>
        <v/>
      </c>
      <c r="DO146" s="132" t="str">
        <f t="shared" ca="1" si="105"/>
        <v/>
      </c>
      <c r="DP146" s="132" t="str">
        <f t="shared" ca="1" si="106"/>
        <v/>
      </c>
      <c r="DQ146" s="132" t="str">
        <f t="shared" ca="1" si="107"/>
        <v/>
      </c>
      <c r="DR146" s="132" t="str">
        <f t="shared" ca="1" si="108"/>
        <v/>
      </c>
      <c r="DS146" s="132" t="str">
        <f t="shared" ca="1" si="109"/>
        <v/>
      </c>
      <c r="DT146" s="132" t="str">
        <f t="shared" ca="1" si="110"/>
        <v/>
      </c>
      <c r="DU146" s="132" t="str">
        <f t="shared" ca="1" si="111"/>
        <v/>
      </c>
      <c r="DV146" s="132" t="str">
        <f t="shared" ca="1" si="112"/>
        <v/>
      </c>
      <c r="DW146" s="136" t="str">
        <f>'Transcript table'!C146</f>
        <v>Novlnc35</v>
      </c>
      <c r="DX146" s="141" t="s">
        <v>217</v>
      </c>
      <c r="DY146" s="132" t="str">
        <f t="shared" ca="1" si="113"/>
        <v/>
      </c>
      <c r="DZ146" s="132" t="str">
        <f t="shared" ca="1" si="114"/>
        <v/>
      </c>
      <c r="EA146" s="132" t="str">
        <f t="shared" ca="1" si="115"/>
        <v/>
      </c>
      <c r="EB146" s="132" t="str">
        <f t="shared" ca="1" si="116"/>
        <v/>
      </c>
      <c r="EC146" s="132" t="str">
        <f t="shared" ca="1" si="117"/>
        <v/>
      </c>
      <c r="ED146" s="132" t="str">
        <f t="shared" ca="1" si="118"/>
        <v/>
      </c>
      <c r="EE146" s="132" t="str">
        <f t="shared" ca="1" si="119"/>
        <v/>
      </c>
      <c r="EF146" s="132" t="str">
        <f t="shared" ca="1" si="120"/>
        <v/>
      </c>
      <c r="EG146" s="132" t="str">
        <f t="shared" ca="1" si="121"/>
        <v/>
      </c>
      <c r="EH146" s="132" t="str">
        <f t="shared" ca="1" si="122"/>
        <v/>
      </c>
      <c r="EI146" s="132" t="str">
        <f t="shared" ca="1" si="123"/>
        <v/>
      </c>
      <c r="EJ146" s="132" t="str">
        <f t="shared" ca="1" si="124"/>
        <v/>
      </c>
      <c r="EK146" s="132" t="str">
        <f t="shared" ca="1" si="125"/>
        <v/>
      </c>
      <c r="EL146" s="132" t="str">
        <f t="shared" ca="1" si="126"/>
        <v/>
      </c>
      <c r="EM146" s="132" t="str">
        <f t="shared" ca="1" si="127"/>
        <v/>
      </c>
      <c r="EN146" s="132" t="str">
        <f t="shared" ca="1" si="128"/>
        <v/>
      </c>
      <c r="EO146" s="132" t="str">
        <f t="shared" ca="1" si="129"/>
        <v/>
      </c>
      <c r="EP146" s="132" t="str">
        <f t="shared" ca="1" si="130"/>
        <v/>
      </c>
      <c r="EQ146" s="132" t="str">
        <f t="shared" ca="1" si="131"/>
        <v/>
      </c>
      <c r="ER146" s="132" t="str">
        <f t="shared" ca="1" si="132"/>
        <v/>
      </c>
    </row>
    <row r="147" spans="1:148" ht="12.75">
      <c r="A147" s="131" t="str">
        <f>'Transcript table'!C147</f>
        <v>Novlnc76</v>
      </c>
      <c r="B147" s="35" t="s">
        <v>74</v>
      </c>
      <c r="C147" s="132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132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132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132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132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132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132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132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132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132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132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132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132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132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132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132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132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132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132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132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40" t="str">
        <f>'Control Sample Data'!A147</f>
        <v>Novlnc76</v>
      </c>
      <c r="X147" s="141" t="s">
        <v>74</v>
      </c>
      <c r="Y147" s="132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132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132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132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132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132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132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132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132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132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132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132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132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132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132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132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132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132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132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132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135" t="str">
        <f>'Control Sample Data'!A147</f>
        <v>Novlnc76</v>
      </c>
      <c r="AT147" s="35" t="s">
        <v>74</v>
      </c>
      <c r="AU147" s="132" t="str">
        <f ca="1">IF(ISNUMBER(C147-'Choose Housekeeping Genes'!D$17),C147-'Choose Housekeeping Genes'!D$17,"")</f>
        <v/>
      </c>
      <c r="AV147" s="132" t="str">
        <f ca="1">IF(ISNUMBER(D147-'Choose Housekeeping Genes'!E$17),D147-'Choose Housekeeping Genes'!E$17,"")</f>
        <v/>
      </c>
      <c r="AW147" s="132" t="str">
        <f ca="1">IF(ISNUMBER(E147-'Choose Housekeeping Genes'!F$17),E147-'Choose Housekeeping Genes'!F$17,"")</f>
        <v/>
      </c>
      <c r="AX147" s="132" t="str">
        <f ca="1">IF(ISNUMBER(F147-'Choose Housekeeping Genes'!G$17),F147-'Choose Housekeeping Genes'!G$17,"")</f>
        <v/>
      </c>
      <c r="AY147" s="132" t="str">
        <f ca="1">IF(ISNUMBER(G147-'Choose Housekeeping Genes'!H$17),G147-'Choose Housekeeping Genes'!H$17,"")</f>
        <v/>
      </c>
      <c r="AZ147" s="132" t="str">
        <f ca="1">IF(ISNUMBER(H147-'Choose Housekeeping Genes'!I$17),H147-'Choose Housekeeping Genes'!I$17,"")</f>
        <v/>
      </c>
      <c r="BA147" s="132" t="str">
        <f ca="1">IF(ISNUMBER(I147-'Choose Housekeeping Genes'!J$17),I147-'Choose Housekeeping Genes'!J$17,"")</f>
        <v/>
      </c>
      <c r="BB147" s="132" t="str">
        <f ca="1">IF(ISNUMBER(J147-'Choose Housekeeping Genes'!K$17),J147-'Choose Housekeeping Genes'!K$17,"")</f>
        <v/>
      </c>
      <c r="BC147" s="132" t="str">
        <f ca="1">IF(ISNUMBER(K147-'Choose Housekeeping Genes'!L$17),K147-'Choose Housekeeping Genes'!L$17,"")</f>
        <v/>
      </c>
      <c r="BD147" s="132" t="str">
        <f ca="1">IF(ISNUMBER(L147-'Choose Housekeeping Genes'!M$17),L147-'Choose Housekeeping Genes'!M$17,"")</f>
        <v/>
      </c>
      <c r="BE147" s="132" t="str">
        <f ca="1">IF(ISNUMBER(M147-'Choose Housekeeping Genes'!N$17),M147-'Choose Housekeeping Genes'!N$17,"")</f>
        <v/>
      </c>
      <c r="BF147" s="132" t="str">
        <f ca="1">IF(ISNUMBER(N147-'Choose Housekeeping Genes'!O$17),N147-'Choose Housekeeping Genes'!O$17,"")</f>
        <v/>
      </c>
      <c r="BG147" s="132" t="str">
        <f ca="1">IF(ISNUMBER(O147-'Choose Housekeeping Genes'!P$17),O147-'Choose Housekeeping Genes'!P$17,"")</f>
        <v/>
      </c>
      <c r="BH147" s="132" t="str">
        <f ca="1">IF(ISNUMBER(P147-'Choose Housekeeping Genes'!Q$17),P147-'Choose Housekeeping Genes'!Q$17,"")</f>
        <v/>
      </c>
      <c r="BI147" s="132" t="str">
        <f ca="1">IF(ISNUMBER(Q147-'Choose Housekeeping Genes'!R$17),Q147-'Choose Housekeeping Genes'!R$17,"")</f>
        <v/>
      </c>
      <c r="BJ147" s="132" t="str">
        <f ca="1">IF(ISNUMBER(R147-'Choose Housekeeping Genes'!S$17),R147-'Choose Housekeeping Genes'!S$17,"")</f>
        <v/>
      </c>
      <c r="BK147" s="132" t="str">
        <f ca="1">IF(ISNUMBER(S147-'Choose Housekeeping Genes'!T$17),S147-'Choose Housekeeping Genes'!T$17,"")</f>
        <v/>
      </c>
      <c r="BL147" s="132" t="str">
        <f ca="1">IF(ISNUMBER(T147-'Choose Housekeeping Genes'!U$17),T147-'Choose Housekeeping Genes'!U$17,"")</f>
        <v/>
      </c>
      <c r="BM147" s="132" t="str">
        <f ca="1">IF(ISNUMBER(U147-'Choose Housekeeping Genes'!V$17),U147-'Choose Housekeeping Genes'!V$17,"")</f>
        <v/>
      </c>
      <c r="BN147" s="132" t="str">
        <f ca="1">IF(ISNUMBER(V147-'Choose Housekeeping Genes'!W$17),V147-'Choose Housekeeping Genes'!W$17,"")</f>
        <v/>
      </c>
      <c r="BO147" s="142" t="str">
        <f t="shared" si="133"/>
        <v>Novlnc76</v>
      </c>
      <c r="BP147" s="141" t="s">
        <v>74</v>
      </c>
      <c r="BQ147" s="132" t="str">
        <f ca="1">IF(ISNUMBER(Y147-'Choose Housekeeping Genes'!AA$17),Y147-'Choose Housekeeping Genes'!AA$17,"")</f>
        <v/>
      </c>
      <c r="BR147" s="132" t="str">
        <f ca="1">IF(ISNUMBER(Z147-'Choose Housekeeping Genes'!AB$17),Z147-'Choose Housekeeping Genes'!AB$17,"")</f>
        <v/>
      </c>
      <c r="BS147" s="132" t="str">
        <f ca="1">IF(ISNUMBER(AA147-'Choose Housekeeping Genes'!AC$17),AA147-'Choose Housekeeping Genes'!AC$17,"")</f>
        <v/>
      </c>
      <c r="BT147" s="132" t="str">
        <f ca="1">IF(ISNUMBER(AB147-'Choose Housekeeping Genes'!AD$17),AB147-'Choose Housekeeping Genes'!AD$17,"")</f>
        <v/>
      </c>
      <c r="BU147" s="132" t="str">
        <f ca="1">IF(ISNUMBER(AC147-'Choose Housekeeping Genes'!AE$17),AC147-'Choose Housekeeping Genes'!AE$17,"")</f>
        <v/>
      </c>
      <c r="BV147" s="132" t="str">
        <f ca="1">IF(ISNUMBER(AD147-'Choose Housekeeping Genes'!AF$17),AD147-'Choose Housekeeping Genes'!AF$17,"")</f>
        <v/>
      </c>
      <c r="BW147" s="132" t="str">
        <f ca="1">IF(ISNUMBER(AE147-'Choose Housekeeping Genes'!AG$17),AE147-'Choose Housekeeping Genes'!AG$17,"")</f>
        <v/>
      </c>
      <c r="BX147" s="132" t="str">
        <f ca="1">IF(ISNUMBER(AF147-'Choose Housekeeping Genes'!AH$17),AF147-'Choose Housekeeping Genes'!AH$17,"")</f>
        <v/>
      </c>
      <c r="BY147" s="132" t="str">
        <f ca="1">IF(ISNUMBER(AG147-'Choose Housekeeping Genes'!AI$17),AG147-'Choose Housekeeping Genes'!AI$17,"")</f>
        <v/>
      </c>
      <c r="BZ147" s="132" t="str">
        <f ca="1">IF(ISNUMBER(AH147-'Choose Housekeeping Genes'!AJ$17),AH147-'Choose Housekeeping Genes'!AJ$17,"")</f>
        <v/>
      </c>
      <c r="CA147" s="132" t="str">
        <f ca="1">IF(ISNUMBER(AI147-'Choose Housekeeping Genes'!AK$17),AI147-'Choose Housekeeping Genes'!AK$17,"")</f>
        <v/>
      </c>
      <c r="CB147" s="132" t="str">
        <f ca="1">IF(ISNUMBER(AJ147-'Choose Housekeeping Genes'!AL$17),AJ147-'Choose Housekeeping Genes'!AL$17,"")</f>
        <v/>
      </c>
      <c r="CC147" s="132" t="str">
        <f ca="1">IF(ISNUMBER(AK147-'Choose Housekeeping Genes'!AM$17),AK147-'Choose Housekeeping Genes'!AM$17,"")</f>
        <v/>
      </c>
      <c r="CD147" s="132" t="str">
        <f ca="1">IF(ISNUMBER(AL147-'Choose Housekeeping Genes'!AN$17),AL147-'Choose Housekeeping Genes'!AN$17,"")</f>
        <v/>
      </c>
      <c r="CE147" s="132" t="str">
        <f ca="1">IF(ISNUMBER(AM147-'Choose Housekeeping Genes'!AO$17),AM147-'Choose Housekeeping Genes'!AO$17,"")</f>
        <v/>
      </c>
      <c r="CF147" s="132" t="str">
        <f ca="1">IF(ISNUMBER(AN147-'Choose Housekeeping Genes'!AP$17),AN147-'Choose Housekeeping Genes'!AP$17,"")</f>
        <v/>
      </c>
      <c r="CG147" s="132" t="str">
        <f ca="1">IF(ISNUMBER(AO147-'Choose Housekeeping Genes'!AQ$17),AO147-'Choose Housekeeping Genes'!AQ$17,"")</f>
        <v/>
      </c>
      <c r="CH147" s="132" t="str">
        <f ca="1">IF(ISNUMBER(AP147-'Choose Housekeeping Genes'!AR$17),AP147-'Choose Housekeeping Genes'!AR$17,"")</f>
        <v/>
      </c>
      <c r="CI147" s="132" t="str">
        <f ca="1">IF(ISNUMBER(AQ147-'Choose Housekeeping Genes'!AS$17),AQ147-'Choose Housekeeping Genes'!AS$17,"")</f>
        <v/>
      </c>
      <c r="CJ147" s="132" t="str">
        <f ca="1">IF(ISNUMBER(AR147-'Choose Housekeeping Genes'!AT$17),AR147-'Choose Housekeeping Genes'!AT$17,"")</f>
        <v/>
      </c>
      <c r="CK147" s="137" t="e">
        <f t="shared" ca="1" si="91"/>
        <v>#DIV/0!</v>
      </c>
      <c r="CL147" s="138" t="e">
        <f t="shared" ca="1" si="92"/>
        <v>#DIV/0!</v>
      </c>
      <c r="DA147" s="135" t="str">
        <f>'Transcript table'!C147</f>
        <v>Novlnc76</v>
      </c>
      <c r="DB147" s="35" t="s">
        <v>74</v>
      </c>
      <c r="DC147" s="132" t="str">
        <f t="shared" ca="1" si="93"/>
        <v/>
      </c>
      <c r="DD147" s="132" t="str">
        <f t="shared" ca="1" si="94"/>
        <v/>
      </c>
      <c r="DE147" s="132" t="str">
        <f t="shared" ca="1" si="95"/>
        <v/>
      </c>
      <c r="DF147" s="132" t="str">
        <f t="shared" ca="1" si="96"/>
        <v/>
      </c>
      <c r="DG147" s="132" t="str">
        <f t="shared" ca="1" si="97"/>
        <v/>
      </c>
      <c r="DH147" s="132" t="str">
        <f t="shared" ca="1" si="98"/>
        <v/>
      </c>
      <c r="DI147" s="132" t="str">
        <f t="shared" ca="1" si="99"/>
        <v/>
      </c>
      <c r="DJ147" s="132" t="str">
        <f t="shared" ca="1" si="100"/>
        <v/>
      </c>
      <c r="DK147" s="132" t="str">
        <f t="shared" ca="1" si="101"/>
        <v/>
      </c>
      <c r="DL147" s="132" t="str">
        <f t="shared" ca="1" si="102"/>
        <v/>
      </c>
      <c r="DM147" s="132" t="str">
        <f t="shared" ca="1" si="103"/>
        <v/>
      </c>
      <c r="DN147" s="132" t="str">
        <f t="shared" ca="1" si="104"/>
        <v/>
      </c>
      <c r="DO147" s="132" t="str">
        <f t="shared" ca="1" si="105"/>
        <v/>
      </c>
      <c r="DP147" s="132" t="str">
        <f t="shared" ca="1" si="106"/>
        <v/>
      </c>
      <c r="DQ147" s="132" t="str">
        <f t="shared" ca="1" si="107"/>
        <v/>
      </c>
      <c r="DR147" s="132" t="str">
        <f t="shared" ca="1" si="108"/>
        <v/>
      </c>
      <c r="DS147" s="132" t="str">
        <f t="shared" ca="1" si="109"/>
        <v/>
      </c>
      <c r="DT147" s="132" t="str">
        <f t="shared" ca="1" si="110"/>
        <v/>
      </c>
      <c r="DU147" s="132" t="str">
        <f t="shared" ca="1" si="111"/>
        <v/>
      </c>
      <c r="DV147" s="132" t="str">
        <f t="shared" ca="1" si="112"/>
        <v/>
      </c>
      <c r="DW147" s="136" t="str">
        <f>'Transcript table'!C147</f>
        <v>Novlnc76</v>
      </c>
      <c r="DX147" s="141" t="s">
        <v>74</v>
      </c>
      <c r="DY147" s="132" t="str">
        <f t="shared" ca="1" si="113"/>
        <v/>
      </c>
      <c r="DZ147" s="132" t="str">
        <f t="shared" ca="1" si="114"/>
        <v/>
      </c>
      <c r="EA147" s="132" t="str">
        <f t="shared" ca="1" si="115"/>
        <v/>
      </c>
      <c r="EB147" s="132" t="str">
        <f t="shared" ca="1" si="116"/>
        <v/>
      </c>
      <c r="EC147" s="132" t="str">
        <f t="shared" ca="1" si="117"/>
        <v/>
      </c>
      <c r="ED147" s="132" t="str">
        <f t="shared" ca="1" si="118"/>
        <v/>
      </c>
      <c r="EE147" s="132" t="str">
        <f t="shared" ca="1" si="119"/>
        <v/>
      </c>
      <c r="EF147" s="132" t="str">
        <f t="shared" ca="1" si="120"/>
        <v/>
      </c>
      <c r="EG147" s="132" t="str">
        <f t="shared" ca="1" si="121"/>
        <v/>
      </c>
      <c r="EH147" s="132" t="str">
        <f t="shared" ca="1" si="122"/>
        <v/>
      </c>
      <c r="EI147" s="132" t="str">
        <f t="shared" ca="1" si="123"/>
        <v/>
      </c>
      <c r="EJ147" s="132" t="str">
        <f t="shared" ca="1" si="124"/>
        <v/>
      </c>
      <c r="EK147" s="132" t="str">
        <f t="shared" ca="1" si="125"/>
        <v/>
      </c>
      <c r="EL147" s="132" t="str">
        <f t="shared" ca="1" si="126"/>
        <v/>
      </c>
      <c r="EM147" s="132" t="str">
        <f t="shared" ca="1" si="127"/>
        <v/>
      </c>
      <c r="EN147" s="132" t="str">
        <f t="shared" ca="1" si="128"/>
        <v/>
      </c>
      <c r="EO147" s="132" t="str">
        <f t="shared" ca="1" si="129"/>
        <v/>
      </c>
      <c r="EP147" s="132" t="str">
        <f t="shared" ca="1" si="130"/>
        <v/>
      </c>
      <c r="EQ147" s="132" t="str">
        <f t="shared" ca="1" si="131"/>
        <v/>
      </c>
      <c r="ER147" s="132" t="str">
        <f t="shared" ca="1" si="132"/>
        <v/>
      </c>
    </row>
    <row r="148" spans="1:148" ht="12.75">
      <c r="A148" s="131" t="str">
        <f>'Transcript table'!C148</f>
        <v>NPPA-AS1</v>
      </c>
      <c r="B148" s="35" t="s">
        <v>75</v>
      </c>
      <c r="C148" s="132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132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132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132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132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132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132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132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132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132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132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132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132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132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132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132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132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132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132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132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40" t="str">
        <f>'Control Sample Data'!A148</f>
        <v>NPPA-AS1</v>
      </c>
      <c r="X148" s="141" t="s">
        <v>75</v>
      </c>
      <c r="Y148" s="132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132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132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132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132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132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132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132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132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132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132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132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132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132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132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132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132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132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132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132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135" t="str">
        <f>'Control Sample Data'!A148</f>
        <v>NPPA-AS1</v>
      </c>
      <c r="AT148" s="35" t="s">
        <v>75</v>
      </c>
      <c r="AU148" s="132" t="str">
        <f ca="1">IF(ISNUMBER(C148-'Choose Housekeeping Genes'!D$17),C148-'Choose Housekeeping Genes'!D$17,"")</f>
        <v/>
      </c>
      <c r="AV148" s="132" t="str">
        <f ca="1">IF(ISNUMBER(D148-'Choose Housekeeping Genes'!E$17),D148-'Choose Housekeeping Genes'!E$17,"")</f>
        <v/>
      </c>
      <c r="AW148" s="132" t="str">
        <f ca="1">IF(ISNUMBER(E148-'Choose Housekeeping Genes'!F$17),E148-'Choose Housekeeping Genes'!F$17,"")</f>
        <v/>
      </c>
      <c r="AX148" s="132" t="str">
        <f ca="1">IF(ISNUMBER(F148-'Choose Housekeeping Genes'!G$17),F148-'Choose Housekeeping Genes'!G$17,"")</f>
        <v/>
      </c>
      <c r="AY148" s="132" t="str">
        <f ca="1">IF(ISNUMBER(G148-'Choose Housekeeping Genes'!H$17),G148-'Choose Housekeeping Genes'!H$17,"")</f>
        <v/>
      </c>
      <c r="AZ148" s="132" t="str">
        <f ca="1">IF(ISNUMBER(H148-'Choose Housekeeping Genes'!I$17),H148-'Choose Housekeeping Genes'!I$17,"")</f>
        <v/>
      </c>
      <c r="BA148" s="132" t="str">
        <f ca="1">IF(ISNUMBER(I148-'Choose Housekeeping Genes'!J$17),I148-'Choose Housekeeping Genes'!J$17,"")</f>
        <v/>
      </c>
      <c r="BB148" s="132" t="str">
        <f ca="1">IF(ISNUMBER(J148-'Choose Housekeeping Genes'!K$17),J148-'Choose Housekeeping Genes'!K$17,"")</f>
        <v/>
      </c>
      <c r="BC148" s="132" t="str">
        <f ca="1">IF(ISNUMBER(K148-'Choose Housekeeping Genes'!L$17),K148-'Choose Housekeeping Genes'!L$17,"")</f>
        <v/>
      </c>
      <c r="BD148" s="132" t="str">
        <f ca="1">IF(ISNUMBER(L148-'Choose Housekeeping Genes'!M$17),L148-'Choose Housekeeping Genes'!M$17,"")</f>
        <v/>
      </c>
      <c r="BE148" s="132" t="str">
        <f ca="1">IF(ISNUMBER(M148-'Choose Housekeeping Genes'!N$17),M148-'Choose Housekeeping Genes'!N$17,"")</f>
        <v/>
      </c>
      <c r="BF148" s="132" t="str">
        <f ca="1">IF(ISNUMBER(N148-'Choose Housekeeping Genes'!O$17),N148-'Choose Housekeeping Genes'!O$17,"")</f>
        <v/>
      </c>
      <c r="BG148" s="132" t="str">
        <f ca="1">IF(ISNUMBER(O148-'Choose Housekeeping Genes'!P$17),O148-'Choose Housekeeping Genes'!P$17,"")</f>
        <v/>
      </c>
      <c r="BH148" s="132" t="str">
        <f ca="1">IF(ISNUMBER(P148-'Choose Housekeeping Genes'!Q$17),P148-'Choose Housekeeping Genes'!Q$17,"")</f>
        <v/>
      </c>
      <c r="BI148" s="132" t="str">
        <f ca="1">IF(ISNUMBER(Q148-'Choose Housekeeping Genes'!R$17),Q148-'Choose Housekeeping Genes'!R$17,"")</f>
        <v/>
      </c>
      <c r="BJ148" s="132" t="str">
        <f ca="1">IF(ISNUMBER(R148-'Choose Housekeeping Genes'!S$17),R148-'Choose Housekeeping Genes'!S$17,"")</f>
        <v/>
      </c>
      <c r="BK148" s="132" t="str">
        <f ca="1">IF(ISNUMBER(S148-'Choose Housekeeping Genes'!T$17),S148-'Choose Housekeeping Genes'!T$17,"")</f>
        <v/>
      </c>
      <c r="BL148" s="132" t="str">
        <f ca="1">IF(ISNUMBER(T148-'Choose Housekeeping Genes'!U$17),T148-'Choose Housekeeping Genes'!U$17,"")</f>
        <v/>
      </c>
      <c r="BM148" s="132" t="str">
        <f ca="1">IF(ISNUMBER(U148-'Choose Housekeeping Genes'!V$17),U148-'Choose Housekeeping Genes'!V$17,"")</f>
        <v/>
      </c>
      <c r="BN148" s="132" t="str">
        <f ca="1">IF(ISNUMBER(V148-'Choose Housekeeping Genes'!W$17),V148-'Choose Housekeeping Genes'!W$17,"")</f>
        <v/>
      </c>
      <c r="BO148" s="142" t="str">
        <f t="shared" si="133"/>
        <v>NPPA-AS1</v>
      </c>
      <c r="BP148" s="141" t="s">
        <v>75</v>
      </c>
      <c r="BQ148" s="132" t="str">
        <f ca="1">IF(ISNUMBER(Y148-'Choose Housekeeping Genes'!AA$17),Y148-'Choose Housekeeping Genes'!AA$17,"")</f>
        <v/>
      </c>
      <c r="BR148" s="132" t="str">
        <f ca="1">IF(ISNUMBER(Z148-'Choose Housekeeping Genes'!AB$17),Z148-'Choose Housekeeping Genes'!AB$17,"")</f>
        <v/>
      </c>
      <c r="BS148" s="132" t="str">
        <f ca="1">IF(ISNUMBER(AA148-'Choose Housekeeping Genes'!AC$17),AA148-'Choose Housekeeping Genes'!AC$17,"")</f>
        <v/>
      </c>
      <c r="BT148" s="132" t="str">
        <f ca="1">IF(ISNUMBER(AB148-'Choose Housekeeping Genes'!AD$17),AB148-'Choose Housekeeping Genes'!AD$17,"")</f>
        <v/>
      </c>
      <c r="BU148" s="132" t="str">
        <f ca="1">IF(ISNUMBER(AC148-'Choose Housekeeping Genes'!AE$17),AC148-'Choose Housekeeping Genes'!AE$17,"")</f>
        <v/>
      </c>
      <c r="BV148" s="132" t="str">
        <f ca="1">IF(ISNUMBER(AD148-'Choose Housekeeping Genes'!AF$17),AD148-'Choose Housekeeping Genes'!AF$17,"")</f>
        <v/>
      </c>
      <c r="BW148" s="132" t="str">
        <f ca="1">IF(ISNUMBER(AE148-'Choose Housekeeping Genes'!AG$17),AE148-'Choose Housekeeping Genes'!AG$17,"")</f>
        <v/>
      </c>
      <c r="BX148" s="132" t="str">
        <f ca="1">IF(ISNUMBER(AF148-'Choose Housekeeping Genes'!AH$17),AF148-'Choose Housekeeping Genes'!AH$17,"")</f>
        <v/>
      </c>
      <c r="BY148" s="132" t="str">
        <f ca="1">IF(ISNUMBER(AG148-'Choose Housekeeping Genes'!AI$17),AG148-'Choose Housekeeping Genes'!AI$17,"")</f>
        <v/>
      </c>
      <c r="BZ148" s="132" t="str">
        <f ca="1">IF(ISNUMBER(AH148-'Choose Housekeeping Genes'!AJ$17),AH148-'Choose Housekeeping Genes'!AJ$17,"")</f>
        <v/>
      </c>
      <c r="CA148" s="132" t="str">
        <f ca="1">IF(ISNUMBER(AI148-'Choose Housekeeping Genes'!AK$17),AI148-'Choose Housekeeping Genes'!AK$17,"")</f>
        <v/>
      </c>
      <c r="CB148" s="132" t="str">
        <f ca="1">IF(ISNUMBER(AJ148-'Choose Housekeeping Genes'!AL$17),AJ148-'Choose Housekeeping Genes'!AL$17,"")</f>
        <v/>
      </c>
      <c r="CC148" s="132" t="str">
        <f ca="1">IF(ISNUMBER(AK148-'Choose Housekeeping Genes'!AM$17),AK148-'Choose Housekeeping Genes'!AM$17,"")</f>
        <v/>
      </c>
      <c r="CD148" s="132" t="str">
        <f ca="1">IF(ISNUMBER(AL148-'Choose Housekeeping Genes'!AN$17),AL148-'Choose Housekeeping Genes'!AN$17,"")</f>
        <v/>
      </c>
      <c r="CE148" s="132" t="str">
        <f ca="1">IF(ISNUMBER(AM148-'Choose Housekeeping Genes'!AO$17),AM148-'Choose Housekeeping Genes'!AO$17,"")</f>
        <v/>
      </c>
      <c r="CF148" s="132" t="str">
        <f ca="1">IF(ISNUMBER(AN148-'Choose Housekeeping Genes'!AP$17),AN148-'Choose Housekeeping Genes'!AP$17,"")</f>
        <v/>
      </c>
      <c r="CG148" s="132" t="str">
        <f ca="1">IF(ISNUMBER(AO148-'Choose Housekeeping Genes'!AQ$17),AO148-'Choose Housekeeping Genes'!AQ$17,"")</f>
        <v/>
      </c>
      <c r="CH148" s="132" t="str">
        <f ca="1">IF(ISNUMBER(AP148-'Choose Housekeeping Genes'!AR$17),AP148-'Choose Housekeeping Genes'!AR$17,"")</f>
        <v/>
      </c>
      <c r="CI148" s="132" t="str">
        <f ca="1">IF(ISNUMBER(AQ148-'Choose Housekeeping Genes'!AS$17),AQ148-'Choose Housekeeping Genes'!AS$17,"")</f>
        <v/>
      </c>
      <c r="CJ148" s="132" t="str">
        <f ca="1">IF(ISNUMBER(AR148-'Choose Housekeeping Genes'!AT$17),AR148-'Choose Housekeeping Genes'!AT$17,"")</f>
        <v/>
      </c>
      <c r="CK148" s="137" t="e">
        <f t="shared" ca="1" si="91"/>
        <v>#DIV/0!</v>
      </c>
      <c r="CL148" s="138" t="e">
        <f t="shared" ca="1" si="92"/>
        <v>#DIV/0!</v>
      </c>
      <c r="DA148" s="135" t="str">
        <f>'Transcript table'!C148</f>
        <v>NPPA-AS1</v>
      </c>
      <c r="DB148" s="35" t="s">
        <v>75</v>
      </c>
      <c r="DC148" s="132" t="str">
        <f t="shared" ca="1" si="93"/>
        <v/>
      </c>
      <c r="DD148" s="132" t="str">
        <f t="shared" ca="1" si="94"/>
        <v/>
      </c>
      <c r="DE148" s="132" t="str">
        <f t="shared" ca="1" si="95"/>
        <v/>
      </c>
      <c r="DF148" s="132" t="str">
        <f t="shared" ca="1" si="96"/>
        <v/>
      </c>
      <c r="DG148" s="132" t="str">
        <f t="shared" ca="1" si="97"/>
        <v/>
      </c>
      <c r="DH148" s="132" t="str">
        <f t="shared" ca="1" si="98"/>
        <v/>
      </c>
      <c r="DI148" s="132" t="str">
        <f t="shared" ca="1" si="99"/>
        <v/>
      </c>
      <c r="DJ148" s="132" t="str">
        <f t="shared" ca="1" si="100"/>
        <v/>
      </c>
      <c r="DK148" s="132" t="str">
        <f t="shared" ca="1" si="101"/>
        <v/>
      </c>
      <c r="DL148" s="132" t="str">
        <f t="shared" ca="1" si="102"/>
        <v/>
      </c>
      <c r="DM148" s="132" t="str">
        <f t="shared" ca="1" si="103"/>
        <v/>
      </c>
      <c r="DN148" s="132" t="str">
        <f t="shared" ca="1" si="104"/>
        <v/>
      </c>
      <c r="DO148" s="132" t="str">
        <f t="shared" ca="1" si="105"/>
        <v/>
      </c>
      <c r="DP148" s="132" t="str">
        <f t="shared" ca="1" si="106"/>
        <v/>
      </c>
      <c r="DQ148" s="132" t="str">
        <f t="shared" ca="1" si="107"/>
        <v/>
      </c>
      <c r="DR148" s="132" t="str">
        <f t="shared" ca="1" si="108"/>
        <v/>
      </c>
      <c r="DS148" s="132" t="str">
        <f t="shared" ca="1" si="109"/>
        <v/>
      </c>
      <c r="DT148" s="132" t="str">
        <f t="shared" ca="1" si="110"/>
        <v/>
      </c>
      <c r="DU148" s="132" t="str">
        <f t="shared" ca="1" si="111"/>
        <v/>
      </c>
      <c r="DV148" s="132" t="str">
        <f t="shared" ca="1" si="112"/>
        <v/>
      </c>
      <c r="DW148" s="136" t="str">
        <f>'Transcript table'!C148</f>
        <v>NPPA-AS1</v>
      </c>
      <c r="DX148" s="141" t="s">
        <v>75</v>
      </c>
      <c r="DY148" s="132" t="str">
        <f t="shared" ca="1" si="113"/>
        <v/>
      </c>
      <c r="DZ148" s="132" t="str">
        <f t="shared" ca="1" si="114"/>
        <v/>
      </c>
      <c r="EA148" s="132" t="str">
        <f t="shared" ca="1" si="115"/>
        <v/>
      </c>
      <c r="EB148" s="132" t="str">
        <f t="shared" ca="1" si="116"/>
        <v/>
      </c>
      <c r="EC148" s="132" t="str">
        <f t="shared" ca="1" si="117"/>
        <v/>
      </c>
      <c r="ED148" s="132" t="str">
        <f t="shared" ca="1" si="118"/>
        <v/>
      </c>
      <c r="EE148" s="132" t="str">
        <f t="shared" ca="1" si="119"/>
        <v/>
      </c>
      <c r="EF148" s="132" t="str">
        <f t="shared" ca="1" si="120"/>
        <v/>
      </c>
      <c r="EG148" s="132" t="str">
        <f t="shared" ca="1" si="121"/>
        <v/>
      </c>
      <c r="EH148" s="132" t="str">
        <f t="shared" ca="1" si="122"/>
        <v/>
      </c>
      <c r="EI148" s="132" t="str">
        <f t="shared" ca="1" si="123"/>
        <v/>
      </c>
      <c r="EJ148" s="132" t="str">
        <f t="shared" ca="1" si="124"/>
        <v/>
      </c>
      <c r="EK148" s="132" t="str">
        <f t="shared" ca="1" si="125"/>
        <v/>
      </c>
      <c r="EL148" s="132" t="str">
        <f t="shared" ca="1" si="126"/>
        <v/>
      </c>
      <c r="EM148" s="132" t="str">
        <f t="shared" ca="1" si="127"/>
        <v/>
      </c>
      <c r="EN148" s="132" t="str">
        <f t="shared" ca="1" si="128"/>
        <v/>
      </c>
      <c r="EO148" s="132" t="str">
        <f t="shared" ca="1" si="129"/>
        <v/>
      </c>
      <c r="EP148" s="132" t="str">
        <f t="shared" ca="1" si="130"/>
        <v/>
      </c>
      <c r="EQ148" s="132" t="str">
        <f t="shared" ca="1" si="131"/>
        <v/>
      </c>
      <c r="ER148" s="132" t="str">
        <f t="shared" ca="1" si="132"/>
        <v/>
      </c>
    </row>
    <row r="149" spans="1:148" ht="12.75">
      <c r="A149" s="131" t="str">
        <f>'Transcript table'!C149</f>
        <v>NPTN-IT1</v>
      </c>
      <c r="B149" s="35" t="s">
        <v>76</v>
      </c>
      <c r="C149" s="132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132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132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132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132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132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132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132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132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132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132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132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132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132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132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132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132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132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132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132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40" t="str">
        <f>'Control Sample Data'!A149</f>
        <v>NPTN-IT1</v>
      </c>
      <c r="X149" s="141" t="s">
        <v>76</v>
      </c>
      <c r="Y149" s="132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132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132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132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132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132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132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132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132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132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132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132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132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132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132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132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132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132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132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132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135" t="str">
        <f>'Control Sample Data'!A149</f>
        <v>NPTN-IT1</v>
      </c>
      <c r="AT149" s="35" t="s">
        <v>76</v>
      </c>
      <c r="AU149" s="132" t="str">
        <f ca="1">IF(ISNUMBER(C149-'Choose Housekeeping Genes'!D$17),C149-'Choose Housekeeping Genes'!D$17,"")</f>
        <v/>
      </c>
      <c r="AV149" s="132" t="str">
        <f ca="1">IF(ISNUMBER(D149-'Choose Housekeeping Genes'!E$17),D149-'Choose Housekeeping Genes'!E$17,"")</f>
        <v/>
      </c>
      <c r="AW149" s="132" t="str">
        <f ca="1">IF(ISNUMBER(E149-'Choose Housekeeping Genes'!F$17),E149-'Choose Housekeeping Genes'!F$17,"")</f>
        <v/>
      </c>
      <c r="AX149" s="132" t="str">
        <f ca="1">IF(ISNUMBER(F149-'Choose Housekeeping Genes'!G$17),F149-'Choose Housekeeping Genes'!G$17,"")</f>
        <v/>
      </c>
      <c r="AY149" s="132" t="str">
        <f ca="1">IF(ISNUMBER(G149-'Choose Housekeeping Genes'!H$17),G149-'Choose Housekeeping Genes'!H$17,"")</f>
        <v/>
      </c>
      <c r="AZ149" s="132" t="str">
        <f ca="1">IF(ISNUMBER(H149-'Choose Housekeeping Genes'!I$17),H149-'Choose Housekeeping Genes'!I$17,"")</f>
        <v/>
      </c>
      <c r="BA149" s="132" t="str">
        <f ca="1">IF(ISNUMBER(I149-'Choose Housekeeping Genes'!J$17),I149-'Choose Housekeeping Genes'!J$17,"")</f>
        <v/>
      </c>
      <c r="BB149" s="132" t="str">
        <f ca="1">IF(ISNUMBER(J149-'Choose Housekeeping Genes'!K$17),J149-'Choose Housekeeping Genes'!K$17,"")</f>
        <v/>
      </c>
      <c r="BC149" s="132" t="str">
        <f ca="1">IF(ISNUMBER(K149-'Choose Housekeeping Genes'!L$17),K149-'Choose Housekeeping Genes'!L$17,"")</f>
        <v/>
      </c>
      <c r="BD149" s="132" t="str">
        <f ca="1">IF(ISNUMBER(L149-'Choose Housekeeping Genes'!M$17),L149-'Choose Housekeeping Genes'!M$17,"")</f>
        <v/>
      </c>
      <c r="BE149" s="132" t="str">
        <f ca="1">IF(ISNUMBER(M149-'Choose Housekeeping Genes'!N$17),M149-'Choose Housekeeping Genes'!N$17,"")</f>
        <v/>
      </c>
      <c r="BF149" s="132" t="str">
        <f ca="1">IF(ISNUMBER(N149-'Choose Housekeeping Genes'!O$17),N149-'Choose Housekeeping Genes'!O$17,"")</f>
        <v/>
      </c>
      <c r="BG149" s="132" t="str">
        <f ca="1">IF(ISNUMBER(O149-'Choose Housekeeping Genes'!P$17),O149-'Choose Housekeeping Genes'!P$17,"")</f>
        <v/>
      </c>
      <c r="BH149" s="132" t="str">
        <f ca="1">IF(ISNUMBER(P149-'Choose Housekeeping Genes'!Q$17),P149-'Choose Housekeeping Genes'!Q$17,"")</f>
        <v/>
      </c>
      <c r="BI149" s="132" t="str">
        <f ca="1">IF(ISNUMBER(Q149-'Choose Housekeeping Genes'!R$17),Q149-'Choose Housekeeping Genes'!R$17,"")</f>
        <v/>
      </c>
      <c r="BJ149" s="132" t="str">
        <f ca="1">IF(ISNUMBER(R149-'Choose Housekeeping Genes'!S$17),R149-'Choose Housekeeping Genes'!S$17,"")</f>
        <v/>
      </c>
      <c r="BK149" s="132" t="str">
        <f ca="1">IF(ISNUMBER(S149-'Choose Housekeeping Genes'!T$17),S149-'Choose Housekeeping Genes'!T$17,"")</f>
        <v/>
      </c>
      <c r="BL149" s="132" t="str">
        <f ca="1">IF(ISNUMBER(T149-'Choose Housekeeping Genes'!U$17),T149-'Choose Housekeeping Genes'!U$17,"")</f>
        <v/>
      </c>
      <c r="BM149" s="132" t="str">
        <f ca="1">IF(ISNUMBER(U149-'Choose Housekeeping Genes'!V$17),U149-'Choose Housekeeping Genes'!V$17,"")</f>
        <v/>
      </c>
      <c r="BN149" s="132" t="str">
        <f ca="1">IF(ISNUMBER(V149-'Choose Housekeeping Genes'!W$17),V149-'Choose Housekeeping Genes'!W$17,"")</f>
        <v/>
      </c>
      <c r="BO149" s="142" t="str">
        <f t="shared" si="133"/>
        <v>NPTN-IT1</v>
      </c>
      <c r="BP149" s="141" t="s">
        <v>76</v>
      </c>
      <c r="BQ149" s="132" t="str">
        <f ca="1">IF(ISNUMBER(Y149-'Choose Housekeeping Genes'!AA$17),Y149-'Choose Housekeeping Genes'!AA$17,"")</f>
        <v/>
      </c>
      <c r="BR149" s="132" t="str">
        <f ca="1">IF(ISNUMBER(Z149-'Choose Housekeeping Genes'!AB$17),Z149-'Choose Housekeeping Genes'!AB$17,"")</f>
        <v/>
      </c>
      <c r="BS149" s="132" t="str">
        <f ca="1">IF(ISNUMBER(AA149-'Choose Housekeeping Genes'!AC$17),AA149-'Choose Housekeeping Genes'!AC$17,"")</f>
        <v/>
      </c>
      <c r="BT149" s="132" t="str">
        <f ca="1">IF(ISNUMBER(AB149-'Choose Housekeeping Genes'!AD$17),AB149-'Choose Housekeeping Genes'!AD$17,"")</f>
        <v/>
      </c>
      <c r="BU149" s="132" t="str">
        <f ca="1">IF(ISNUMBER(AC149-'Choose Housekeeping Genes'!AE$17),AC149-'Choose Housekeeping Genes'!AE$17,"")</f>
        <v/>
      </c>
      <c r="BV149" s="132" t="str">
        <f ca="1">IF(ISNUMBER(AD149-'Choose Housekeeping Genes'!AF$17),AD149-'Choose Housekeeping Genes'!AF$17,"")</f>
        <v/>
      </c>
      <c r="BW149" s="132" t="str">
        <f ca="1">IF(ISNUMBER(AE149-'Choose Housekeeping Genes'!AG$17),AE149-'Choose Housekeeping Genes'!AG$17,"")</f>
        <v/>
      </c>
      <c r="BX149" s="132" t="str">
        <f ca="1">IF(ISNUMBER(AF149-'Choose Housekeeping Genes'!AH$17),AF149-'Choose Housekeeping Genes'!AH$17,"")</f>
        <v/>
      </c>
      <c r="BY149" s="132" t="str">
        <f ca="1">IF(ISNUMBER(AG149-'Choose Housekeeping Genes'!AI$17),AG149-'Choose Housekeeping Genes'!AI$17,"")</f>
        <v/>
      </c>
      <c r="BZ149" s="132" t="str">
        <f ca="1">IF(ISNUMBER(AH149-'Choose Housekeeping Genes'!AJ$17),AH149-'Choose Housekeeping Genes'!AJ$17,"")</f>
        <v/>
      </c>
      <c r="CA149" s="132" t="str">
        <f ca="1">IF(ISNUMBER(AI149-'Choose Housekeeping Genes'!AK$17),AI149-'Choose Housekeeping Genes'!AK$17,"")</f>
        <v/>
      </c>
      <c r="CB149" s="132" t="str">
        <f ca="1">IF(ISNUMBER(AJ149-'Choose Housekeeping Genes'!AL$17),AJ149-'Choose Housekeeping Genes'!AL$17,"")</f>
        <v/>
      </c>
      <c r="CC149" s="132" t="str">
        <f ca="1">IF(ISNUMBER(AK149-'Choose Housekeeping Genes'!AM$17),AK149-'Choose Housekeeping Genes'!AM$17,"")</f>
        <v/>
      </c>
      <c r="CD149" s="132" t="str">
        <f ca="1">IF(ISNUMBER(AL149-'Choose Housekeeping Genes'!AN$17),AL149-'Choose Housekeeping Genes'!AN$17,"")</f>
        <v/>
      </c>
      <c r="CE149" s="132" t="str">
        <f ca="1">IF(ISNUMBER(AM149-'Choose Housekeeping Genes'!AO$17),AM149-'Choose Housekeeping Genes'!AO$17,"")</f>
        <v/>
      </c>
      <c r="CF149" s="132" t="str">
        <f ca="1">IF(ISNUMBER(AN149-'Choose Housekeeping Genes'!AP$17),AN149-'Choose Housekeeping Genes'!AP$17,"")</f>
        <v/>
      </c>
      <c r="CG149" s="132" t="str">
        <f ca="1">IF(ISNUMBER(AO149-'Choose Housekeeping Genes'!AQ$17),AO149-'Choose Housekeeping Genes'!AQ$17,"")</f>
        <v/>
      </c>
      <c r="CH149" s="132" t="str">
        <f ca="1">IF(ISNUMBER(AP149-'Choose Housekeeping Genes'!AR$17),AP149-'Choose Housekeeping Genes'!AR$17,"")</f>
        <v/>
      </c>
      <c r="CI149" s="132" t="str">
        <f ca="1">IF(ISNUMBER(AQ149-'Choose Housekeeping Genes'!AS$17),AQ149-'Choose Housekeeping Genes'!AS$17,"")</f>
        <v/>
      </c>
      <c r="CJ149" s="132" t="str">
        <f ca="1">IF(ISNUMBER(AR149-'Choose Housekeeping Genes'!AT$17),AR149-'Choose Housekeeping Genes'!AT$17,"")</f>
        <v/>
      </c>
      <c r="CK149" s="137" t="e">
        <f t="shared" ca="1" si="91"/>
        <v>#DIV/0!</v>
      </c>
      <c r="CL149" s="138" t="e">
        <f t="shared" ca="1" si="92"/>
        <v>#DIV/0!</v>
      </c>
      <c r="DA149" s="135" t="str">
        <f>'Transcript table'!C149</f>
        <v>NPTN-IT1</v>
      </c>
      <c r="DB149" s="35" t="s">
        <v>76</v>
      </c>
      <c r="DC149" s="132" t="str">
        <f t="shared" ca="1" si="93"/>
        <v/>
      </c>
      <c r="DD149" s="132" t="str">
        <f t="shared" ca="1" si="94"/>
        <v/>
      </c>
      <c r="DE149" s="132" t="str">
        <f t="shared" ca="1" si="95"/>
        <v/>
      </c>
      <c r="DF149" s="132" t="str">
        <f t="shared" ca="1" si="96"/>
        <v/>
      </c>
      <c r="DG149" s="132" t="str">
        <f t="shared" ca="1" si="97"/>
        <v/>
      </c>
      <c r="DH149" s="132" t="str">
        <f t="shared" ca="1" si="98"/>
        <v/>
      </c>
      <c r="DI149" s="132" t="str">
        <f t="shared" ca="1" si="99"/>
        <v/>
      </c>
      <c r="DJ149" s="132" t="str">
        <f t="shared" ca="1" si="100"/>
        <v/>
      </c>
      <c r="DK149" s="132" t="str">
        <f t="shared" ca="1" si="101"/>
        <v/>
      </c>
      <c r="DL149" s="132" t="str">
        <f t="shared" ca="1" si="102"/>
        <v/>
      </c>
      <c r="DM149" s="132" t="str">
        <f t="shared" ca="1" si="103"/>
        <v/>
      </c>
      <c r="DN149" s="132" t="str">
        <f t="shared" ca="1" si="104"/>
        <v/>
      </c>
      <c r="DO149" s="132" t="str">
        <f t="shared" ca="1" si="105"/>
        <v/>
      </c>
      <c r="DP149" s="132" t="str">
        <f t="shared" ca="1" si="106"/>
        <v/>
      </c>
      <c r="DQ149" s="132" t="str">
        <f t="shared" ca="1" si="107"/>
        <v/>
      </c>
      <c r="DR149" s="132" t="str">
        <f t="shared" ca="1" si="108"/>
        <v/>
      </c>
      <c r="DS149" s="132" t="str">
        <f t="shared" ca="1" si="109"/>
        <v/>
      </c>
      <c r="DT149" s="132" t="str">
        <f t="shared" ca="1" si="110"/>
        <v/>
      </c>
      <c r="DU149" s="132" t="str">
        <f t="shared" ca="1" si="111"/>
        <v/>
      </c>
      <c r="DV149" s="132" t="str">
        <f t="shared" ca="1" si="112"/>
        <v/>
      </c>
      <c r="DW149" s="136" t="str">
        <f>'Transcript table'!C149</f>
        <v>NPTN-IT1</v>
      </c>
      <c r="DX149" s="141" t="s">
        <v>76</v>
      </c>
      <c r="DY149" s="132" t="str">
        <f t="shared" ca="1" si="113"/>
        <v/>
      </c>
      <c r="DZ149" s="132" t="str">
        <f t="shared" ca="1" si="114"/>
        <v/>
      </c>
      <c r="EA149" s="132" t="str">
        <f t="shared" ca="1" si="115"/>
        <v/>
      </c>
      <c r="EB149" s="132" t="str">
        <f t="shared" ca="1" si="116"/>
        <v/>
      </c>
      <c r="EC149" s="132" t="str">
        <f t="shared" ca="1" si="117"/>
        <v/>
      </c>
      <c r="ED149" s="132" t="str">
        <f t="shared" ca="1" si="118"/>
        <v/>
      </c>
      <c r="EE149" s="132" t="str">
        <f t="shared" ca="1" si="119"/>
        <v/>
      </c>
      <c r="EF149" s="132" t="str">
        <f t="shared" ca="1" si="120"/>
        <v/>
      </c>
      <c r="EG149" s="132" t="str">
        <f t="shared" ca="1" si="121"/>
        <v/>
      </c>
      <c r="EH149" s="132" t="str">
        <f t="shared" ca="1" si="122"/>
        <v/>
      </c>
      <c r="EI149" s="132" t="str">
        <f t="shared" ca="1" si="123"/>
        <v/>
      </c>
      <c r="EJ149" s="132" t="str">
        <f t="shared" ca="1" si="124"/>
        <v/>
      </c>
      <c r="EK149" s="132" t="str">
        <f t="shared" ca="1" si="125"/>
        <v/>
      </c>
      <c r="EL149" s="132" t="str">
        <f t="shared" ca="1" si="126"/>
        <v/>
      </c>
      <c r="EM149" s="132" t="str">
        <f t="shared" ca="1" si="127"/>
        <v/>
      </c>
      <c r="EN149" s="132" t="str">
        <f t="shared" ca="1" si="128"/>
        <v/>
      </c>
      <c r="EO149" s="132" t="str">
        <f t="shared" ca="1" si="129"/>
        <v/>
      </c>
      <c r="EP149" s="132" t="str">
        <f t="shared" ca="1" si="130"/>
        <v/>
      </c>
      <c r="EQ149" s="132" t="str">
        <f t="shared" ca="1" si="131"/>
        <v/>
      </c>
      <c r="ER149" s="132" t="str">
        <f t="shared" ca="1" si="132"/>
        <v/>
      </c>
    </row>
    <row r="150" spans="1:148" ht="12.75">
      <c r="A150" s="131" t="str">
        <f>'Transcript table'!C150</f>
        <v>NRAV</v>
      </c>
      <c r="B150" s="35" t="s">
        <v>77</v>
      </c>
      <c r="C150" s="132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132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132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132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132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132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132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132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132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132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132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132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132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132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132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132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132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132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132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132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40" t="str">
        <f>'Control Sample Data'!A150</f>
        <v>NRAV</v>
      </c>
      <c r="X150" s="141" t="s">
        <v>77</v>
      </c>
      <c r="Y150" s="132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132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132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132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132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132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132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132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132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132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132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132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132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132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132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132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132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132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132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132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135" t="str">
        <f>'Control Sample Data'!A150</f>
        <v>NRAV</v>
      </c>
      <c r="AT150" s="35" t="s">
        <v>77</v>
      </c>
      <c r="AU150" s="132" t="str">
        <f ca="1">IF(ISNUMBER(C150-'Choose Housekeeping Genes'!D$17),C150-'Choose Housekeeping Genes'!D$17,"")</f>
        <v/>
      </c>
      <c r="AV150" s="132" t="str">
        <f ca="1">IF(ISNUMBER(D150-'Choose Housekeeping Genes'!E$17),D150-'Choose Housekeeping Genes'!E$17,"")</f>
        <v/>
      </c>
      <c r="AW150" s="132" t="str">
        <f ca="1">IF(ISNUMBER(E150-'Choose Housekeeping Genes'!F$17),E150-'Choose Housekeeping Genes'!F$17,"")</f>
        <v/>
      </c>
      <c r="AX150" s="132" t="str">
        <f ca="1">IF(ISNUMBER(F150-'Choose Housekeeping Genes'!G$17),F150-'Choose Housekeeping Genes'!G$17,"")</f>
        <v/>
      </c>
      <c r="AY150" s="132" t="str">
        <f ca="1">IF(ISNUMBER(G150-'Choose Housekeeping Genes'!H$17),G150-'Choose Housekeeping Genes'!H$17,"")</f>
        <v/>
      </c>
      <c r="AZ150" s="132" t="str">
        <f ca="1">IF(ISNUMBER(H150-'Choose Housekeeping Genes'!I$17),H150-'Choose Housekeeping Genes'!I$17,"")</f>
        <v/>
      </c>
      <c r="BA150" s="132" t="str">
        <f ca="1">IF(ISNUMBER(I150-'Choose Housekeeping Genes'!J$17),I150-'Choose Housekeeping Genes'!J$17,"")</f>
        <v/>
      </c>
      <c r="BB150" s="132" t="str">
        <f ca="1">IF(ISNUMBER(J150-'Choose Housekeeping Genes'!K$17),J150-'Choose Housekeeping Genes'!K$17,"")</f>
        <v/>
      </c>
      <c r="BC150" s="132" t="str">
        <f ca="1">IF(ISNUMBER(K150-'Choose Housekeeping Genes'!L$17),K150-'Choose Housekeeping Genes'!L$17,"")</f>
        <v/>
      </c>
      <c r="BD150" s="132" t="str">
        <f ca="1">IF(ISNUMBER(L150-'Choose Housekeeping Genes'!M$17),L150-'Choose Housekeeping Genes'!M$17,"")</f>
        <v/>
      </c>
      <c r="BE150" s="132" t="str">
        <f ca="1">IF(ISNUMBER(M150-'Choose Housekeeping Genes'!N$17),M150-'Choose Housekeeping Genes'!N$17,"")</f>
        <v/>
      </c>
      <c r="BF150" s="132" t="str">
        <f ca="1">IF(ISNUMBER(N150-'Choose Housekeeping Genes'!O$17),N150-'Choose Housekeeping Genes'!O$17,"")</f>
        <v/>
      </c>
      <c r="BG150" s="132" t="str">
        <f ca="1">IF(ISNUMBER(O150-'Choose Housekeeping Genes'!P$17),O150-'Choose Housekeeping Genes'!P$17,"")</f>
        <v/>
      </c>
      <c r="BH150" s="132" t="str">
        <f ca="1">IF(ISNUMBER(P150-'Choose Housekeeping Genes'!Q$17),P150-'Choose Housekeeping Genes'!Q$17,"")</f>
        <v/>
      </c>
      <c r="BI150" s="132" t="str">
        <f ca="1">IF(ISNUMBER(Q150-'Choose Housekeeping Genes'!R$17),Q150-'Choose Housekeeping Genes'!R$17,"")</f>
        <v/>
      </c>
      <c r="BJ150" s="132" t="str">
        <f ca="1">IF(ISNUMBER(R150-'Choose Housekeeping Genes'!S$17),R150-'Choose Housekeeping Genes'!S$17,"")</f>
        <v/>
      </c>
      <c r="BK150" s="132" t="str">
        <f ca="1">IF(ISNUMBER(S150-'Choose Housekeeping Genes'!T$17),S150-'Choose Housekeeping Genes'!T$17,"")</f>
        <v/>
      </c>
      <c r="BL150" s="132" t="str">
        <f ca="1">IF(ISNUMBER(T150-'Choose Housekeeping Genes'!U$17),T150-'Choose Housekeeping Genes'!U$17,"")</f>
        <v/>
      </c>
      <c r="BM150" s="132" t="str">
        <f ca="1">IF(ISNUMBER(U150-'Choose Housekeeping Genes'!V$17),U150-'Choose Housekeeping Genes'!V$17,"")</f>
        <v/>
      </c>
      <c r="BN150" s="132" t="str">
        <f ca="1">IF(ISNUMBER(V150-'Choose Housekeeping Genes'!W$17),V150-'Choose Housekeeping Genes'!W$17,"")</f>
        <v/>
      </c>
      <c r="BO150" s="142" t="str">
        <f t="shared" si="133"/>
        <v>NRAV</v>
      </c>
      <c r="BP150" s="141" t="s">
        <v>77</v>
      </c>
      <c r="BQ150" s="132" t="str">
        <f ca="1">IF(ISNUMBER(Y150-'Choose Housekeeping Genes'!AA$17),Y150-'Choose Housekeeping Genes'!AA$17,"")</f>
        <v/>
      </c>
      <c r="BR150" s="132" t="str">
        <f ca="1">IF(ISNUMBER(Z150-'Choose Housekeeping Genes'!AB$17),Z150-'Choose Housekeeping Genes'!AB$17,"")</f>
        <v/>
      </c>
      <c r="BS150" s="132" t="str">
        <f ca="1">IF(ISNUMBER(AA150-'Choose Housekeeping Genes'!AC$17),AA150-'Choose Housekeeping Genes'!AC$17,"")</f>
        <v/>
      </c>
      <c r="BT150" s="132" t="str">
        <f ca="1">IF(ISNUMBER(AB150-'Choose Housekeeping Genes'!AD$17),AB150-'Choose Housekeeping Genes'!AD$17,"")</f>
        <v/>
      </c>
      <c r="BU150" s="132" t="str">
        <f ca="1">IF(ISNUMBER(AC150-'Choose Housekeeping Genes'!AE$17),AC150-'Choose Housekeeping Genes'!AE$17,"")</f>
        <v/>
      </c>
      <c r="BV150" s="132" t="str">
        <f ca="1">IF(ISNUMBER(AD150-'Choose Housekeeping Genes'!AF$17),AD150-'Choose Housekeeping Genes'!AF$17,"")</f>
        <v/>
      </c>
      <c r="BW150" s="132" t="str">
        <f ca="1">IF(ISNUMBER(AE150-'Choose Housekeeping Genes'!AG$17),AE150-'Choose Housekeeping Genes'!AG$17,"")</f>
        <v/>
      </c>
      <c r="BX150" s="132" t="str">
        <f ca="1">IF(ISNUMBER(AF150-'Choose Housekeeping Genes'!AH$17),AF150-'Choose Housekeeping Genes'!AH$17,"")</f>
        <v/>
      </c>
      <c r="BY150" s="132" t="str">
        <f ca="1">IF(ISNUMBER(AG150-'Choose Housekeeping Genes'!AI$17),AG150-'Choose Housekeeping Genes'!AI$17,"")</f>
        <v/>
      </c>
      <c r="BZ150" s="132" t="str">
        <f ca="1">IF(ISNUMBER(AH150-'Choose Housekeeping Genes'!AJ$17),AH150-'Choose Housekeeping Genes'!AJ$17,"")</f>
        <v/>
      </c>
      <c r="CA150" s="132" t="str">
        <f ca="1">IF(ISNUMBER(AI150-'Choose Housekeeping Genes'!AK$17),AI150-'Choose Housekeeping Genes'!AK$17,"")</f>
        <v/>
      </c>
      <c r="CB150" s="132" t="str">
        <f ca="1">IF(ISNUMBER(AJ150-'Choose Housekeeping Genes'!AL$17),AJ150-'Choose Housekeeping Genes'!AL$17,"")</f>
        <v/>
      </c>
      <c r="CC150" s="132" t="str">
        <f ca="1">IF(ISNUMBER(AK150-'Choose Housekeeping Genes'!AM$17),AK150-'Choose Housekeeping Genes'!AM$17,"")</f>
        <v/>
      </c>
      <c r="CD150" s="132" t="str">
        <f ca="1">IF(ISNUMBER(AL150-'Choose Housekeeping Genes'!AN$17),AL150-'Choose Housekeeping Genes'!AN$17,"")</f>
        <v/>
      </c>
      <c r="CE150" s="132" t="str">
        <f ca="1">IF(ISNUMBER(AM150-'Choose Housekeeping Genes'!AO$17),AM150-'Choose Housekeeping Genes'!AO$17,"")</f>
        <v/>
      </c>
      <c r="CF150" s="132" t="str">
        <f ca="1">IF(ISNUMBER(AN150-'Choose Housekeeping Genes'!AP$17),AN150-'Choose Housekeeping Genes'!AP$17,"")</f>
        <v/>
      </c>
      <c r="CG150" s="132" t="str">
        <f ca="1">IF(ISNUMBER(AO150-'Choose Housekeeping Genes'!AQ$17),AO150-'Choose Housekeeping Genes'!AQ$17,"")</f>
        <v/>
      </c>
      <c r="CH150" s="132" t="str">
        <f ca="1">IF(ISNUMBER(AP150-'Choose Housekeeping Genes'!AR$17),AP150-'Choose Housekeeping Genes'!AR$17,"")</f>
        <v/>
      </c>
      <c r="CI150" s="132" t="str">
        <f ca="1">IF(ISNUMBER(AQ150-'Choose Housekeeping Genes'!AS$17),AQ150-'Choose Housekeeping Genes'!AS$17,"")</f>
        <v/>
      </c>
      <c r="CJ150" s="132" t="str">
        <f ca="1">IF(ISNUMBER(AR150-'Choose Housekeeping Genes'!AT$17),AR150-'Choose Housekeeping Genes'!AT$17,"")</f>
        <v/>
      </c>
      <c r="CK150" s="137" t="e">
        <f t="shared" ca="1" si="91"/>
        <v>#DIV/0!</v>
      </c>
      <c r="CL150" s="138" t="e">
        <f t="shared" ca="1" si="92"/>
        <v>#DIV/0!</v>
      </c>
      <c r="DA150" s="135" t="str">
        <f>'Transcript table'!C150</f>
        <v>NRAV</v>
      </c>
      <c r="DB150" s="35" t="s">
        <v>77</v>
      </c>
      <c r="DC150" s="132" t="str">
        <f t="shared" ca="1" si="93"/>
        <v/>
      </c>
      <c r="DD150" s="132" t="str">
        <f t="shared" ca="1" si="94"/>
        <v/>
      </c>
      <c r="DE150" s="132" t="str">
        <f t="shared" ca="1" si="95"/>
        <v/>
      </c>
      <c r="DF150" s="132" t="str">
        <f t="shared" ca="1" si="96"/>
        <v/>
      </c>
      <c r="DG150" s="132" t="str">
        <f t="shared" ca="1" si="97"/>
        <v/>
      </c>
      <c r="DH150" s="132" t="str">
        <f t="shared" ca="1" si="98"/>
        <v/>
      </c>
      <c r="DI150" s="132" t="str">
        <f t="shared" ca="1" si="99"/>
        <v/>
      </c>
      <c r="DJ150" s="132" t="str">
        <f t="shared" ca="1" si="100"/>
        <v/>
      </c>
      <c r="DK150" s="132" t="str">
        <f t="shared" ca="1" si="101"/>
        <v/>
      </c>
      <c r="DL150" s="132" t="str">
        <f t="shared" ca="1" si="102"/>
        <v/>
      </c>
      <c r="DM150" s="132" t="str">
        <f t="shared" ca="1" si="103"/>
        <v/>
      </c>
      <c r="DN150" s="132" t="str">
        <f t="shared" ca="1" si="104"/>
        <v/>
      </c>
      <c r="DO150" s="132" t="str">
        <f t="shared" ca="1" si="105"/>
        <v/>
      </c>
      <c r="DP150" s="132" t="str">
        <f t="shared" ca="1" si="106"/>
        <v/>
      </c>
      <c r="DQ150" s="132" t="str">
        <f t="shared" ca="1" si="107"/>
        <v/>
      </c>
      <c r="DR150" s="132" t="str">
        <f t="shared" ca="1" si="108"/>
        <v/>
      </c>
      <c r="DS150" s="132" t="str">
        <f t="shared" ca="1" si="109"/>
        <v/>
      </c>
      <c r="DT150" s="132" t="str">
        <f t="shared" ca="1" si="110"/>
        <v/>
      </c>
      <c r="DU150" s="132" t="str">
        <f t="shared" ca="1" si="111"/>
        <v/>
      </c>
      <c r="DV150" s="132" t="str">
        <f t="shared" ca="1" si="112"/>
        <v/>
      </c>
      <c r="DW150" s="136" t="str">
        <f>'Transcript table'!C150</f>
        <v>NRAV</v>
      </c>
      <c r="DX150" s="141" t="s">
        <v>77</v>
      </c>
      <c r="DY150" s="132" t="str">
        <f t="shared" ca="1" si="113"/>
        <v/>
      </c>
      <c r="DZ150" s="132" t="str">
        <f t="shared" ca="1" si="114"/>
        <v/>
      </c>
      <c r="EA150" s="132" t="str">
        <f t="shared" ca="1" si="115"/>
        <v/>
      </c>
      <c r="EB150" s="132" t="str">
        <f t="shared" ca="1" si="116"/>
        <v/>
      </c>
      <c r="EC150" s="132" t="str">
        <f t="shared" ca="1" si="117"/>
        <v/>
      </c>
      <c r="ED150" s="132" t="str">
        <f t="shared" ca="1" si="118"/>
        <v/>
      </c>
      <c r="EE150" s="132" t="str">
        <f t="shared" ca="1" si="119"/>
        <v/>
      </c>
      <c r="EF150" s="132" t="str">
        <f t="shared" ca="1" si="120"/>
        <v/>
      </c>
      <c r="EG150" s="132" t="str">
        <f t="shared" ca="1" si="121"/>
        <v/>
      </c>
      <c r="EH150" s="132" t="str">
        <f t="shared" ca="1" si="122"/>
        <v/>
      </c>
      <c r="EI150" s="132" t="str">
        <f t="shared" ca="1" si="123"/>
        <v/>
      </c>
      <c r="EJ150" s="132" t="str">
        <f t="shared" ca="1" si="124"/>
        <v/>
      </c>
      <c r="EK150" s="132" t="str">
        <f t="shared" ca="1" si="125"/>
        <v/>
      </c>
      <c r="EL150" s="132" t="str">
        <f t="shared" ca="1" si="126"/>
        <v/>
      </c>
      <c r="EM150" s="132" t="str">
        <f t="shared" ca="1" si="127"/>
        <v/>
      </c>
      <c r="EN150" s="132" t="str">
        <f t="shared" ca="1" si="128"/>
        <v/>
      </c>
      <c r="EO150" s="132" t="str">
        <f t="shared" ca="1" si="129"/>
        <v/>
      </c>
      <c r="EP150" s="132" t="str">
        <f t="shared" ca="1" si="130"/>
        <v/>
      </c>
      <c r="EQ150" s="132" t="str">
        <f t="shared" ca="1" si="131"/>
        <v/>
      </c>
      <c r="ER150" s="132" t="str">
        <f t="shared" ca="1" si="132"/>
        <v/>
      </c>
    </row>
    <row r="151" spans="1:148" ht="12.75">
      <c r="A151" s="131" t="str">
        <f>'Transcript table'!C151</f>
        <v>NRIR</v>
      </c>
      <c r="B151" s="35" t="s">
        <v>78</v>
      </c>
      <c r="C151" s="132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132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132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132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132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132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132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132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132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132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132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132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132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132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132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132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132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132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132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132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40" t="str">
        <f>'Control Sample Data'!A151</f>
        <v>NRIR</v>
      </c>
      <c r="X151" s="141" t="s">
        <v>78</v>
      </c>
      <c r="Y151" s="132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132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132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132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132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132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132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132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132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132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132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132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132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132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132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132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132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132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132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132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135" t="str">
        <f>'Control Sample Data'!A151</f>
        <v>NRIR</v>
      </c>
      <c r="AT151" s="35" t="s">
        <v>78</v>
      </c>
      <c r="AU151" s="132" t="str">
        <f ca="1">IF(ISNUMBER(C151-'Choose Housekeeping Genes'!D$17),C151-'Choose Housekeeping Genes'!D$17,"")</f>
        <v/>
      </c>
      <c r="AV151" s="132" t="str">
        <f ca="1">IF(ISNUMBER(D151-'Choose Housekeeping Genes'!E$17),D151-'Choose Housekeeping Genes'!E$17,"")</f>
        <v/>
      </c>
      <c r="AW151" s="132" t="str">
        <f ca="1">IF(ISNUMBER(E151-'Choose Housekeeping Genes'!F$17),E151-'Choose Housekeeping Genes'!F$17,"")</f>
        <v/>
      </c>
      <c r="AX151" s="132" t="str">
        <f ca="1">IF(ISNUMBER(F151-'Choose Housekeeping Genes'!G$17),F151-'Choose Housekeeping Genes'!G$17,"")</f>
        <v/>
      </c>
      <c r="AY151" s="132" t="str">
        <f ca="1">IF(ISNUMBER(G151-'Choose Housekeeping Genes'!H$17),G151-'Choose Housekeeping Genes'!H$17,"")</f>
        <v/>
      </c>
      <c r="AZ151" s="132" t="str">
        <f ca="1">IF(ISNUMBER(H151-'Choose Housekeeping Genes'!I$17),H151-'Choose Housekeeping Genes'!I$17,"")</f>
        <v/>
      </c>
      <c r="BA151" s="132" t="str">
        <f ca="1">IF(ISNUMBER(I151-'Choose Housekeeping Genes'!J$17),I151-'Choose Housekeeping Genes'!J$17,"")</f>
        <v/>
      </c>
      <c r="BB151" s="132" t="str">
        <f ca="1">IF(ISNUMBER(J151-'Choose Housekeeping Genes'!K$17),J151-'Choose Housekeeping Genes'!K$17,"")</f>
        <v/>
      </c>
      <c r="BC151" s="132" t="str">
        <f ca="1">IF(ISNUMBER(K151-'Choose Housekeeping Genes'!L$17),K151-'Choose Housekeeping Genes'!L$17,"")</f>
        <v/>
      </c>
      <c r="BD151" s="132" t="str">
        <f ca="1">IF(ISNUMBER(L151-'Choose Housekeeping Genes'!M$17),L151-'Choose Housekeeping Genes'!M$17,"")</f>
        <v/>
      </c>
      <c r="BE151" s="132" t="str">
        <f ca="1">IF(ISNUMBER(M151-'Choose Housekeeping Genes'!N$17),M151-'Choose Housekeeping Genes'!N$17,"")</f>
        <v/>
      </c>
      <c r="BF151" s="132" t="str">
        <f ca="1">IF(ISNUMBER(N151-'Choose Housekeeping Genes'!O$17),N151-'Choose Housekeeping Genes'!O$17,"")</f>
        <v/>
      </c>
      <c r="BG151" s="132" t="str">
        <f ca="1">IF(ISNUMBER(O151-'Choose Housekeeping Genes'!P$17),O151-'Choose Housekeeping Genes'!P$17,"")</f>
        <v/>
      </c>
      <c r="BH151" s="132" t="str">
        <f ca="1">IF(ISNUMBER(P151-'Choose Housekeeping Genes'!Q$17),P151-'Choose Housekeeping Genes'!Q$17,"")</f>
        <v/>
      </c>
      <c r="BI151" s="132" t="str">
        <f ca="1">IF(ISNUMBER(Q151-'Choose Housekeeping Genes'!R$17),Q151-'Choose Housekeeping Genes'!R$17,"")</f>
        <v/>
      </c>
      <c r="BJ151" s="132" t="str">
        <f ca="1">IF(ISNUMBER(R151-'Choose Housekeeping Genes'!S$17),R151-'Choose Housekeeping Genes'!S$17,"")</f>
        <v/>
      </c>
      <c r="BK151" s="132" t="str">
        <f ca="1">IF(ISNUMBER(S151-'Choose Housekeeping Genes'!T$17),S151-'Choose Housekeeping Genes'!T$17,"")</f>
        <v/>
      </c>
      <c r="BL151" s="132" t="str">
        <f ca="1">IF(ISNUMBER(T151-'Choose Housekeeping Genes'!U$17),T151-'Choose Housekeeping Genes'!U$17,"")</f>
        <v/>
      </c>
      <c r="BM151" s="132" t="str">
        <f ca="1">IF(ISNUMBER(U151-'Choose Housekeeping Genes'!V$17),U151-'Choose Housekeeping Genes'!V$17,"")</f>
        <v/>
      </c>
      <c r="BN151" s="132" t="str">
        <f ca="1">IF(ISNUMBER(V151-'Choose Housekeeping Genes'!W$17),V151-'Choose Housekeeping Genes'!W$17,"")</f>
        <v/>
      </c>
      <c r="BO151" s="142" t="str">
        <f t="shared" si="133"/>
        <v>NRIR</v>
      </c>
      <c r="BP151" s="141" t="s">
        <v>78</v>
      </c>
      <c r="BQ151" s="132" t="str">
        <f ca="1">IF(ISNUMBER(Y151-'Choose Housekeeping Genes'!AA$17),Y151-'Choose Housekeeping Genes'!AA$17,"")</f>
        <v/>
      </c>
      <c r="BR151" s="132" t="str">
        <f ca="1">IF(ISNUMBER(Z151-'Choose Housekeeping Genes'!AB$17),Z151-'Choose Housekeeping Genes'!AB$17,"")</f>
        <v/>
      </c>
      <c r="BS151" s="132" t="str">
        <f ca="1">IF(ISNUMBER(AA151-'Choose Housekeeping Genes'!AC$17),AA151-'Choose Housekeeping Genes'!AC$17,"")</f>
        <v/>
      </c>
      <c r="BT151" s="132" t="str">
        <f ca="1">IF(ISNUMBER(AB151-'Choose Housekeeping Genes'!AD$17),AB151-'Choose Housekeeping Genes'!AD$17,"")</f>
        <v/>
      </c>
      <c r="BU151" s="132" t="str">
        <f ca="1">IF(ISNUMBER(AC151-'Choose Housekeeping Genes'!AE$17),AC151-'Choose Housekeeping Genes'!AE$17,"")</f>
        <v/>
      </c>
      <c r="BV151" s="132" t="str">
        <f ca="1">IF(ISNUMBER(AD151-'Choose Housekeeping Genes'!AF$17),AD151-'Choose Housekeeping Genes'!AF$17,"")</f>
        <v/>
      </c>
      <c r="BW151" s="132" t="str">
        <f ca="1">IF(ISNUMBER(AE151-'Choose Housekeeping Genes'!AG$17),AE151-'Choose Housekeeping Genes'!AG$17,"")</f>
        <v/>
      </c>
      <c r="BX151" s="132" t="str">
        <f ca="1">IF(ISNUMBER(AF151-'Choose Housekeeping Genes'!AH$17),AF151-'Choose Housekeeping Genes'!AH$17,"")</f>
        <v/>
      </c>
      <c r="BY151" s="132" t="str">
        <f ca="1">IF(ISNUMBER(AG151-'Choose Housekeeping Genes'!AI$17),AG151-'Choose Housekeeping Genes'!AI$17,"")</f>
        <v/>
      </c>
      <c r="BZ151" s="132" t="str">
        <f ca="1">IF(ISNUMBER(AH151-'Choose Housekeeping Genes'!AJ$17),AH151-'Choose Housekeeping Genes'!AJ$17,"")</f>
        <v/>
      </c>
      <c r="CA151" s="132" t="str">
        <f ca="1">IF(ISNUMBER(AI151-'Choose Housekeeping Genes'!AK$17),AI151-'Choose Housekeeping Genes'!AK$17,"")</f>
        <v/>
      </c>
      <c r="CB151" s="132" t="str">
        <f ca="1">IF(ISNUMBER(AJ151-'Choose Housekeeping Genes'!AL$17),AJ151-'Choose Housekeeping Genes'!AL$17,"")</f>
        <v/>
      </c>
      <c r="CC151" s="132" t="str">
        <f ca="1">IF(ISNUMBER(AK151-'Choose Housekeeping Genes'!AM$17),AK151-'Choose Housekeeping Genes'!AM$17,"")</f>
        <v/>
      </c>
      <c r="CD151" s="132" t="str">
        <f ca="1">IF(ISNUMBER(AL151-'Choose Housekeeping Genes'!AN$17),AL151-'Choose Housekeeping Genes'!AN$17,"")</f>
        <v/>
      </c>
      <c r="CE151" s="132" t="str">
        <f ca="1">IF(ISNUMBER(AM151-'Choose Housekeeping Genes'!AO$17),AM151-'Choose Housekeeping Genes'!AO$17,"")</f>
        <v/>
      </c>
      <c r="CF151" s="132" t="str">
        <f ca="1">IF(ISNUMBER(AN151-'Choose Housekeeping Genes'!AP$17),AN151-'Choose Housekeeping Genes'!AP$17,"")</f>
        <v/>
      </c>
      <c r="CG151" s="132" t="str">
        <f ca="1">IF(ISNUMBER(AO151-'Choose Housekeeping Genes'!AQ$17),AO151-'Choose Housekeeping Genes'!AQ$17,"")</f>
        <v/>
      </c>
      <c r="CH151" s="132" t="str">
        <f ca="1">IF(ISNUMBER(AP151-'Choose Housekeeping Genes'!AR$17),AP151-'Choose Housekeeping Genes'!AR$17,"")</f>
        <v/>
      </c>
      <c r="CI151" s="132" t="str">
        <f ca="1">IF(ISNUMBER(AQ151-'Choose Housekeeping Genes'!AS$17),AQ151-'Choose Housekeeping Genes'!AS$17,"")</f>
        <v/>
      </c>
      <c r="CJ151" s="132" t="str">
        <f ca="1">IF(ISNUMBER(AR151-'Choose Housekeeping Genes'!AT$17),AR151-'Choose Housekeeping Genes'!AT$17,"")</f>
        <v/>
      </c>
      <c r="CK151" s="137" t="e">
        <f t="shared" ca="1" si="91"/>
        <v>#DIV/0!</v>
      </c>
      <c r="CL151" s="138" t="e">
        <f t="shared" ca="1" si="92"/>
        <v>#DIV/0!</v>
      </c>
      <c r="DA151" s="135" t="str">
        <f>'Transcript table'!C151</f>
        <v>NRIR</v>
      </c>
      <c r="DB151" s="35" t="s">
        <v>78</v>
      </c>
      <c r="DC151" s="132" t="str">
        <f t="shared" ca="1" si="93"/>
        <v/>
      </c>
      <c r="DD151" s="132" t="str">
        <f t="shared" ca="1" si="94"/>
        <v/>
      </c>
      <c r="DE151" s="132" t="str">
        <f t="shared" ca="1" si="95"/>
        <v/>
      </c>
      <c r="DF151" s="132" t="str">
        <f t="shared" ca="1" si="96"/>
        <v/>
      </c>
      <c r="DG151" s="132" t="str">
        <f t="shared" ca="1" si="97"/>
        <v/>
      </c>
      <c r="DH151" s="132" t="str">
        <f t="shared" ca="1" si="98"/>
        <v/>
      </c>
      <c r="DI151" s="132" t="str">
        <f t="shared" ca="1" si="99"/>
        <v/>
      </c>
      <c r="DJ151" s="132" t="str">
        <f t="shared" ca="1" si="100"/>
        <v/>
      </c>
      <c r="DK151" s="132" t="str">
        <f t="shared" ca="1" si="101"/>
        <v/>
      </c>
      <c r="DL151" s="132" t="str">
        <f t="shared" ca="1" si="102"/>
        <v/>
      </c>
      <c r="DM151" s="132" t="str">
        <f t="shared" ca="1" si="103"/>
        <v/>
      </c>
      <c r="DN151" s="132" t="str">
        <f t="shared" ca="1" si="104"/>
        <v/>
      </c>
      <c r="DO151" s="132" t="str">
        <f t="shared" ca="1" si="105"/>
        <v/>
      </c>
      <c r="DP151" s="132" t="str">
        <f t="shared" ca="1" si="106"/>
        <v/>
      </c>
      <c r="DQ151" s="132" t="str">
        <f t="shared" ca="1" si="107"/>
        <v/>
      </c>
      <c r="DR151" s="132" t="str">
        <f t="shared" ca="1" si="108"/>
        <v/>
      </c>
      <c r="DS151" s="132" t="str">
        <f t="shared" ca="1" si="109"/>
        <v/>
      </c>
      <c r="DT151" s="132" t="str">
        <f t="shared" ca="1" si="110"/>
        <v/>
      </c>
      <c r="DU151" s="132" t="str">
        <f t="shared" ca="1" si="111"/>
        <v/>
      </c>
      <c r="DV151" s="132" t="str">
        <f t="shared" ca="1" si="112"/>
        <v/>
      </c>
      <c r="DW151" s="136" t="str">
        <f>'Transcript table'!C151</f>
        <v>NRIR</v>
      </c>
      <c r="DX151" s="141" t="s">
        <v>78</v>
      </c>
      <c r="DY151" s="132" t="str">
        <f t="shared" ca="1" si="113"/>
        <v/>
      </c>
      <c r="DZ151" s="132" t="str">
        <f t="shared" ca="1" si="114"/>
        <v/>
      </c>
      <c r="EA151" s="132" t="str">
        <f t="shared" ca="1" si="115"/>
        <v/>
      </c>
      <c r="EB151" s="132" t="str">
        <f t="shared" ca="1" si="116"/>
        <v/>
      </c>
      <c r="EC151" s="132" t="str">
        <f t="shared" ca="1" si="117"/>
        <v/>
      </c>
      <c r="ED151" s="132" t="str">
        <f t="shared" ca="1" si="118"/>
        <v/>
      </c>
      <c r="EE151" s="132" t="str">
        <f t="shared" ca="1" si="119"/>
        <v/>
      </c>
      <c r="EF151" s="132" t="str">
        <f t="shared" ca="1" si="120"/>
        <v/>
      </c>
      <c r="EG151" s="132" t="str">
        <f t="shared" ca="1" si="121"/>
        <v/>
      </c>
      <c r="EH151" s="132" t="str">
        <f t="shared" ca="1" si="122"/>
        <v/>
      </c>
      <c r="EI151" s="132" t="str">
        <f t="shared" ca="1" si="123"/>
        <v/>
      </c>
      <c r="EJ151" s="132" t="str">
        <f t="shared" ca="1" si="124"/>
        <v/>
      </c>
      <c r="EK151" s="132" t="str">
        <f t="shared" ca="1" si="125"/>
        <v/>
      </c>
      <c r="EL151" s="132" t="str">
        <f t="shared" ca="1" si="126"/>
        <v/>
      </c>
      <c r="EM151" s="132" t="str">
        <f t="shared" ca="1" si="127"/>
        <v/>
      </c>
      <c r="EN151" s="132" t="str">
        <f t="shared" ca="1" si="128"/>
        <v/>
      </c>
      <c r="EO151" s="132" t="str">
        <f t="shared" ca="1" si="129"/>
        <v/>
      </c>
      <c r="EP151" s="132" t="str">
        <f t="shared" ca="1" si="130"/>
        <v/>
      </c>
      <c r="EQ151" s="132" t="str">
        <f t="shared" ca="1" si="131"/>
        <v/>
      </c>
      <c r="ER151" s="132" t="str">
        <f t="shared" ca="1" si="132"/>
        <v/>
      </c>
    </row>
    <row r="152" spans="1:148" ht="12.75">
      <c r="A152" s="131" t="str">
        <f>'Transcript table'!C152</f>
        <v>NTT</v>
      </c>
      <c r="B152" s="35" t="s">
        <v>79</v>
      </c>
      <c r="C152" s="132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132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132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132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132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132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132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132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132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132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132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132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132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132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132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132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132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132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132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132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40" t="str">
        <f>'Control Sample Data'!A152</f>
        <v>NTT</v>
      </c>
      <c r="X152" s="141" t="s">
        <v>79</v>
      </c>
      <c r="Y152" s="132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132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132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132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132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132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132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132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132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132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132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132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132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132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132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132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132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132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132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132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135" t="str">
        <f>'Control Sample Data'!A152</f>
        <v>NTT</v>
      </c>
      <c r="AT152" s="35" t="s">
        <v>79</v>
      </c>
      <c r="AU152" s="132" t="str">
        <f ca="1">IF(ISNUMBER(C152-'Choose Housekeeping Genes'!D$17),C152-'Choose Housekeeping Genes'!D$17,"")</f>
        <v/>
      </c>
      <c r="AV152" s="132" t="str">
        <f ca="1">IF(ISNUMBER(D152-'Choose Housekeeping Genes'!E$17),D152-'Choose Housekeeping Genes'!E$17,"")</f>
        <v/>
      </c>
      <c r="AW152" s="132" t="str">
        <f ca="1">IF(ISNUMBER(E152-'Choose Housekeeping Genes'!F$17),E152-'Choose Housekeeping Genes'!F$17,"")</f>
        <v/>
      </c>
      <c r="AX152" s="132" t="str">
        <f ca="1">IF(ISNUMBER(F152-'Choose Housekeeping Genes'!G$17),F152-'Choose Housekeeping Genes'!G$17,"")</f>
        <v/>
      </c>
      <c r="AY152" s="132" t="str">
        <f ca="1">IF(ISNUMBER(G152-'Choose Housekeeping Genes'!H$17),G152-'Choose Housekeeping Genes'!H$17,"")</f>
        <v/>
      </c>
      <c r="AZ152" s="132" t="str">
        <f ca="1">IF(ISNUMBER(H152-'Choose Housekeeping Genes'!I$17),H152-'Choose Housekeeping Genes'!I$17,"")</f>
        <v/>
      </c>
      <c r="BA152" s="132" t="str">
        <f ca="1">IF(ISNUMBER(I152-'Choose Housekeeping Genes'!J$17),I152-'Choose Housekeeping Genes'!J$17,"")</f>
        <v/>
      </c>
      <c r="BB152" s="132" t="str">
        <f ca="1">IF(ISNUMBER(J152-'Choose Housekeeping Genes'!K$17),J152-'Choose Housekeeping Genes'!K$17,"")</f>
        <v/>
      </c>
      <c r="BC152" s="132" t="str">
        <f ca="1">IF(ISNUMBER(K152-'Choose Housekeeping Genes'!L$17),K152-'Choose Housekeeping Genes'!L$17,"")</f>
        <v/>
      </c>
      <c r="BD152" s="132" t="str">
        <f ca="1">IF(ISNUMBER(L152-'Choose Housekeeping Genes'!M$17),L152-'Choose Housekeeping Genes'!M$17,"")</f>
        <v/>
      </c>
      <c r="BE152" s="132" t="str">
        <f ca="1">IF(ISNUMBER(M152-'Choose Housekeeping Genes'!N$17),M152-'Choose Housekeeping Genes'!N$17,"")</f>
        <v/>
      </c>
      <c r="BF152" s="132" t="str">
        <f ca="1">IF(ISNUMBER(N152-'Choose Housekeeping Genes'!O$17),N152-'Choose Housekeeping Genes'!O$17,"")</f>
        <v/>
      </c>
      <c r="BG152" s="132" t="str">
        <f ca="1">IF(ISNUMBER(O152-'Choose Housekeeping Genes'!P$17),O152-'Choose Housekeeping Genes'!P$17,"")</f>
        <v/>
      </c>
      <c r="BH152" s="132" t="str">
        <f ca="1">IF(ISNUMBER(P152-'Choose Housekeeping Genes'!Q$17),P152-'Choose Housekeeping Genes'!Q$17,"")</f>
        <v/>
      </c>
      <c r="BI152" s="132" t="str">
        <f ca="1">IF(ISNUMBER(Q152-'Choose Housekeeping Genes'!R$17),Q152-'Choose Housekeeping Genes'!R$17,"")</f>
        <v/>
      </c>
      <c r="BJ152" s="132" t="str">
        <f ca="1">IF(ISNUMBER(R152-'Choose Housekeeping Genes'!S$17),R152-'Choose Housekeeping Genes'!S$17,"")</f>
        <v/>
      </c>
      <c r="BK152" s="132" t="str">
        <f ca="1">IF(ISNUMBER(S152-'Choose Housekeeping Genes'!T$17),S152-'Choose Housekeeping Genes'!T$17,"")</f>
        <v/>
      </c>
      <c r="BL152" s="132" t="str">
        <f ca="1">IF(ISNUMBER(T152-'Choose Housekeeping Genes'!U$17),T152-'Choose Housekeeping Genes'!U$17,"")</f>
        <v/>
      </c>
      <c r="BM152" s="132" t="str">
        <f ca="1">IF(ISNUMBER(U152-'Choose Housekeeping Genes'!V$17),U152-'Choose Housekeeping Genes'!V$17,"")</f>
        <v/>
      </c>
      <c r="BN152" s="132" t="str">
        <f ca="1">IF(ISNUMBER(V152-'Choose Housekeeping Genes'!W$17),V152-'Choose Housekeeping Genes'!W$17,"")</f>
        <v/>
      </c>
      <c r="BO152" s="142" t="str">
        <f t="shared" si="133"/>
        <v>NTT</v>
      </c>
      <c r="BP152" s="141" t="s">
        <v>79</v>
      </c>
      <c r="BQ152" s="132" t="str">
        <f ca="1">IF(ISNUMBER(Y152-'Choose Housekeeping Genes'!AA$17),Y152-'Choose Housekeeping Genes'!AA$17,"")</f>
        <v/>
      </c>
      <c r="BR152" s="132" t="str">
        <f ca="1">IF(ISNUMBER(Z152-'Choose Housekeeping Genes'!AB$17),Z152-'Choose Housekeeping Genes'!AB$17,"")</f>
        <v/>
      </c>
      <c r="BS152" s="132" t="str">
        <f ca="1">IF(ISNUMBER(AA152-'Choose Housekeeping Genes'!AC$17),AA152-'Choose Housekeeping Genes'!AC$17,"")</f>
        <v/>
      </c>
      <c r="BT152" s="132" t="str">
        <f ca="1">IF(ISNUMBER(AB152-'Choose Housekeeping Genes'!AD$17),AB152-'Choose Housekeeping Genes'!AD$17,"")</f>
        <v/>
      </c>
      <c r="BU152" s="132" t="str">
        <f ca="1">IF(ISNUMBER(AC152-'Choose Housekeeping Genes'!AE$17),AC152-'Choose Housekeeping Genes'!AE$17,"")</f>
        <v/>
      </c>
      <c r="BV152" s="132" t="str">
        <f ca="1">IF(ISNUMBER(AD152-'Choose Housekeeping Genes'!AF$17),AD152-'Choose Housekeeping Genes'!AF$17,"")</f>
        <v/>
      </c>
      <c r="BW152" s="132" t="str">
        <f ca="1">IF(ISNUMBER(AE152-'Choose Housekeeping Genes'!AG$17),AE152-'Choose Housekeeping Genes'!AG$17,"")</f>
        <v/>
      </c>
      <c r="BX152" s="132" t="str">
        <f ca="1">IF(ISNUMBER(AF152-'Choose Housekeeping Genes'!AH$17),AF152-'Choose Housekeeping Genes'!AH$17,"")</f>
        <v/>
      </c>
      <c r="BY152" s="132" t="str">
        <f ca="1">IF(ISNUMBER(AG152-'Choose Housekeeping Genes'!AI$17),AG152-'Choose Housekeeping Genes'!AI$17,"")</f>
        <v/>
      </c>
      <c r="BZ152" s="132" t="str">
        <f ca="1">IF(ISNUMBER(AH152-'Choose Housekeeping Genes'!AJ$17),AH152-'Choose Housekeeping Genes'!AJ$17,"")</f>
        <v/>
      </c>
      <c r="CA152" s="132" t="str">
        <f ca="1">IF(ISNUMBER(AI152-'Choose Housekeeping Genes'!AK$17),AI152-'Choose Housekeeping Genes'!AK$17,"")</f>
        <v/>
      </c>
      <c r="CB152" s="132" t="str">
        <f ca="1">IF(ISNUMBER(AJ152-'Choose Housekeeping Genes'!AL$17),AJ152-'Choose Housekeeping Genes'!AL$17,"")</f>
        <v/>
      </c>
      <c r="CC152" s="132" t="str">
        <f ca="1">IF(ISNUMBER(AK152-'Choose Housekeeping Genes'!AM$17),AK152-'Choose Housekeeping Genes'!AM$17,"")</f>
        <v/>
      </c>
      <c r="CD152" s="132" t="str">
        <f ca="1">IF(ISNUMBER(AL152-'Choose Housekeeping Genes'!AN$17),AL152-'Choose Housekeeping Genes'!AN$17,"")</f>
        <v/>
      </c>
      <c r="CE152" s="132" t="str">
        <f ca="1">IF(ISNUMBER(AM152-'Choose Housekeeping Genes'!AO$17),AM152-'Choose Housekeeping Genes'!AO$17,"")</f>
        <v/>
      </c>
      <c r="CF152" s="132" t="str">
        <f ca="1">IF(ISNUMBER(AN152-'Choose Housekeeping Genes'!AP$17),AN152-'Choose Housekeeping Genes'!AP$17,"")</f>
        <v/>
      </c>
      <c r="CG152" s="132" t="str">
        <f ca="1">IF(ISNUMBER(AO152-'Choose Housekeeping Genes'!AQ$17),AO152-'Choose Housekeeping Genes'!AQ$17,"")</f>
        <v/>
      </c>
      <c r="CH152" s="132" t="str">
        <f ca="1">IF(ISNUMBER(AP152-'Choose Housekeeping Genes'!AR$17),AP152-'Choose Housekeeping Genes'!AR$17,"")</f>
        <v/>
      </c>
      <c r="CI152" s="132" t="str">
        <f ca="1">IF(ISNUMBER(AQ152-'Choose Housekeeping Genes'!AS$17),AQ152-'Choose Housekeeping Genes'!AS$17,"")</f>
        <v/>
      </c>
      <c r="CJ152" s="132" t="str">
        <f ca="1">IF(ISNUMBER(AR152-'Choose Housekeeping Genes'!AT$17),AR152-'Choose Housekeeping Genes'!AT$17,"")</f>
        <v/>
      </c>
      <c r="CK152" s="137" t="e">
        <f t="shared" ca="1" si="91"/>
        <v>#DIV/0!</v>
      </c>
      <c r="CL152" s="138" t="e">
        <f t="shared" ca="1" si="92"/>
        <v>#DIV/0!</v>
      </c>
      <c r="DA152" s="135" t="str">
        <f>'Transcript table'!C152</f>
        <v>NTT</v>
      </c>
      <c r="DB152" s="35" t="s">
        <v>79</v>
      </c>
      <c r="DC152" s="132" t="str">
        <f t="shared" ca="1" si="93"/>
        <v/>
      </c>
      <c r="DD152" s="132" t="str">
        <f t="shared" ca="1" si="94"/>
        <v/>
      </c>
      <c r="DE152" s="132" t="str">
        <f t="shared" ca="1" si="95"/>
        <v/>
      </c>
      <c r="DF152" s="132" t="str">
        <f t="shared" ca="1" si="96"/>
        <v/>
      </c>
      <c r="DG152" s="132" t="str">
        <f t="shared" ca="1" si="97"/>
        <v/>
      </c>
      <c r="DH152" s="132" t="str">
        <f t="shared" ca="1" si="98"/>
        <v/>
      </c>
      <c r="DI152" s="132" t="str">
        <f t="shared" ca="1" si="99"/>
        <v/>
      </c>
      <c r="DJ152" s="132" t="str">
        <f t="shared" ca="1" si="100"/>
        <v/>
      </c>
      <c r="DK152" s="132" t="str">
        <f t="shared" ca="1" si="101"/>
        <v/>
      </c>
      <c r="DL152" s="132" t="str">
        <f t="shared" ca="1" si="102"/>
        <v/>
      </c>
      <c r="DM152" s="132" t="str">
        <f t="shared" ca="1" si="103"/>
        <v/>
      </c>
      <c r="DN152" s="132" t="str">
        <f t="shared" ca="1" si="104"/>
        <v/>
      </c>
      <c r="DO152" s="132" t="str">
        <f t="shared" ca="1" si="105"/>
        <v/>
      </c>
      <c r="DP152" s="132" t="str">
        <f t="shared" ca="1" si="106"/>
        <v/>
      </c>
      <c r="DQ152" s="132" t="str">
        <f t="shared" ca="1" si="107"/>
        <v/>
      </c>
      <c r="DR152" s="132" t="str">
        <f t="shared" ca="1" si="108"/>
        <v/>
      </c>
      <c r="DS152" s="132" t="str">
        <f t="shared" ca="1" si="109"/>
        <v/>
      </c>
      <c r="DT152" s="132" t="str">
        <f t="shared" ca="1" si="110"/>
        <v/>
      </c>
      <c r="DU152" s="132" t="str">
        <f t="shared" ca="1" si="111"/>
        <v/>
      </c>
      <c r="DV152" s="132" t="str">
        <f t="shared" ca="1" si="112"/>
        <v/>
      </c>
      <c r="DW152" s="136" t="str">
        <f>'Transcript table'!C152</f>
        <v>NTT</v>
      </c>
      <c r="DX152" s="141" t="s">
        <v>79</v>
      </c>
      <c r="DY152" s="132" t="str">
        <f t="shared" ca="1" si="113"/>
        <v/>
      </c>
      <c r="DZ152" s="132" t="str">
        <f t="shared" ca="1" si="114"/>
        <v/>
      </c>
      <c r="EA152" s="132" t="str">
        <f t="shared" ca="1" si="115"/>
        <v/>
      </c>
      <c r="EB152" s="132" t="str">
        <f t="shared" ca="1" si="116"/>
        <v/>
      </c>
      <c r="EC152" s="132" t="str">
        <f t="shared" ca="1" si="117"/>
        <v/>
      </c>
      <c r="ED152" s="132" t="str">
        <f t="shared" ca="1" si="118"/>
        <v/>
      </c>
      <c r="EE152" s="132" t="str">
        <f t="shared" ca="1" si="119"/>
        <v/>
      </c>
      <c r="EF152" s="132" t="str">
        <f t="shared" ca="1" si="120"/>
        <v/>
      </c>
      <c r="EG152" s="132" t="str">
        <f t="shared" ca="1" si="121"/>
        <v/>
      </c>
      <c r="EH152" s="132" t="str">
        <f t="shared" ca="1" si="122"/>
        <v/>
      </c>
      <c r="EI152" s="132" t="str">
        <f t="shared" ca="1" si="123"/>
        <v/>
      </c>
      <c r="EJ152" s="132" t="str">
        <f t="shared" ca="1" si="124"/>
        <v/>
      </c>
      <c r="EK152" s="132" t="str">
        <f t="shared" ca="1" si="125"/>
        <v/>
      </c>
      <c r="EL152" s="132" t="str">
        <f t="shared" ca="1" si="126"/>
        <v/>
      </c>
      <c r="EM152" s="132" t="str">
        <f t="shared" ca="1" si="127"/>
        <v/>
      </c>
      <c r="EN152" s="132" t="str">
        <f t="shared" ca="1" si="128"/>
        <v/>
      </c>
      <c r="EO152" s="132" t="str">
        <f t="shared" ca="1" si="129"/>
        <v/>
      </c>
      <c r="EP152" s="132" t="str">
        <f t="shared" ca="1" si="130"/>
        <v/>
      </c>
      <c r="EQ152" s="132" t="str">
        <f t="shared" ca="1" si="131"/>
        <v/>
      </c>
      <c r="ER152" s="132" t="str">
        <f t="shared" ca="1" si="132"/>
        <v/>
      </c>
    </row>
    <row r="153" spans="1:148" ht="12.75">
      <c r="A153" s="131" t="str">
        <f>'Transcript table'!C153</f>
        <v>OIP5-AS1</v>
      </c>
      <c r="B153" s="35" t="s">
        <v>80</v>
      </c>
      <c r="C153" s="132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132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132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132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132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132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132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132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132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132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132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132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132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132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132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132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132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132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132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132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40" t="str">
        <f>'Control Sample Data'!A153</f>
        <v>OIP5-AS1</v>
      </c>
      <c r="X153" s="141" t="s">
        <v>80</v>
      </c>
      <c r="Y153" s="132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132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132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132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132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132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132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132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132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132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132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132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132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132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132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132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132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132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132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132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135" t="str">
        <f>'Control Sample Data'!A153</f>
        <v>OIP5-AS1</v>
      </c>
      <c r="AT153" s="35" t="s">
        <v>80</v>
      </c>
      <c r="AU153" s="132" t="str">
        <f ca="1">IF(ISNUMBER(C153-'Choose Housekeeping Genes'!D$17),C153-'Choose Housekeeping Genes'!D$17,"")</f>
        <v/>
      </c>
      <c r="AV153" s="132" t="str">
        <f ca="1">IF(ISNUMBER(D153-'Choose Housekeeping Genes'!E$17),D153-'Choose Housekeeping Genes'!E$17,"")</f>
        <v/>
      </c>
      <c r="AW153" s="132" t="str">
        <f ca="1">IF(ISNUMBER(E153-'Choose Housekeeping Genes'!F$17),E153-'Choose Housekeeping Genes'!F$17,"")</f>
        <v/>
      </c>
      <c r="AX153" s="132" t="str">
        <f ca="1">IF(ISNUMBER(F153-'Choose Housekeeping Genes'!G$17),F153-'Choose Housekeeping Genes'!G$17,"")</f>
        <v/>
      </c>
      <c r="AY153" s="132" t="str">
        <f ca="1">IF(ISNUMBER(G153-'Choose Housekeeping Genes'!H$17),G153-'Choose Housekeeping Genes'!H$17,"")</f>
        <v/>
      </c>
      <c r="AZ153" s="132" t="str">
        <f ca="1">IF(ISNUMBER(H153-'Choose Housekeeping Genes'!I$17),H153-'Choose Housekeeping Genes'!I$17,"")</f>
        <v/>
      </c>
      <c r="BA153" s="132" t="str">
        <f ca="1">IF(ISNUMBER(I153-'Choose Housekeeping Genes'!J$17),I153-'Choose Housekeeping Genes'!J$17,"")</f>
        <v/>
      </c>
      <c r="BB153" s="132" t="str">
        <f ca="1">IF(ISNUMBER(J153-'Choose Housekeeping Genes'!K$17),J153-'Choose Housekeeping Genes'!K$17,"")</f>
        <v/>
      </c>
      <c r="BC153" s="132" t="str">
        <f ca="1">IF(ISNUMBER(K153-'Choose Housekeeping Genes'!L$17),K153-'Choose Housekeeping Genes'!L$17,"")</f>
        <v/>
      </c>
      <c r="BD153" s="132" t="str">
        <f ca="1">IF(ISNUMBER(L153-'Choose Housekeeping Genes'!M$17),L153-'Choose Housekeeping Genes'!M$17,"")</f>
        <v/>
      </c>
      <c r="BE153" s="132" t="str">
        <f ca="1">IF(ISNUMBER(M153-'Choose Housekeeping Genes'!N$17),M153-'Choose Housekeeping Genes'!N$17,"")</f>
        <v/>
      </c>
      <c r="BF153" s="132" t="str">
        <f ca="1">IF(ISNUMBER(N153-'Choose Housekeeping Genes'!O$17),N153-'Choose Housekeeping Genes'!O$17,"")</f>
        <v/>
      </c>
      <c r="BG153" s="132" t="str">
        <f ca="1">IF(ISNUMBER(O153-'Choose Housekeeping Genes'!P$17),O153-'Choose Housekeeping Genes'!P$17,"")</f>
        <v/>
      </c>
      <c r="BH153" s="132" t="str">
        <f ca="1">IF(ISNUMBER(P153-'Choose Housekeeping Genes'!Q$17),P153-'Choose Housekeeping Genes'!Q$17,"")</f>
        <v/>
      </c>
      <c r="BI153" s="132" t="str">
        <f ca="1">IF(ISNUMBER(Q153-'Choose Housekeeping Genes'!R$17),Q153-'Choose Housekeeping Genes'!R$17,"")</f>
        <v/>
      </c>
      <c r="BJ153" s="132" t="str">
        <f ca="1">IF(ISNUMBER(R153-'Choose Housekeeping Genes'!S$17),R153-'Choose Housekeeping Genes'!S$17,"")</f>
        <v/>
      </c>
      <c r="BK153" s="132" t="str">
        <f ca="1">IF(ISNUMBER(S153-'Choose Housekeeping Genes'!T$17),S153-'Choose Housekeeping Genes'!T$17,"")</f>
        <v/>
      </c>
      <c r="BL153" s="132" t="str">
        <f ca="1">IF(ISNUMBER(T153-'Choose Housekeeping Genes'!U$17),T153-'Choose Housekeeping Genes'!U$17,"")</f>
        <v/>
      </c>
      <c r="BM153" s="132" t="str">
        <f ca="1">IF(ISNUMBER(U153-'Choose Housekeeping Genes'!V$17),U153-'Choose Housekeeping Genes'!V$17,"")</f>
        <v/>
      </c>
      <c r="BN153" s="132" t="str">
        <f ca="1">IF(ISNUMBER(V153-'Choose Housekeeping Genes'!W$17),V153-'Choose Housekeeping Genes'!W$17,"")</f>
        <v/>
      </c>
      <c r="BO153" s="142" t="str">
        <f t="shared" si="133"/>
        <v>OIP5-AS1</v>
      </c>
      <c r="BP153" s="141" t="s">
        <v>80</v>
      </c>
      <c r="BQ153" s="132" t="str">
        <f ca="1">IF(ISNUMBER(Y153-'Choose Housekeeping Genes'!AA$17),Y153-'Choose Housekeeping Genes'!AA$17,"")</f>
        <v/>
      </c>
      <c r="BR153" s="132" t="str">
        <f ca="1">IF(ISNUMBER(Z153-'Choose Housekeeping Genes'!AB$17),Z153-'Choose Housekeeping Genes'!AB$17,"")</f>
        <v/>
      </c>
      <c r="BS153" s="132" t="str">
        <f ca="1">IF(ISNUMBER(AA153-'Choose Housekeeping Genes'!AC$17),AA153-'Choose Housekeeping Genes'!AC$17,"")</f>
        <v/>
      </c>
      <c r="BT153" s="132" t="str">
        <f ca="1">IF(ISNUMBER(AB153-'Choose Housekeeping Genes'!AD$17),AB153-'Choose Housekeeping Genes'!AD$17,"")</f>
        <v/>
      </c>
      <c r="BU153" s="132" t="str">
        <f ca="1">IF(ISNUMBER(AC153-'Choose Housekeeping Genes'!AE$17),AC153-'Choose Housekeeping Genes'!AE$17,"")</f>
        <v/>
      </c>
      <c r="BV153" s="132" t="str">
        <f ca="1">IF(ISNUMBER(AD153-'Choose Housekeeping Genes'!AF$17),AD153-'Choose Housekeeping Genes'!AF$17,"")</f>
        <v/>
      </c>
      <c r="BW153" s="132" t="str">
        <f ca="1">IF(ISNUMBER(AE153-'Choose Housekeeping Genes'!AG$17),AE153-'Choose Housekeeping Genes'!AG$17,"")</f>
        <v/>
      </c>
      <c r="BX153" s="132" t="str">
        <f ca="1">IF(ISNUMBER(AF153-'Choose Housekeeping Genes'!AH$17),AF153-'Choose Housekeeping Genes'!AH$17,"")</f>
        <v/>
      </c>
      <c r="BY153" s="132" t="str">
        <f ca="1">IF(ISNUMBER(AG153-'Choose Housekeeping Genes'!AI$17),AG153-'Choose Housekeeping Genes'!AI$17,"")</f>
        <v/>
      </c>
      <c r="BZ153" s="132" t="str">
        <f ca="1">IF(ISNUMBER(AH153-'Choose Housekeeping Genes'!AJ$17),AH153-'Choose Housekeeping Genes'!AJ$17,"")</f>
        <v/>
      </c>
      <c r="CA153" s="132" t="str">
        <f ca="1">IF(ISNUMBER(AI153-'Choose Housekeeping Genes'!AK$17),AI153-'Choose Housekeeping Genes'!AK$17,"")</f>
        <v/>
      </c>
      <c r="CB153" s="132" t="str">
        <f ca="1">IF(ISNUMBER(AJ153-'Choose Housekeeping Genes'!AL$17),AJ153-'Choose Housekeeping Genes'!AL$17,"")</f>
        <v/>
      </c>
      <c r="CC153" s="132" t="str">
        <f ca="1">IF(ISNUMBER(AK153-'Choose Housekeeping Genes'!AM$17),AK153-'Choose Housekeeping Genes'!AM$17,"")</f>
        <v/>
      </c>
      <c r="CD153" s="132" t="str">
        <f ca="1">IF(ISNUMBER(AL153-'Choose Housekeeping Genes'!AN$17),AL153-'Choose Housekeeping Genes'!AN$17,"")</f>
        <v/>
      </c>
      <c r="CE153" s="132" t="str">
        <f ca="1">IF(ISNUMBER(AM153-'Choose Housekeeping Genes'!AO$17),AM153-'Choose Housekeeping Genes'!AO$17,"")</f>
        <v/>
      </c>
      <c r="CF153" s="132" t="str">
        <f ca="1">IF(ISNUMBER(AN153-'Choose Housekeeping Genes'!AP$17),AN153-'Choose Housekeeping Genes'!AP$17,"")</f>
        <v/>
      </c>
      <c r="CG153" s="132" t="str">
        <f ca="1">IF(ISNUMBER(AO153-'Choose Housekeeping Genes'!AQ$17),AO153-'Choose Housekeeping Genes'!AQ$17,"")</f>
        <v/>
      </c>
      <c r="CH153" s="132" t="str">
        <f ca="1">IF(ISNUMBER(AP153-'Choose Housekeeping Genes'!AR$17),AP153-'Choose Housekeeping Genes'!AR$17,"")</f>
        <v/>
      </c>
      <c r="CI153" s="132" t="str">
        <f ca="1">IF(ISNUMBER(AQ153-'Choose Housekeeping Genes'!AS$17),AQ153-'Choose Housekeeping Genes'!AS$17,"")</f>
        <v/>
      </c>
      <c r="CJ153" s="132" t="str">
        <f ca="1">IF(ISNUMBER(AR153-'Choose Housekeeping Genes'!AT$17),AR153-'Choose Housekeeping Genes'!AT$17,"")</f>
        <v/>
      </c>
      <c r="CK153" s="137" t="e">
        <f t="shared" ca="1" si="91"/>
        <v>#DIV/0!</v>
      </c>
      <c r="CL153" s="138" t="e">
        <f t="shared" ca="1" si="92"/>
        <v>#DIV/0!</v>
      </c>
      <c r="DA153" s="135" t="str">
        <f>'Transcript table'!C153</f>
        <v>OIP5-AS1</v>
      </c>
      <c r="DB153" s="35" t="s">
        <v>80</v>
      </c>
      <c r="DC153" s="132" t="str">
        <f t="shared" ca="1" si="93"/>
        <v/>
      </c>
      <c r="DD153" s="132" t="str">
        <f t="shared" ca="1" si="94"/>
        <v/>
      </c>
      <c r="DE153" s="132" t="str">
        <f t="shared" ca="1" si="95"/>
        <v/>
      </c>
      <c r="DF153" s="132" t="str">
        <f t="shared" ca="1" si="96"/>
        <v/>
      </c>
      <c r="DG153" s="132" t="str">
        <f t="shared" ca="1" si="97"/>
        <v/>
      </c>
      <c r="DH153" s="132" t="str">
        <f t="shared" ca="1" si="98"/>
        <v/>
      </c>
      <c r="DI153" s="132" t="str">
        <f t="shared" ca="1" si="99"/>
        <v/>
      </c>
      <c r="DJ153" s="132" t="str">
        <f t="shared" ca="1" si="100"/>
        <v/>
      </c>
      <c r="DK153" s="132" t="str">
        <f t="shared" ca="1" si="101"/>
        <v/>
      </c>
      <c r="DL153" s="132" t="str">
        <f t="shared" ca="1" si="102"/>
        <v/>
      </c>
      <c r="DM153" s="132" t="str">
        <f t="shared" ca="1" si="103"/>
        <v/>
      </c>
      <c r="DN153" s="132" t="str">
        <f t="shared" ca="1" si="104"/>
        <v/>
      </c>
      <c r="DO153" s="132" t="str">
        <f t="shared" ca="1" si="105"/>
        <v/>
      </c>
      <c r="DP153" s="132" t="str">
        <f t="shared" ca="1" si="106"/>
        <v/>
      </c>
      <c r="DQ153" s="132" t="str">
        <f t="shared" ca="1" si="107"/>
        <v/>
      </c>
      <c r="DR153" s="132" t="str">
        <f t="shared" ca="1" si="108"/>
        <v/>
      </c>
      <c r="DS153" s="132" t="str">
        <f t="shared" ca="1" si="109"/>
        <v/>
      </c>
      <c r="DT153" s="132" t="str">
        <f t="shared" ca="1" si="110"/>
        <v/>
      </c>
      <c r="DU153" s="132" t="str">
        <f t="shared" ca="1" si="111"/>
        <v/>
      </c>
      <c r="DV153" s="132" t="str">
        <f t="shared" ca="1" si="112"/>
        <v/>
      </c>
      <c r="DW153" s="136" t="str">
        <f>'Transcript table'!C153</f>
        <v>OIP5-AS1</v>
      </c>
      <c r="DX153" s="141" t="s">
        <v>80</v>
      </c>
      <c r="DY153" s="132" t="str">
        <f t="shared" ca="1" si="113"/>
        <v/>
      </c>
      <c r="DZ153" s="132" t="str">
        <f t="shared" ca="1" si="114"/>
        <v/>
      </c>
      <c r="EA153" s="132" t="str">
        <f t="shared" ca="1" si="115"/>
        <v/>
      </c>
      <c r="EB153" s="132" t="str">
        <f t="shared" ca="1" si="116"/>
        <v/>
      </c>
      <c r="EC153" s="132" t="str">
        <f t="shared" ca="1" si="117"/>
        <v/>
      </c>
      <c r="ED153" s="132" t="str">
        <f t="shared" ca="1" si="118"/>
        <v/>
      </c>
      <c r="EE153" s="132" t="str">
        <f t="shared" ca="1" si="119"/>
        <v/>
      </c>
      <c r="EF153" s="132" t="str">
        <f t="shared" ca="1" si="120"/>
        <v/>
      </c>
      <c r="EG153" s="132" t="str">
        <f t="shared" ca="1" si="121"/>
        <v/>
      </c>
      <c r="EH153" s="132" t="str">
        <f t="shared" ca="1" si="122"/>
        <v/>
      </c>
      <c r="EI153" s="132" t="str">
        <f t="shared" ca="1" si="123"/>
        <v/>
      </c>
      <c r="EJ153" s="132" t="str">
        <f t="shared" ca="1" si="124"/>
        <v/>
      </c>
      <c r="EK153" s="132" t="str">
        <f t="shared" ca="1" si="125"/>
        <v/>
      </c>
      <c r="EL153" s="132" t="str">
        <f t="shared" ca="1" si="126"/>
        <v/>
      </c>
      <c r="EM153" s="132" t="str">
        <f t="shared" ca="1" si="127"/>
        <v/>
      </c>
      <c r="EN153" s="132" t="str">
        <f t="shared" ca="1" si="128"/>
        <v/>
      </c>
      <c r="EO153" s="132" t="str">
        <f t="shared" ca="1" si="129"/>
        <v/>
      </c>
      <c r="EP153" s="132" t="str">
        <f t="shared" ca="1" si="130"/>
        <v/>
      </c>
      <c r="EQ153" s="132" t="str">
        <f t="shared" ca="1" si="131"/>
        <v/>
      </c>
      <c r="ER153" s="132" t="str">
        <f t="shared" ca="1" si="132"/>
        <v/>
      </c>
    </row>
    <row r="154" spans="1:148" ht="12.75">
      <c r="A154" s="131" t="str">
        <f>'Transcript table'!C154</f>
        <v>OR3A4P</v>
      </c>
      <c r="B154" s="35" t="s">
        <v>81</v>
      </c>
      <c r="C154" s="132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132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132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132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132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132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132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132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132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132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132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132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132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132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132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132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132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132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132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132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40" t="str">
        <f>'Control Sample Data'!A154</f>
        <v>OR3A4P</v>
      </c>
      <c r="X154" s="141" t="s">
        <v>81</v>
      </c>
      <c r="Y154" s="132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132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132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132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132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132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132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132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132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132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132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132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132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132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132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132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132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132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132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132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135" t="str">
        <f>'Control Sample Data'!A154</f>
        <v>OR3A4P</v>
      </c>
      <c r="AT154" s="35" t="s">
        <v>81</v>
      </c>
      <c r="AU154" s="132" t="str">
        <f ca="1">IF(ISNUMBER(C154-'Choose Housekeeping Genes'!D$17),C154-'Choose Housekeeping Genes'!D$17,"")</f>
        <v/>
      </c>
      <c r="AV154" s="132" t="str">
        <f ca="1">IF(ISNUMBER(D154-'Choose Housekeeping Genes'!E$17),D154-'Choose Housekeeping Genes'!E$17,"")</f>
        <v/>
      </c>
      <c r="AW154" s="132" t="str">
        <f ca="1">IF(ISNUMBER(E154-'Choose Housekeeping Genes'!F$17),E154-'Choose Housekeeping Genes'!F$17,"")</f>
        <v/>
      </c>
      <c r="AX154" s="132" t="str">
        <f ca="1">IF(ISNUMBER(F154-'Choose Housekeeping Genes'!G$17),F154-'Choose Housekeeping Genes'!G$17,"")</f>
        <v/>
      </c>
      <c r="AY154" s="132" t="str">
        <f ca="1">IF(ISNUMBER(G154-'Choose Housekeeping Genes'!H$17),G154-'Choose Housekeeping Genes'!H$17,"")</f>
        <v/>
      </c>
      <c r="AZ154" s="132" t="str">
        <f ca="1">IF(ISNUMBER(H154-'Choose Housekeeping Genes'!I$17),H154-'Choose Housekeeping Genes'!I$17,"")</f>
        <v/>
      </c>
      <c r="BA154" s="132" t="str">
        <f ca="1">IF(ISNUMBER(I154-'Choose Housekeeping Genes'!J$17),I154-'Choose Housekeeping Genes'!J$17,"")</f>
        <v/>
      </c>
      <c r="BB154" s="132" t="str">
        <f ca="1">IF(ISNUMBER(J154-'Choose Housekeeping Genes'!K$17),J154-'Choose Housekeeping Genes'!K$17,"")</f>
        <v/>
      </c>
      <c r="BC154" s="132" t="str">
        <f ca="1">IF(ISNUMBER(K154-'Choose Housekeeping Genes'!L$17),K154-'Choose Housekeeping Genes'!L$17,"")</f>
        <v/>
      </c>
      <c r="BD154" s="132" t="str">
        <f ca="1">IF(ISNUMBER(L154-'Choose Housekeeping Genes'!M$17),L154-'Choose Housekeeping Genes'!M$17,"")</f>
        <v/>
      </c>
      <c r="BE154" s="132" t="str">
        <f ca="1">IF(ISNUMBER(M154-'Choose Housekeeping Genes'!N$17),M154-'Choose Housekeeping Genes'!N$17,"")</f>
        <v/>
      </c>
      <c r="BF154" s="132" t="str">
        <f ca="1">IF(ISNUMBER(N154-'Choose Housekeeping Genes'!O$17),N154-'Choose Housekeeping Genes'!O$17,"")</f>
        <v/>
      </c>
      <c r="BG154" s="132" t="str">
        <f ca="1">IF(ISNUMBER(O154-'Choose Housekeeping Genes'!P$17),O154-'Choose Housekeeping Genes'!P$17,"")</f>
        <v/>
      </c>
      <c r="BH154" s="132" t="str">
        <f ca="1">IF(ISNUMBER(P154-'Choose Housekeeping Genes'!Q$17),P154-'Choose Housekeeping Genes'!Q$17,"")</f>
        <v/>
      </c>
      <c r="BI154" s="132" t="str">
        <f ca="1">IF(ISNUMBER(Q154-'Choose Housekeeping Genes'!R$17),Q154-'Choose Housekeeping Genes'!R$17,"")</f>
        <v/>
      </c>
      <c r="BJ154" s="132" t="str">
        <f ca="1">IF(ISNUMBER(R154-'Choose Housekeeping Genes'!S$17),R154-'Choose Housekeeping Genes'!S$17,"")</f>
        <v/>
      </c>
      <c r="BK154" s="132" t="str">
        <f ca="1">IF(ISNUMBER(S154-'Choose Housekeeping Genes'!T$17),S154-'Choose Housekeeping Genes'!T$17,"")</f>
        <v/>
      </c>
      <c r="BL154" s="132" t="str">
        <f ca="1">IF(ISNUMBER(T154-'Choose Housekeeping Genes'!U$17),T154-'Choose Housekeeping Genes'!U$17,"")</f>
        <v/>
      </c>
      <c r="BM154" s="132" t="str">
        <f ca="1">IF(ISNUMBER(U154-'Choose Housekeeping Genes'!V$17),U154-'Choose Housekeeping Genes'!V$17,"")</f>
        <v/>
      </c>
      <c r="BN154" s="132" t="str">
        <f ca="1">IF(ISNUMBER(V154-'Choose Housekeeping Genes'!W$17),V154-'Choose Housekeeping Genes'!W$17,"")</f>
        <v/>
      </c>
      <c r="BO154" s="142" t="str">
        <f t="shared" si="133"/>
        <v>OR3A4P</v>
      </c>
      <c r="BP154" s="141" t="s">
        <v>81</v>
      </c>
      <c r="BQ154" s="132" t="str">
        <f ca="1">IF(ISNUMBER(Y154-'Choose Housekeeping Genes'!AA$17),Y154-'Choose Housekeeping Genes'!AA$17,"")</f>
        <v/>
      </c>
      <c r="BR154" s="132" t="str">
        <f ca="1">IF(ISNUMBER(Z154-'Choose Housekeeping Genes'!AB$17),Z154-'Choose Housekeeping Genes'!AB$17,"")</f>
        <v/>
      </c>
      <c r="BS154" s="132" t="str">
        <f ca="1">IF(ISNUMBER(AA154-'Choose Housekeeping Genes'!AC$17),AA154-'Choose Housekeeping Genes'!AC$17,"")</f>
        <v/>
      </c>
      <c r="BT154" s="132" t="str">
        <f ca="1">IF(ISNUMBER(AB154-'Choose Housekeeping Genes'!AD$17),AB154-'Choose Housekeeping Genes'!AD$17,"")</f>
        <v/>
      </c>
      <c r="BU154" s="132" t="str">
        <f ca="1">IF(ISNUMBER(AC154-'Choose Housekeeping Genes'!AE$17),AC154-'Choose Housekeeping Genes'!AE$17,"")</f>
        <v/>
      </c>
      <c r="BV154" s="132" t="str">
        <f ca="1">IF(ISNUMBER(AD154-'Choose Housekeeping Genes'!AF$17),AD154-'Choose Housekeeping Genes'!AF$17,"")</f>
        <v/>
      </c>
      <c r="BW154" s="132" t="str">
        <f ca="1">IF(ISNUMBER(AE154-'Choose Housekeeping Genes'!AG$17),AE154-'Choose Housekeeping Genes'!AG$17,"")</f>
        <v/>
      </c>
      <c r="BX154" s="132" t="str">
        <f ca="1">IF(ISNUMBER(AF154-'Choose Housekeeping Genes'!AH$17),AF154-'Choose Housekeeping Genes'!AH$17,"")</f>
        <v/>
      </c>
      <c r="BY154" s="132" t="str">
        <f ca="1">IF(ISNUMBER(AG154-'Choose Housekeeping Genes'!AI$17),AG154-'Choose Housekeeping Genes'!AI$17,"")</f>
        <v/>
      </c>
      <c r="BZ154" s="132" t="str">
        <f ca="1">IF(ISNUMBER(AH154-'Choose Housekeeping Genes'!AJ$17),AH154-'Choose Housekeeping Genes'!AJ$17,"")</f>
        <v/>
      </c>
      <c r="CA154" s="132" t="str">
        <f ca="1">IF(ISNUMBER(AI154-'Choose Housekeeping Genes'!AK$17),AI154-'Choose Housekeeping Genes'!AK$17,"")</f>
        <v/>
      </c>
      <c r="CB154" s="132" t="str">
        <f ca="1">IF(ISNUMBER(AJ154-'Choose Housekeeping Genes'!AL$17),AJ154-'Choose Housekeeping Genes'!AL$17,"")</f>
        <v/>
      </c>
      <c r="CC154" s="132" t="str">
        <f ca="1">IF(ISNUMBER(AK154-'Choose Housekeeping Genes'!AM$17),AK154-'Choose Housekeeping Genes'!AM$17,"")</f>
        <v/>
      </c>
      <c r="CD154" s="132" t="str">
        <f ca="1">IF(ISNUMBER(AL154-'Choose Housekeeping Genes'!AN$17),AL154-'Choose Housekeeping Genes'!AN$17,"")</f>
        <v/>
      </c>
      <c r="CE154" s="132" t="str">
        <f ca="1">IF(ISNUMBER(AM154-'Choose Housekeeping Genes'!AO$17),AM154-'Choose Housekeeping Genes'!AO$17,"")</f>
        <v/>
      </c>
      <c r="CF154" s="132" t="str">
        <f ca="1">IF(ISNUMBER(AN154-'Choose Housekeeping Genes'!AP$17),AN154-'Choose Housekeeping Genes'!AP$17,"")</f>
        <v/>
      </c>
      <c r="CG154" s="132" t="str">
        <f ca="1">IF(ISNUMBER(AO154-'Choose Housekeeping Genes'!AQ$17),AO154-'Choose Housekeeping Genes'!AQ$17,"")</f>
        <v/>
      </c>
      <c r="CH154" s="132" t="str">
        <f ca="1">IF(ISNUMBER(AP154-'Choose Housekeeping Genes'!AR$17),AP154-'Choose Housekeeping Genes'!AR$17,"")</f>
        <v/>
      </c>
      <c r="CI154" s="132" t="str">
        <f ca="1">IF(ISNUMBER(AQ154-'Choose Housekeeping Genes'!AS$17),AQ154-'Choose Housekeeping Genes'!AS$17,"")</f>
        <v/>
      </c>
      <c r="CJ154" s="132" t="str">
        <f ca="1">IF(ISNUMBER(AR154-'Choose Housekeeping Genes'!AT$17),AR154-'Choose Housekeeping Genes'!AT$17,"")</f>
        <v/>
      </c>
      <c r="CK154" s="137" t="e">
        <f t="shared" ca="1" si="91"/>
        <v>#DIV/0!</v>
      </c>
      <c r="CL154" s="138" t="e">
        <f t="shared" ca="1" si="92"/>
        <v>#DIV/0!</v>
      </c>
      <c r="DA154" s="135" t="str">
        <f>'Transcript table'!C154</f>
        <v>OR3A4P</v>
      </c>
      <c r="DB154" s="35" t="s">
        <v>81</v>
      </c>
      <c r="DC154" s="132" t="str">
        <f t="shared" ca="1" si="93"/>
        <v/>
      </c>
      <c r="DD154" s="132" t="str">
        <f t="shared" ca="1" si="94"/>
        <v/>
      </c>
      <c r="DE154" s="132" t="str">
        <f t="shared" ca="1" si="95"/>
        <v/>
      </c>
      <c r="DF154" s="132" t="str">
        <f t="shared" ca="1" si="96"/>
        <v/>
      </c>
      <c r="DG154" s="132" t="str">
        <f t="shared" ca="1" si="97"/>
        <v/>
      </c>
      <c r="DH154" s="132" t="str">
        <f t="shared" ca="1" si="98"/>
        <v/>
      </c>
      <c r="DI154" s="132" t="str">
        <f t="shared" ca="1" si="99"/>
        <v/>
      </c>
      <c r="DJ154" s="132" t="str">
        <f t="shared" ca="1" si="100"/>
        <v/>
      </c>
      <c r="DK154" s="132" t="str">
        <f t="shared" ca="1" si="101"/>
        <v/>
      </c>
      <c r="DL154" s="132" t="str">
        <f t="shared" ca="1" si="102"/>
        <v/>
      </c>
      <c r="DM154" s="132" t="str">
        <f t="shared" ca="1" si="103"/>
        <v/>
      </c>
      <c r="DN154" s="132" t="str">
        <f t="shared" ca="1" si="104"/>
        <v/>
      </c>
      <c r="DO154" s="132" t="str">
        <f t="shared" ca="1" si="105"/>
        <v/>
      </c>
      <c r="DP154" s="132" t="str">
        <f t="shared" ca="1" si="106"/>
        <v/>
      </c>
      <c r="DQ154" s="132" t="str">
        <f t="shared" ca="1" si="107"/>
        <v/>
      </c>
      <c r="DR154" s="132" t="str">
        <f t="shared" ca="1" si="108"/>
        <v/>
      </c>
      <c r="DS154" s="132" t="str">
        <f t="shared" ca="1" si="109"/>
        <v/>
      </c>
      <c r="DT154" s="132" t="str">
        <f t="shared" ca="1" si="110"/>
        <v/>
      </c>
      <c r="DU154" s="132" t="str">
        <f t="shared" ca="1" si="111"/>
        <v/>
      </c>
      <c r="DV154" s="132" t="str">
        <f t="shared" ca="1" si="112"/>
        <v/>
      </c>
      <c r="DW154" s="136" t="str">
        <f>'Transcript table'!C154</f>
        <v>OR3A4P</v>
      </c>
      <c r="DX154" s="141" t="s">
        <v>81</v>
      </c>
      <c r="DY154" s="132" t="str">
        <f t="shared" ca="1" si="113"/>
        <v/>
      </c>
      <c r="DZ154" s="132" t="str">
        <f t="shared" ca="1" si="114"/>
        <v/>
      </c>
      <c r="EA154" s="132" t="str">
        <f t="shared" ca="1" si="115"/>
        <v/>
      </c>
      <c r="EB154" s="132" t="str">
        <f t="shared" ca="1" si="116"/>
        <v/>
      </c>
      <c r="EC154" s="132" t="str">
        <f t="shared" ca="1" si="117"/>
        <v/>
      </c>
      <c r="ED154" s="132" t="str">
        <f t="shared" ca="1" si="118"/>
        <v/>
      </c>
      <c r="EE154" s="132" t="str">
        <f t="shared" ca="1" si="119"/>
        <v/>
      </c>
      <c r="EF154" s="132" t="str">
        <f t="shared" ca="1" si="120"/>
        <v/>
      </c>
      <c r="EG154" s="132" t="str">
        <f t="shared" ca="1" si="121"/>
        <v/>
      </c>
      <c r="EH154" s="132" t="str">
        <f t="shared" ca="1" si="122"/>
        <v/>
      </c>
      <c r="EI154" s="132" t="str">
        <f t="shared" ca="1" si="123"/>
        <v/>
      </c>
      <c r="EJ154" s="132" t="str">
        <f t="shared" ca="1" si="124"/>
        <v/>
      </c>
      <c r="EK154" s="132" t="str">
        <f t="shared" ca="1" si="125"/>
        <v/>
      </c>
      <c r="EL154" s="132" t="str">
        <f t="shared" ca="1" si="126"/>
        <v/>
      </c>
      <c r="EM154" s="132" t="str">
        <f t="shared" ca="1" si="127"/>
        <v/>
      </c>
      <c r="EN154" s="132" t="str">
        <f t="shared" ca="1" si="128"/>
        <v/>
      </c>
      <c r="EO154" s="132" t="str">
        <f t="shared" ca="1" si="129"/>
        <v/>
      </c>
      <c r="EP154" s="132" t="str">
        <f t="shared" ca="1" si="130"/>
        <v/>
      </c>
      <c r="EQ154" s="132" t="str">
        <f t="shared" ca="1" si="131"/>
        <v/>
      </c>
      <c r="ER154" s="132" t="str">
        <f t="shared" ca="1" si="132"/>
        <v/>
      </c>
    </row>
    <row r="155" spans="1:148" ht="12.75">
      <c r="A155" s="131" t="str">
        <f>'Transcript table'!C155</f>
        <v>ORAOV1</v>
      </c>
      <c r="B155" s="35" t="s">
        <v>82</v>
      </c>
      <c r="C155" s="132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132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132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132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132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132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132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132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132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132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132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132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132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132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132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132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132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132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132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132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40" t="str">
        <f>'Control Sample Data'!A155</f>
        <v>ORAOV1</v>
      </c>
      <c r="X155" s="141" t="s">
        <v>82</v>
      </c>
      <c r="Y155" s="132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132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132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132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132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132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132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132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132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132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132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132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132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132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132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132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132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132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132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132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135" t="str">
        <f>'Control Sample Data'!A155</f>
        <v>ORAOV1</v>
      </c>
      <c r="AT155" s="35" t="s">
        <v>82</v>
      </c>
      <c r="AU155" s="132" t="str">
        <f ca="1">IF(ISNUMBER(C155-'Choose Housekeeping Genes'!D$17),C155-'Choose Housekeeping Genes'!D$17,"")</f>
        <v/>
      </c>
      <c r="AV155" s="132" t="str">
        <f ca="1">IF(ISNUMBER(D155-'Choose Housekeeping Genes'!E$17),D155-'Choose Housekeeping Genes'!E$17,"")</f>
        <v/>
      </c>
      <c r="AW155" s="132" t="str">
        <f ca="1">IF(ISNUMBER(E155-'Choose Housekeeping Genes'!F$17),E155-'Choose Housekeeping Genes'!F$17,"")</f>
        <v/>
      </c>
      <c r="AX155" s="132" t="str">
        <f ca="1">IF(ISNUMBER(F155-'Choose Housekeeping Genes'!G$17),F155-'Choose Housekeeping Genes'!G$17,"")</f>
        <v/>
      </c>
      <c r="AY155" s="132" t="str">
        <f ca="1">IF(ISNUMBER(G155-'Choose Housekeeping Genes'!H$17),G155-'Choose Housekeeping Genes'!H$17,"")</f>
        <v/>
      </c>
      <c r="AZ155" s="132" t="str">
        <f ca="1">IF(ISNUMBER(H155-'Choose Housekeeping Genes'!I$17),H155-'Choose Housekeeping Genes'!I$17,"")</f>
        <v/>
      </c>
      <c r="BA155" s="132" t="str">
        <f ca="1">IF(ISNUMBER(I155-'Choose Housekeeping Genes'!J$17),I155-'Choose Housekeeping Genes'!J$17,"")</f>
        <v/>
      </c>
      <c r="BB155" s="132" t="str">
        <f ca="1">IF(ISNUMBER(J155-'Choose Housekeeping Genes'!K$17),J155-'Choose Housekeeping Genes'!K$17,"")</f>
        <v/>
      </c>
      <c r="BC155" s="132" t="str">
        <f ca="1">IF(ISNUMBER(K155-'Choose Housekeeping Genes'!L$17),K155-'Choose Housekeeping Genes'!L$17,"")</f>
        <v/>
      </c>
      <c r="BD155" s="132" t="str">
        <f ca="1">IF(ISNUMBER(L155-'Choose Housekeeping Genes'!M$17),L155-'Choose Housekeeping Genes'!M$17,"")</f>
        <v/>
      </c>
      <c r="BE155" s="132" t="str">
        <f ca="1">IF(ISNUMBER(M155-'Choose Housekeeping Genes'!N$17),M155-'Choose Housekeeping Genes'!N$17,"")</f>
        <v/>
      </c>
      <c r="BF155" s="132" t="str">
        <f ca="1">IF(ISNUMBER(N155-'Choose Housekeeping Genes'!O$17),N155-'Choose Housekeeping Genes'!O$17,"")</f>
        <v/>
      </c>
      <c r="BG155" s="132" t="str">
        <f ca="1">IF(ISNUMBER(O155-'Choose Housekeeping Genes'!P$17),O155-'Choose Housekeeping Genes'!P$17,"")</f>
        <v/>
      </c>
      <c r="BH155" s="132" t="str">
        <f ca="1">IF(ISNUMBER(P155-'Choose Housekeeping Genes'!Q$17),P155-'Choose Housekeeping Genes'!Q$17,"")</f>
        <v/>
      </c>
      <c r="BI155" s="132" t="str">
        <f ca="1">IF(ISNUMBER(Q155-'Choose Housekeeping Genes'!R$17),Q155-'Choose Housekeeping Genes'!R$17,"")</f>
        <v/>
      </c>
      <c r="BJ155" s="132" t="str">
        <f ca="1">IF(ISNUMBER(R155-'Choose Housekeeping Genes'!S$17),R155-'Choose Housekeeping Genes'!S$17,"")</f>
        <v/>
      </c>
      <c r="BK155" s="132" t="str">
        <f ca="1">IF(ISNUMBER(S155-'Choose Housekeeping Genes'!T$17),S155-'Choose Housekeeping Genes'!T$17,"")</f>
        <v/>
      </c>
      <c r="BL155" s="132" t="str">
        <f ca="1">IF(ISNUMBER(T155-'Choose Housekeeping Genes'!U$17),T155-'Choose Housekeeping Genes'!U$17,"")</f>
        <v/>
      </c>
      <c r="BM155" s="132" t="str">
        <f ca="1">IF(ISNUMBER(U155-'Choose Housekeeping Genes'!V$17),U155-'Choose Housekeeping Genes'!V$17,"")</f>
        <v/>
      </c>
      <c r="BN155" s="132" t="str">
        <f ca="1">IF(ISNUMBER(V155-'Choose Housekeeping Genes'!W$17),V155-'Choose Housekeeping Genes'!W$17,"")</f>
        <v/>
      </c>
      <c r="BO155" s="142" t="str">
        <f t="shared" si="133"/>
        <v>ORAOV1</v>
      </c>
      <c r="BP155" s="141" t="s">
        <v>82</v>
      </c>
      <c r="BQ155" s="132" t="str">
        <f ca="1">IF(ISNUMBER(Y155-'Choose Housekeeping Genes'!AA$17),Y155-'Choose Housekeeping Genes'!AA$17,"")</f>
        <v/>
      </c>
      <c r="BR155" s="132" t="str">
        <f ca="1">IF(ISNUMBER(Z155-'Choose Housekeeping Genes'!AB$17),Z155-'Choose Housekeeping Genes'!AB$17,"")</f>
        <v/>
      </c>
      <c r="BS155" s="132" t="str">
        <f ca="1">IF(ISNUMBER(AA155-'Choose Housekeeping Genes'!AC$17),AA155-'Choose Housekeeping Genes'!AC$17,"")</f>
        <v/>
      </c>
      <c r="BT155" s="132" t="str">
        <f ca="1">IF(ISNUMBER(AB155-'Choose Housekeeping Genes'!AD$17),AB155-'Choose Housekeeping Genes'!AD$17,"")</f>
        <v/>
      </c>
      <c r="BU155" s="132" t="str">
        <f ca="1">IF(ISNUMBER(AC155-'Choose Housekeeping Genes'!AE$17),AC155-'Choose Housekeeping Genes'!AE$17,"")</f>
        <v/>
      </c>
      <c r="BV155" s="132" t="str">
        <f ca="1">IF(ISNUMBER(AD155-'Choose Housekeeping Genes'!AF$17),AD155-'Choose Housekeeping Genes'!AF$17,"")</f>
        <v/>
      </c>
      <c r="BW155" s="132" t="str">
        <f ca="1">IF(ISNUMBER(AE155-'Choose Housekeeping Genes'!AG$17),AE155-'Choose Housekeeping Genes'!AG$17,"")</f>
        <v/>
      </c>
      <c r="BX155" s="132" t="str">
        <f ca="1">IF(ISNUMBER(AF155-'Choose Housekeeping Genes'!AH$17),AF155-'Choose Housekeeping Genes'!AH$17,"")</f>
        <v/>
      </c>
      <c r="BY155" s="132" t="str">
        <f ca="1">IF(ISNUMBER(AG155-'Choose Housekeeping Genes'!AI$17),AG155-'Choose Housekeeping Genes'!AI$17,"")</f>
        <v/>
      </c>
      <c r="BZ155" s="132" t="str">
        <f ca="1">IF(ISNUMBER(AH155-'Choose Housekeeping Genes'!AJ$17),AH155-'Choose Housekeeping Genes'!AJ$17,"")</f>
        <v/>
      </c>
      <c r="CA155" s="132" t="str">
        <f ca="1">IF(ISNUMBER(AI155-'Choose Housekeeping Genes'!AK$17),AI155-'Choose Housekeeping Genes'!AK$17,"")</f>
        <v/>
      </c>
      <c r="CB155" s="132" t="str">
        <f ca="1">IF(ISNUMBER(AJ155-'Choose Housekeeping Genes'!AL$17),AJ155-'Choose Housekeeping Genes'!AL$17,"")</f>
        <v/>
      </c>
      <c r="CC155" s="132" t="str">
        <f ca="1">IF(ISNUMBER(AK155-'Choose Housekeeping Genes'!AM$17),AK155-'Choose Housekeeping Genes'!AM$17,"")</f>
        <v/>
      </c>
      <c r="CD155" s="132" t="str">
        <f ca="1">IF(ISNUMBER(AL155-'Choose Housekeeping Genes'!AN$17),AL155-'Choose Housekeeping Genes'!AN$17,"")</f>
        <v/>
      </c>
      <c r="CE155" s="132" t="str">
        <f ca="1">IF(ISNUMBER(AM155-'Choose Housekeeping Genes'!AO$17),AM155-'Choose Housekeeping Genes'!AO$17,"")</f>
        <v/>
      </c>
      <c r="CF155" s="132" t="str">
        <f ca="1">IF(ISNUMBER(AN155-'Choose Housekeeping Genes'!AP$17),AN155-'Choose Housekeeping Genes'!AP$17,"")</f>
        <v/>
      </c>
      <c r="CG155" s="132" t="str">
        <f ca="1">IF(ISNUMBER(AO155-'Choose Housekeeping Genes'!AQ$17),AO155-'Choose Housekeeping Genes'!AQ$17,"")</f>
        <v/>
      </c>
      <c r="CH155" s="132" t="str">
        <f ca="1">IF(ISNUMBER(AP155-'Choose Housekeeping Genes'!AR$17),AP155-'Choose Housekeeping Genes'!AR$17,"")</f>
        <v/>
      </c>
      <c r="CI155" s="132" t="str">
        <f ca="1">IF(ISNUMBER(AQ155-'Choose Housekeeping Genes'!AS$17),AQ155-'Choose Housekeeping Genes'!AS$17,"")</f>
        <v/>
      </c>
      <c r="CJ155" s="132" t="str">
        <f ca="1">IF(ISNUMBER(AR155-'Choose Housekeeping Genes'!AT$17),AR155-'Choose Housekeeping Genes'!AT$17,"")</f>
        <v/>
      </c>
      <c r="CK155" s="137" t="e">
        <f t="shared" ca="1" si="91"/>
        <v>#DIV/0!</v>
      </c>
      <c r="CL155" s="138" t="e">
        <f t="shared" ca="1" si="92"/>
        <v>#DIV/0!</v>
      </c>
      <c r="DA155" s="135" t="str">
        <f>'Transcript table'!C155</f>
        <v>ORAOV1</v>
      </c>
      <c r="DB155" s="35" t="s">
        <v>82</v>
      </c>
      <c r="DC155" s="132" t="str">
        <f t="shared" ca="1" si="93"/>
        <v/>
      </c>
      <c r="DD155" s="132" t="str">
        <f t="shared" ca="1" si="94"/>
        <v/>
      </c>
      <c r="DE155" s="132" t="str">
        <f t="shared" ca="1" si="95"/>
        <v/>
      </c>
      <c r="DF155" s="132" t="str">
        <f t="shared" ca="1" si="96"/>
        <v/>
      </c>
      <c r="DG155" s="132" t="str">
        <f t="shared" ca="1" si="97"/>
        <v/>
      </c>
      <c r="DH155" s="132" t="str">
        <f t="shared" ca="1" si="98"/>
        <v/>
      </c>
      <c r="DI155" s="132" t="str">
        <f t="shared" ca="1" si="99"/>
        <v/>
      </c>
      <c r="DJ155" s="132" t="str">
        <f t="shared" ca="1" si="100"/>
        <v/>
      </c>
      <c r="DK155" s="132" t="str">
        <f t="shared" ca="1" si="101"/>
        <v/>
      </c>
      <c r="DL155" s="132" t="str">
        <f t="shared" ca="1" si="102"/>
        <v/>
      </c>
      <c r="DM155" s="132" t="str">
        <f t="shared" ca="1" si="103"/>
        <v/>
      </c>
      <c r="DN155" s="132" t="str">
        <f t="shared" ca="1" si="104"/>
        <v/>
      </c>
      <c r="DO155" s="132" t="str">
        <f t="shared" ca="1" si="105"/>
        <v/>
      </c>
      <c r="DP155" s="132" t="str">
        <f t="shared" ca="1" si="106"/>
        <v/>
      </c>
      <c r="DQ155" s="132" t="str">
        <f t="shared" ca="1" si="107"/>
        <v/>
      </c>
      <c r="DR155" s="132" t="str">
        <f t="shared" ca="1" si="108"/>
        <v/>
      </c>
      <c r="DS155" s="132" t="str">
        <f t="shared" ca="1" si="109"/>
        <v/>
      </c>
      <c r="DT155" s="132" t="str">
        <f t="shared" ca="1" si="110"/>
        <v/>
      </c>
      <c r="DU155" s="132" t="str">
        <f t="shared" ca="1" si="111"/>
        <v/>
      </c>
      <c r="DV155" s="132" t="str">
        <f t="shared" ca="1" si="112"/>
        <v/>
      </c>
      <c r="DW155" s="136" t="str">
        <f>'Transcript table'!C155</f>
        <v>ORAOV1</v>
      </c>
      <c r="DX155" s="141" t="s">
        <v>82</v>
      </c>
      <c r="DY155" s="132" t="str">
        <f t="shared" ca="1" si="113"/>
        <v/>
      </c>
      <c r="DZ155" s="132" t="str">
        <f t="shared" ca="1" si="114"/>
        <v/>
      </c>
      <c r="EA155" s="132" t="str">
        <f t="shared" ca="1" si="115"/>
        <v/>
      </c>
      <c r="EB155" s="132" t="str">
        <f t="shared" ca="1" si="116"/>
        <v/>
      </c>
      <c r="EC155" s="132" t="str">
        <f t="shared" ca="1" si="117"/>
        <v/>
      </c>
      <c r="ED155" s="132" t="str">
        <f t="shared" ca="1" si="118"/>
        <v/>
      </c>
      <c r="EE155" s="132" t="str">
        <f t="shared" ca="1" si="119"/>
        <v/>
      </c>
      <c r="EF155" s="132" t="str">
        <f t="shared" ca="1" si="120"/>
        <v/>
      </c>
      <c r="EG155" s="132" t="str">
        <f t="shared" ca="1" si="121"/>
        <v/>
      </c>
      <c r="EH155" s="132" t="str">
        <f t="shared" ca="1" si="122"/>
        <v/>
      </c>
      <c r="EI155" s="132" t="str">
        <f t="shared" ca="1" si="123"/>
        <v/>
      </c>
      <c r="EJ155" s="132" t="str">
        <f t="shared" ca="1" si="124"/>
        <v/>
      </c>
      <c r="EK155" s="132" t="str">
        <f t="shared" ca="1" si="125"/>
        <v/>
      </c>
      <c r="EL155" s="132" t="str">
        <f t="shared" ca="1" si="126"/>
        <v/>
      </c>
      <c r="EM155" s="132" t="str">
        <f t="shared" ca="1" si="127"/>
        <v/>
      </c>
      <c r="EN155" s="132" t="str">
        <f t="shared" ca="1" si="128"/>
        <v/>
      </c>
      <c r="EO155" s="132" t="str">
        <f t="shared" ca="1" si="129"/>
        <v/>
      </c>
      <c r="EP155" s="132" t="str">
        <f t="shared" ca="1" si="130"/>
        <v/>
      </c>
      <c r="EQ155" s="132" t="str">
        <f t="shared" ca="1" si="131"/>
        <v/>
      </c>
      <c r="ER155" s="132" t="str">
        <f t="shared" ca="1" si="132"/>
        <v/>
      </c>
    </row>
    <row r="156" spans="1:148" ht="12.75">
      <c r="A156" s="131" t="str">
        <f>'Transcript table'!C156</f>
        <v>PACERR</v>
      </c>
      <c r="B156" s="35" t="s">
        <v>83</v>
      </c>
      <c r="C156" s="132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132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132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132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132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132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132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132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132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132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132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132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132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132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132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132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132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132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132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132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40" t="str">
        <f>'Control Sample Data'!A156</f>
        <v>PACERR</v>
      </c>
      <c r="X156" s="141" t="s">
        <v>83</v>
      </c>
      <c r="Y156" s="132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132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132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132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132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132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132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132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132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132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132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132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132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132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132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132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132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132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132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132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135" t="str">
        <f>'Control Sample Data'!A156</f>
        <v>PACERR</v>
      </c>
      <c r="AT156" s="35" t="s">
        <v>83</v>
      </c>
      <c r="AU156" s="132" t="str">
        <f ca="1">IF(ISNUMBER(C156-'Choose Housekeeping Genes'!D$17),C156-'Choose Housekeeping Genes'!D$17,"")</f>
        <v/>
      </c>
      <c r="AV156" s="132" t="str">
        <f ca="1">IF(ISNUMBER(D156-'Choose Housekeeping Genes'!E$17),D156-'Choose Housekeeping Genes'!E$17,"")</f>
        <v/>
      </c>
      <c r="AW156" s="132" t="str">
        <f ca="1">IF(ISNUMBER(E156-'Choose Housekeeping Genes'!F$17),E156-'Choose Housekeeping Genes'!F$17,"")</f>
        <v/>
      </c>
      <c r="AX156" s="132" t="str">
        <f ca="1">IF(ISNUMBER(F156-'Choose Housekeeping Genes'!G$17),F156-'Choose Housekeeping Genes'!G$17,"")</f>
        <v/>
      </c>
      <c r="AY156" s="132" t="str">
        <f ca="1">IF(ISNUMBER(G156-'Choose Housekeeping Genes'!H$17),G156-'Choose Housekeeping Genes'!H$17,"")</f>
        <v/>
      </c>
      <c r="AZ156" s="132" t="str">
        <f ca="1">IF(ISNUMBER(H156-'Choose Housekeeping Genes'!I$17),H156-'Choose Housekeeping Genes'!I$17,"")</f>
        <v/>
      </c>
      <c r="BA156" s="132" t="str">
        <f ca="1">IF(ISNUMBER(I156-'Choose Housekeeping Genes'!J$17),I156-'Choose Housekeeping Genes'!J$17,"")</f>
        <v/>
      </c>
      <c r="BB156" s="132" t="str">
        <f ca="1">IF(ISNUMBER(J156-'Choose Housekeeping Genes'!K$17),J156-'Choose Housekeeping Genes'!K$17,"")</f>
        <v/>
      </c>
      <c r="BC156" s="132" t="str">
        <f ca="1">IF(ISNUMBER(K156-'Choose Housekeeping Genes'!L$17),K156-'Choose Housekeeping Genes'!L$17,"")</f>
        <v/>
      </c>
      <c r="BD156" s="132" t="str">
        <f ca="1">IF(ISNUMBER(L156-'Choose Housekeeping Genes'!M$17),L156-'Choose Housekeeping Genes'!M$17,"")</f>
        <v/>
      </c>
      <c r="BE156" s="132" t="str">
        <f ca="1">IF(ISNUMBER(M156-'Choose Housekeeping Genes'!N$17),M156-'Choose Housekeeping Genes'!N$17,"")</f>
        <v/>
      </c>
      <c r="BF156" s="132" t="str">
        <f ca="1">IF(ISNUMBER(N156-'Choose Housekeeping Genes'!O$17),N156-'Choose Housekeeping Genes'!O$17,"")</f>
        <v/>
      </c>
      <c r="BG156" s="132" t="str">
        <f ca="1">IF(ISNUMBER(O156-'Choose Housekeeping Genes'!P$17),O156-'Choose Housekeeping Genes'!P$17,"")</f>
        <v/>
      </c>
      <c r="BH156" s="132" t="str">
        <f ca="1">IF(ISNUMBER(P156-'Choose Housekeeping Genes'!Q$17),P156-'Choose Housekeeping Genes'!Q$17,"")</f>
        <v/>
      </c>
      <c r="BI156" s="132" t="str">
        <f ca="1">IF(ISNUMBER(Q156-'Choose Housekeeping Genes'!R$17),Q156-'Choose Housekeeping Genes'!R$17,"")</f>
        <v/>
      </c>
      <c r="BJ156" s="132" t="str">
        <f ca="1">IF(ISNUMBER(R156-'Choose Housekeeping Genes'!S$17),R156-'Choose Housekeeping Genes'!S$17,"")</f>
        <v/>
      </c>
      <c r="BK156" s="132" t="str">
        <f ca="1">IF(ISNUMBER(S156-'Choose Housekeeping Genes'!T$17),S156-'Choose Housekeeping Genes'!T$17,"")</f>
        <v/>
      </c>
      <c r="BL156" s="132" t="str">
        <f ca="1">IF(ISNUMBER(T156-'Choose Housekeeping Genes'!U$17),T156-'Choose Housekeeping Genes'!U$17,"")</f>
        <v/>
      </c>
      <c r="BM156" s="132" t="str">
        <f ca="1">IF(ISNUMBER(U156-'Choose Housekeeping Genes'!V$17),U156-'Choose Housekeeping Genes'!V$17,"")</f>
        <v/>
      </c>
      <c r="BN156" s="132" t="str">
        <f ca="1">IF(ISNUMBER(V156-'Choose Housekeeping Genes'!W$17),V156-'Choose Housekeeping Genes'!W$17,"")</f>
        <v/>
      </c>
      <c r="BO156" s="142" t="str">
        <f t="shared" si="133"/>
        <v>PACERR</v>
      </c>
      <c r="BP156" s="141" t="s">
        <v>83</v>
      </c>
      <c r="BQ156" s="132" t="str">
        <f ca="1">IF(ISNUMBER(Y156-'Choose Housekeeping Genes'!AA$17),Y156-'Choose Housekeeping Genes'!AA$17,"")</f>
        <v/>
      </c>
      <c r="BR156" s="132" t="str">
        <f ca="1">IF(ISNUMBER(Z156-'Choose Housekeeping Genes'!AB$17),Z156-'Choose Housekeeping Genes'!AB$17,"")</f>
        <v/>
      </c>
      <c r="BS156" s="132" t="str">
        <f ca="1">IF(ISNUMBER(AA156-'Choose Housekeeping Genes'!AC$17),AA156-'Choose Housekeeping Genes'!AC$17,"")</f>
        <v/>
      </c>
      <c r="BT156" s="132" t="str">
        <f ca="1">IF(ISNUMBER(AB156-'Choose Housekeeping Genes'!AD$17),AB156-'Choose Housekeeping Genes'!AD$17,"")</f>
        <v/>
      </c>
      <c r="BU156" s="132" t="str">
        <f ca="1">IF(ISNUMBER(AC156-'Choose Housekeeping Genes'!AE$17),AC156-'Choose Housekeeping Genes'!AE$17,"")</f>
        <v/>
      </c>
      <c r="BV156" s="132" t="str">
        <f ca="1">IF(ISNUMBER(AD156-'Choose Housekeeping Genes'!AF$17),AD156-'Choose Housekeeping Genes'!AF$17,"")</f>
        <v/>
      </c>
      <c r="BW156" s="132" t="str">
        <f ca="1">IF(ISNUMBER(AE156-'Choose Housekeeping Genes'!AG$17),AE156-'Choose Housekeeping Genes'!AG$17,"")</f>
        <v/>
      </c>
      <c r="BX156" s="132" t="str">
        <f ca="1">IF(ISNUMBER(AF156-'Choose Housekeeping Genes'!AH$17),AF156-'Choose Housekeeping Genes'!AH$17,"")</f>
        <v/>
      </c>
      <c r="BY156" s="132" t="str">
        <f ca="1">IF(ISNUMBER(AG156-'Choose Housekeeping Genes'!AI$17),AG156-'Choose Housekeeping Genes'!AI$17,"")</f>
        <v/>
      </c>
      <c r="BZ156" s="132" t="str">
        <f ca="1">IF(ISNUMBER(AH156-'Choose Housekeeping Genes'!AJ$17),AH156-'Choose Housekeeping Genes'!AJ$17,"")</f>
        <v/>
      </c>
      <c r="CA156" s="132" t="str">
        <f ca="1">IF(ISNUMBER(AI156-'Choose Housekeeping Genes'!AK$17),AI156-'Choose Housekeeping Genes'!AK$17,"")</f>
        <v/>
      </c>
      <c r="CB156" s="132" t="str">
        <f ca="1">IF(ISNUMBER(AJ156-'Choose Housekeeping Genes'!AL$17),AJ156-'Choose Housekeeping Genes'!AL$17,"")</f>
        <v/>
      </c>
      <c r="CC156" s="132" t="str">
        <f ca="1">IF(ISNUMBER(AK156-'Choose Housekeeping Genes'!AM$17),AK156-'Choose Housekeeping Genes'!AM$17,"")</f>
        <v/>
      </c>
      <c r="CD156" s="132" t="str">
        <f ca="1">IF(ISNUMBER(AL156-'Choose Housekeeping Genes'!AN$17),AL156-'Choose Housekeeping Genes'!AN$17,"")</f>
        <v/>
      </c>
      <c r="CE156" s="132" t="str">
        <f ca="1">IF(ISNUMBER(AM156-'Choose Housekeeping Genes'!AO$17),AM156-'Choose Housekeeping Genes'!AO$17,"")</f>
        <v/>
      </c>
      <c r="CF156" s="132" t="str">
        <f ca="1">IF(ISNUMBER(AN156-'Choose Housekeeping Genes'!AP$17),AN156-'Choose Housekeeping Genes'!AP$17,"")</f>
        <v/>
      </c>
      <c r="CG156" s="132" t="str">
        <f ca="1">IF(ISNUMBER(AO156-'Choose Housekeeping Genes'!AQ$17),AO156-'Choose Housekeeping Genes'!AQ$17,"")</f>
        <v/>
      </c>
      <c r="CH156" s="132" t="str">
        <f ca="1">IF(ISNUMBER(AP156-'Choose Housekeeping Genes'!AR$17),AP156-'Choose Housekeeping Genes'!AR$17,"")</f>
        <v/>
      </c>
      <c r="CI156" s="132" t="str">
        <f ca="1">IF(ISNUMBER(AQ156-'Choose Housekeeping Genes'!AS$17),AQ156-'Choose Housekeeping Genes'!AS$17,"")</f>
        <v/>
      </c>
      <c r="CJ156" s="132" t="str">
        <f ca="1">IF(ISNUMBER(AR156-'Choose Housekeeping Genes'!AT$17),AR156-'Choose Housekeeping Genes'!AT$17,"")</f>
        <v/>
      </c>
      <c r="CK156" s="137" t="e">
        <f t="shared" ca="1" si="91"/>
        <v>#DIV/0!</v>
      </c>
      <c r="CL156" s="138" t="e">
        <f t="shared" ca="1" si="92"/>
        <v>#DIV/0!</v>
      </c>
      <c r="DA156" s="135" t="str">
        <f>'Transcript table'!C156</f>
        <v>PACERR</v>
      </c>
      <c r="DB156" s="35" t="s">
        <v>83</v>
      </c>
      <c r="DC156" s="132" t="str">
        <f t="shared" ca="1" si="93"/>
        <v/>
      </c>
      <c r="DD156" s="132" t="str">
        <f t="shared" ca="1" si="94"/>
        <v/>
      </c>
      <c r="DE156" s="132" t="str">
        <f t="shared" ca="1" si="95"/>
        <v/>
      </c>
      <c r="DF156" s="132" t="str">
        <f t="shared" ca="1" si="96"/>
        <v/>
      </c>
      <c r="DG156" s="132" t="str">
        <f t="shared" ca="1" si="97"/>
        <v/>
      </c>
      <c r="DH156" s="132" t="str">
        <f t="shared" ca="1" si="98"/>
        <v/>
      </c>
      <c r="DI156" s="132" t="str">
        <f t="shared" ca="1" si="99"/>
        <v/>
      </c>
      <c r="DJ156" s="132" t="str">
        <f t="shared" ca="1" si="100"/>
        <v/>
      </c>
      <c r="DK156" s="132" t="str">
        <f t="shared" ca="1" si="101"/>
        <v/>
      </c>
      <c r="DL156" s="132" t="str">
        <f t="shared" ca="1" si="102"/>
        <v/>
      </c>
      <c r="DM156" s="132" t="str">
        <f t="shared" ca="1" si="103"/>
        <v/>
      </c>
      <c r="DN156" s="132" t="str">
        <f t="shared" ca="1" si="104"/>
        <v/>
      </c>
      <c r="DO156" s="132" t="str">
        <f t="shared" ca="1" si="105"/>
        <v/>
      </c>
      <c r="DP156" s="132" t="str">
        <f t="shared" ca="1" si="106"/>
        <v/>
      </c>
      <c r="DQ156" s="132" t="str">
        <f t="shared" ca="1" si="107"/>
        <v/>
      </c>
      <c r="DR156" s="132" t="str">
        <f t="shared" ca="1" si="108"/>
        <v/>
      </c>
      <c r="DS156" s="132" t="str">
        <f t="shared" ca="1" si="109"/>
        <v/>
      </c>
      <c r="DT156" s="132" t="str">
        <f t="shared" ca="1" si="110"/>
        <v/>
      </c>
      <c r="DU156" s="132" t="str">
        <f t="shared" ca="1" si="111"/>
        <v/>
      </c>
      <c r="DV156" s="132" t="str">
        <f t="shared" ca="1" si="112"/>
        <v/>
      </c>
      <c r="DW156" s="136" t="str">
        <f>'Transcript table'!C156</f>
        <v>PACERR</v>
      </c>
      <c r="DX156" s="141" t="s">
        <v>83</v>
      </c>
      <c r="DY156" s="132" t="str">
        <f t="shared" ca="1" si="113"/>
        <v/>
      </c>
      <c r="DZ156" s="132" t="str">
        <f t="shared" ca="1" si="114"/>
        <v/>
      </c>
      <c r="EA156" s="132" t="str">
        <f t="shared" ca="1" si="115"/>
        <v/>
      </c>
      <c r="EB156" s="132" t="str">
        <f t="shared" ca="1" si="116"/>
        <v/>
      </c>
      <c r="EC156" s="132" t="str">
        <f t="shared" ca="1" si="117"/>
        <v/>
      </c>
      <c r="ED156" s="132" t="str">
        <f t="shared" ca="1" si="118"/>
        <v/>
      </c>
      <c r="EE156" s="132" t="str">
        <f t="shared" ca="1" si="119"/>
        <v/>
      </c>
      <c r="EF156" s="132" t="str">
        <f t="shared" ca="1" si="120"/>
        <v/>
      </c>
      <c r="EG156" s="132" t="str">
        <f t="shared" ca="1" si="121"/>
        <v/>
      </c>
      <c r="EH156" s="132" t="str">
        <f t="shared" ca="1" si="122"/>
        <v/>
      </c>
      <c r="EI156" s="132" t="str">
        <f t="shared" ca="1" si="123"/>
        <v/>
      </c>
      <c r="EJ156" s="132" t="str">
        <f t="shared" ca="1" si="124"/>
        <v/>
      </c>
      <c r="EK156" s="132" t="str">
        <f t="shared" ca="1" si="125"/>
        <v/>
      </c>
      <c r="EL156" s="132" t="str">
        <f t="shared" ca="1" si="126"/>
        <v/>
      </c>
      <c r="EM156" s="132" t="str">
        <f t="shared" ca="1" si="127"/>
        <v/>
      </c>
      <c r="EN156" s="132" t="str">
        <f t="shared" ca="1" si="128"/>
        <v/>
      </c>
      <c r="EO156" s="132" t="str">
        <f t="shared" ca="1" si="129"/>
        <v/>
      </c>
      <c r="EP156" s="132" t="str">
        <f t="shared" ca="1" si="130"/>
        <v/>
      </c>
      <c r="EQ156" s="132" t="str">
        <f t="shared" ca="1" si="131"/>
        <v/>
      </c>
      <c r="ER156" s="132" t="str">
        <f t="shared" ca="1" si="132"/>
        <v/>
      </c>
    </row>
    <row r="157" spans="1:148" ht="12.75">
      <c r="A157" s="131" t="str">
        <f>'Transcript table'!C157</f>
        <v>PANCR</v>
      </c>
      <c r="B157" s="35" t="s">
        <v>84</v>
      </c>
      <c r="C157" s="132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132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132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132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132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132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132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132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132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132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132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132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132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132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132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132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132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132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132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132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40" t="str">
        <f>'Control Sample Data'!A157</f>
        <v>PANCR</v>
      </c>
      <c r="X157" s="141" t="s">
        <v>84</v>
      </c>
      <c r="Y157" s="132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132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132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132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132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132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132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132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132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132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132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132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132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132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132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132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132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132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132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132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135" t="str">
        <f>'Control Sample Data'!A157</f>
        <v>PANCR</v>
      </c>
      <c r="AT157" s="35" t="s">
        <v>84</v>
      </c>
      <c r="AU157" s="132" t="str">
        <f ca="1">IF(ISNUMBER(C157-'Choose Housekeeping Genes'!D$17),C157-'Choose Housekeeping Genes'!D$17,"")</f>
        <v/>
      </c>
      <c r="AV157" s="132" t="str">
        <f ca="1">IF(ISNUMBER(D157-'Choose Housekeeping Genes'!E$17),D157-'Choose Housekeeping Genes'!E$17,"")</f>
        <v/>
      </c>
      <c r="AW157" s="132" t="str">
        <f ca="1">IF(ISNUMBER(E157-'Choose Housekeeping Genes'!F$17),E157-'Choose Housekeeping Genes'!F$17,"")</f>
        <v/>
      </c>
      <c r="AX157" s="132" t="str">
        <f ca="1">IF(ISNUMBER(F157-'Choose Housekeeping Genes'!G$17),F157-'Choose Housekeeping Genes'!G$17,"")</f>
        <v/>
      </c>
      <c r="AY157" s="132" t="str">
        <f ca="1">IF(ISNUMBER(G157-'Choose Housekeeping Genes'!H$17),G157-'Choose Housekeeping Genes'!H$17,"")</f>
        <v/>
      </c>
      <c r="AZ157" s="132" t="str">
        <f ca="1">IF(ISNUMBER(H157-'Choose Housekeeping Genes'!I$17),H157-'Choose Housekeeping Genes'!I$17,"")</f>
        <v/>
      </c>
      <c r="BA157" s="132" t="str">
        <f ca="1">IF(ISNUMBER(I157-'Choose Housekeeping Genes'!J$17),I157-'Choose Housekeeping Genes'!J$17,"")</f>
        <v/>
      </c>
      <c r="BB157" s="132" t="str">
        <f ca="1">IF(ISNUMBER(J157-'Choose Housekeeping Genes'!K$17),J157-'Choose Housekeeping Genes'!K$17,"")</f>
        <v/>
      </c>
      <c r="BC157" s="132" t="str">
        <f ca="1">IF(ISNUMBER(K157-'Choose Housekeeping Genes'!L$17),K157-'Choose Housekeeping Genes'!L$17,"")</f>
        <v/>
      </c>
      <c r="BD157" s="132" t="str">
        <f ca="1">IF(ISNUMBER(L157-'Choose Housekeeping Genes'!M$17),L157-'Choose Housekeeping Genes'!M$17,"")</f>
        <v/>
      </c>
      <c r="BE157" s="132" t="str">
        <f ca="1">IF(ISNUMBER(M157-'Choose Housekeeping Genes'!N$17),M157-'Choose Housekeeping Genes'!N$17,"")</f>
        <v/>
      </c>
      <c r="BF157" s="132" t="str">
        <f ca="1">IF(ISNUMBER(N157-'Choose Housekeeping Genes'!O$17),N157-'Choose Housekeeping Genes'!O$17,"")</f>
        <v/>
      </c>
      <c r="BG157" s="132" t="str">
        <f ca="1">IF(ISNUMBER(O157-'Choose Housekeeping Genes'!P$17),O157-'Choose Housekeeping Genes'!P$17,"")</f>
        <v/>
      </c>
      <c r="BH157" s="132" t="str">
        <f ca="1">IF(ISNUMBER(P157-'Choose Housekeeping Genes'!Q$17),P157-'Choose Housekeeping Genes'!Q$17,"")</f>
        <v/>
      </c>
      <c r="BI157" s="132" t="str">
        <f ca="1">IF(ISNUMBER(Q157-'Choose Housekeeping Genes'!R$17),Q157-'Choose Housekeeping Genes'!R$17,"")</f>
        <v/>
      </c>
      <c r="BJ157" s="132" t="str">
        <f ca="1">IF(ISNUMBER(R157-'Choose Housekeeping Genes'!S$17),R157-'Choose Housekeeping Genes'!S$17,"")</f>
        <v/>
      </c>
      <c r="BK157" s="132" t="str">
        <f ca="1">IF(ISNUMBER(S157-'Choose Housekeeping Genes'!T$17),S157-'Choose Housekeeping Genes'!T$17,"")</f>
        <v/>
      </c>
      <c r="BL157" s="132" t="str">
        <f ca="1">IF(ISNUMBER(T157-'Choose Housekeeping Genes'!U$17),T157-'Choose Housekeeping Genes'!U$17,"")</f>
        <v/>
      </c>
      <c r="BM157" s="132" t="str">
        <f ca="1">IF(ISNUMBER(U157-'Choose Housekeeping Genes'!V$17),U157-'Choose Housekeeping Genes'!V$17,"")</f>
        <v/>
      </c>
      <c r="BN157" s="132" t="str">
        <f ca="1">IF(ISNUMBER(V157-'Choose Housekeeping Genes'!W$17),V157-'Choose Housekeeping Genes'!W$17,"")</f>
        <v/>
      </c>
      <c r="BO157" s="142" t="str">
        <f t="shared" si="133"/>
        <v>PANCR</v>
      </c>
      <c r="BP157" s="141" t="s">
        <v>84</v>
      </c>
      <c r="BQ157" s="132" t="str">
        <f ca="1">IF(ISNUMBER(Y157-'Choose Housekeeping Genes'!AA$17),Y157-'Choose Housekeeping Genes'!AA$17,"")</f>
        <v/>
      </c>
      <c r="BR157" s="132" t="str">
        <f ca="1">IF(ISNUMBER(Z157-'Choose Housekeeping Genes'!AB$17),Z157-'Choose Housekeeping Genes'!AB$17,"")</f>
        <v/>
      </c>
      <c r="BS157" s="132" t="str">
        <f ca="1">IF(ISNUMBER(AA157-'Choose Housekeeping Genes'!AC$17),AA157-'Choose Housekeeping Genes'!AC$17,"")</f>
        <v/>
      </c>
      <c r="BT157" s="132" t="str">
        <f ca="1">IF(ISNUMBER(AB157-'Choose Housekeeping Genes'!AD$17),AB157-'Choose Housekeeping Genes'!AD$17,"")</f>
        <v/>
      </c>
      <c r="BU157" s="132" t="str">
        <f ca="1">IF(ISNUMBER(AC157-'Choose Housekeeping Genes'!AE$17),AC157-'Choose Housekeeping Genes'!AE$17,"")</f>
        <v/>
      </c>
      <c r="BV157" s="132" t="str">
        <f ca="1">IF(ISNUMBER(AD157-'Choose Housekeeping Genes'!AF$17),AD157-'Choose Housekeeping Genes'!AF$17,"")</f>
        <v/>
      </c>
      <c r="BW157" s="132" t="str">
        <f ca="1">IF(ISNUMBER(AE157-'Choose Housekeeping Genes'!AG$17),AE157-'Choose Housekeeping Genes'!AG$17,"")</f>
        <v/>
      </c>
      <c r="BX157" s="132" t="str">
        <f ca="1">IF(ISNUMBER(AF157-'Choose Housekeeping Genes'!AH$17),AF157-'Choose Housekeeping Genes'!AH$17,"")</f>
        <v/>
      </c>
      <c r="BY157" s="132" t="str">
        <f ca="1">IF(ISNUMBER(AG157-'Choose Housekeeping Genes'!AI$17),AG157-'Choose Housekeeping Genes'!AI$17,"")</f>
        <v/>
      </c>
      <c r="BZ157" s="132" t="str">
        <f ca="1">IF(ISNUMBER(AH157-'Choose Housekeeping Genes'!AJ$17),AH157-'Choose Housekeeping Genes'!AJ$17,"")</f>
        <v/>
      </c>
      <c r="CA157" s="132" t="str">
        <f ca="1">IF(ISNUMBER(AI157-'Choose Housekeeping Genes'!AK$17),AI157-'Choose Housekeeping Genes'!AK$17,"")</f>
        <v/>
      </c>
      <c r="CB157" s="132" t="str">
        <f ca="1">IF(ISNUMBER(AJ157-'Choose Housekeeping Genes'!AL$17),AJ157-'Choose Housekeeping Genes'!AL$17,"")</f>
        <v/>
      </c>
      <c r="CC157" s="132" t="str">
        <f ca="1">IF(ISNUMBER(AK157-'Choose Housekeeping Genes'!AM$17),AK157-'Choose Housekeeping Genes'!AM$17,"")</f>
        <v/>
      </c>
      <c r="CD157" s="132" t="str">
        <f ca="1">IF(ISNUMBER(AL157-'Choose Housekeeping Genes'!AN$17),AL157-'Choose Housekeeping Genes'!AN$17,"")</f>
        <v/>
      </c>
      <c r="CE157" s="132" t="str">
        <f ca="1">IF(ISNUMBER(AM157-'Choose Housekeeping Genes'!AO$17),AM157-'Choose Housekeeping Genes'!AO$17,"")</f>
        <v/>
      </c>
      <c r="CF157" s="132" t="str">
        <f ca="1">IF(ISNUMBER(AN157-'Choose Housekeeping Genes'!AP$17),AN157-'Choose Housekeeping Genes'!AP$17,"")</f>
        <v/>
      </c>
      <c r="CG157" s="132" t="str">
        <f ca="1">IF(ISNUMBER(AO157-'Choose Housekeeping Genes'!AQ$17),AO157-'Choose Housekeeping Genes'!AQ$17,"")</f>
        <v/>
      </c>
      <c r="CH157" s="132" t="str">
        <f ca="1">IF(ISNUMBER(AP157-'Choose Housekeeping Genes'!AR$17),AP157-'Choose Housekeeping Genes'!AR$17,"")</f>
        <v/>
      </c>
      <c r="CI157" s="132" t="str">
        <f ca="1">IF(ISNUMBER(AQ157-'Choose Housekeeping Genes'!AS$17),AQ157-'Choose Housekeeping Genes'!AS$17,"")</f>
        <v/>
      </c>
      <c r="CJ157" s="132" t="str">
        <f ca="1">IF(ISNUMBER(AR157-'Choose Housekeeping Genes'!AT$17),AR157-'Choose Housekeeping Genes'!AT$17,"")</f>
        <v/>
      </c>
      <c r="CK157" s="137" t="e">
        <f t="shared" ca="1" si="91"/>
        <v>#DIV/0!</v>
      </c>
      <c r="CL157" s="138" t="e">
        <f t="shared" ca="1" si="92"/>
        <v>#DIV/0!</v>
      </c>
      <c r="DA157" s="135" t="str">
        <f>'Transcript table'!C157</f>
        <v>PANCR</v>
      </c>
      <c r="DB157" s="35" t="s">
        <v>84</v>
      </c>
      <c r="DC157" s="132" t="str">
        <f t="shared" ca="1" si="93"/>
        <v/>
      </c>
      <c r="DD157" s="132" t="str">
        <f t="shared" ca="1" si="94"/>
        <v/>
      </c>
      <c r="DE157" s="132" t="str">
        <f t="shared" ca="1" si="95"/>
        <v/>
      </c>
      <c r="DF157" s="132" t="str">
        <f t="shared" ca="1" si="96"/>
        <v/>
      </c>
      <c r="DG157" s="132" t="str">
        <f t="shared" ca="1" si="97"/>
        <v/>
      </c>
      <c r="DH157" s="132" t="str">
        <f t="shared" ca="1" si="98"/>
        <v/>
      </c>
      <c r="DI157" s="132" t="str">
        <f t="shared" ca="1" si="99"/>
        <v/>
      </c>
      <c r="DJ157" s="132" t="str">
        <f t="shared" ca="1" si="100"/>
        <v/>
      </c>
      <c r="DK157" s="132" t="str">
        <f t="shared" ca="1" si="101"/>
        <v/>
      </c>
      <c r="DL157" s="132" t="str">
        <f t="shared" ca="1" si="102"/>
        <v/>
      </c>
      <c r="DM157" s="132" t="str">
        <f t="shared" ca="1" si="103"/>
        <v/>
      </c>
      <c r="DN157" s="132" t="str">
        <f t="shared" ca="1" si="104"/>
        <v/>
      </c>
      <c r="DO157" s="132" t="str">
        <f t="shared" ca="1" si="105"/>
        <v/>
      </c>
      <c r="DP157" s="132" t="str">
        <f t="shared" ca="1" si="106"/>
        <v/>
      </c>
      <c r="DQ157" s="132" t="str">
        <f t="shared" ca="1" si="107"/>
        <v/>
      </c>
      <c r="DR157" s="132" t="str">
        <f t="shared" ca="1" si="108"/>
        <v/>
      </c>
      <c r="DS157" s="132" t="str">
        <f t="shared" ca="1" si="109"/>
        <v/>
      </c>
      <c r="DT157" s="132" t="str">
        <f t="shared" ca="1" si="110"/>
        <v/>
      </c>
      <c r="DU157" s="132" t="str">
        <f t="shared" ca="1" si="111"/>
        <v/>
      </c>
      <c r="DV157" s="132" t="str">
        <f t="shared" ca="1" si="112"/>
        <v/>
      </c>
      <c r="DW157" s="136" t="str">
        <f>'Transcript table'!C157</f>
        <v>PANCR</v>
      </c>
      <c r="DX157" s="141" t="s">
        <v>84</v>
      </c>
      <c r="DY157" s="132" t="str">
        <f t="shared" ca="1" si="113"/>
        <v/>
      </c>
      <c r="DZ157" s="132" t="str">
        <f t="shared" ca="1" si="114"/>
        <v/>
      </c>
      <c r="EA157" s="132" t="str">
        <f t="shared" ca="1" si="115"/>
        <v/>
      </c>
      <c r="EB157" s="132" t="str">
        <f t="shared" ca="1" si="116"/>
        <v/>
      </c>
      <c r="EC157" s="132" t="str">
        <f t="shared" ca="1" si="117"/>
        <v/>
      </c>
      <c r="ED157" s="132" t="str">
        <f t="shared" ca="1" si="118"/>
        <v/>
      </c>
      <c r="EE157" s="132" t="str">
        <f t="shared" ca="1" si="119"/>
        <v/>
      </c>
      <c r="EF157" s="132" t="str">
        <f t="shared" ca="1" si="120"/>
        <v/>
      </c>
      <c r="EG157" s="132" t="str">
        <f t="shared" ca="1" si="121"/>
        <v/>
      </c>
      <c r="EH157" s="132" t="str">
        <f t="shared" ca="1" si="122"/>
        <v/>
      </c>
      <c r="EI157" s="132" t="str">
        <f t="shared" ca="1" si="123"/>
        <v/>
      </c>
      <c r="EJ157" s="132" t="str">
        <f t="shared" ca="1" si="124"/>
        <v/>
      </c>
      <c r="EK157" s="132" t="str">
        <f t="shared" ca="1" si="125"/>
        <v/>
      </c>
      <c r="EL157" s="132" t="str">
        <f t="shared" ca="1" si="126"/>
        <v/>
      </c>
      <c r="EM157" s="132" t="str">
        <f t="shared" ca="1" si="127"/>
        <v/>
      </c>
      <c r="EN157" s="132" t="str">
        <f t="shared" ca="1" si="128"/>
        <v/>
      </c>
      <c r="EO157" s="132" t="str">
        <f t="shared" ca="1" si="129"/>
        <v/>
      </c>
      <c r="EP157" s="132" t="str">
        <f t="shared" ca="1" si="130"/>
        <v/>
      </c>
      <c r="EQ157" s="132" t="str">
        <f t="shared" ca="1" si="131"/>
        <v/>
      </c>
      <c r="ER157" s="132" t="str">
        <f t="shared" ca="1" si="132"/>
        <v/>
      </c>
    </row>
    <row r="158" spans="1:148" ht="12.75">
      <c r="A158" s="131" t="str">
        <f>'Transcript table'!C158</f>
        <v>PANDAR</v>
      </c>
      <c r="B158" s="35" t="s">
        <v>85</v>
      </c>
      <c r="C158" s="132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132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132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132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132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132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132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132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132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132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132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132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132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132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132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132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132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132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132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132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40" t="str">
        <f>'Control Sample Data'!A158</f>
        <v>PANDAR</v>
      </c>
      <c r="X158" s="141" t="s">
        <v>85</v>
      </c>
      <c r="Y158" s="132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132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132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132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132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132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132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132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132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132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132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132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132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132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132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132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132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132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132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132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135" t="str">
        <f>'Control Sample Data'!A158</f>
        <v>PANDAR</v>
      </c>
      <c r="AT158" s="35" t="s">
        <v>85</v>
      </c>
      <c r="AU158" s="132" t="str">
        <f ca="1">IF(ISNUMBER(C158-'Choose Housekeeping Genes'!D$17),C158-'Choose Housekeeping Genes'!D$17,"")</f>
        <v/>
      </c>
      <c r="AV158" s="132" t="str">
        <f ca="1">IF(ISNUMBER(D158-'Choose Housekeeping Genes'!E$17),D158-'Choose Housekeeping Genes'!E$17,"")</f>
        <v/>
      </c>
      <c r="AW158" s="132" t="str">
        <f ca="1">IF(ISNUMBER(E158-'Choose Housekeeping Genes'!F$17),E158-'Choose Housekeeping Genes'!F$17,"")</f>
        <v/>
      </c>
      <c r="AX158" s="132" t="str">
        <f ca="1">IF(ISNUMBER(F158-'Choose Housekeeping Genes'!G$17),F158-'Choose Housekeeping Genes'!G$17,"")</f>
        <v/>
      </c>
      <c r="AY158" s="132" t="str">
        <f ca="1">IF(ISNUMBER(G158-'Choose Housekeeping Genes'!H$17),G158-'Choose Housekeeping Genes'!H$17,"")</f>
        <v/>
      </c>
      <c r="AZ158" s="132" t="str">
        <f ca="1">IF(ISNUMBER(H158-'Choose Housekeeping Genes'!I$17),H158-'Choose Housekeeping Genes'!I$17,"")</f>
        <v/>
      </c>
      <c r="BA158" s="132" t="str">
        <f ca="1">IF(ISNUMBER(I158-'Choose Housekeeping Genes'!J$17),I158-'Choose Housekeeping Genes'!J$17,"")</f>
        <v/>
      </c>
      <c r="BB158" s="132" t="str">
        <f ca="1">IF(ISNUMBER(J158-'Choose Housekeeping Genes'!K$17),J158-'Choose Housekeeping Genes'!K$17,"")</f>
        <v/>
      </c>
      <c r="BC158" s="132" t="str">
        <f ca="1">IF(ISNUMBER(K158-'Choose Housekeeping Genes'!L$17),K158-'Choose Housekeeping Genes'!L$17,"")</f>
        <v/>
      </c>
      <c r="BD158" s="132" t="str">
        <f ca="1">IF(ISNUMBER(L158-'Choose Housekeeping Genes'!M$17),L158-'Choose Housekeeping Genes'!M$17,"")</f>
        <v/>
      </c>
      <c r="BE158" s="132" t="str">
        <f ca="1">IF(ISNUMBER(M158-'Choose Housekeeping Genes'!N$17),M158-'Choose Housekeeping Genes'!N$17,"")</f>
        <v/>
      </c>
      <c r="BF158" s="132" t="str">
        <f ca="1">IF(ISNUMBER(N158-'Choose Housekeeping Genes'!O$17),N158-'Choose Housekeeping Genes'!O$17,"")</f>
        <v/>
      </c>
      <c r="BG158" s="132" t="str">
        <f ca="1">IF(ISNUMBER(O158-'Choose Housekeeping Genes'!P$17),O158-'Choose Housekeeping Genes'!P$17,"")</f>
        <v/>
      </c>
      <c r="BH158" s="132" t="str">
        <f ca="1">IF(ISNUMBER(P158-'Choose Housekeeping Genes'!Q$17),P158-'Choose Housekeeping Genes'!Q$17,"")</f>
        <v/>
      </c>
      <c r="BI158" s="132" t="str">
        <f ca="1">IF(ISNUMBER(Q158-'Choose Housekeeping Genes'!R$17),Q158-'Choose Housekeeping Genes'!R$17,"")</f>
        <v/>
      </c>
      <c r="BJ158" s="132" t="str">
        <f ca="1">IF(ISNUMBER(R158-'Choose Housekeeping Genes'!S$17),R158-'Choose Housekeeping Genes'!S$17,"")</f>
        <v/>
      </c>
      <c r="BK158" s="132" t="str">
        <f ca="1">IF(ISNUMBER(S158-'Choose Housekeeping Genes'!T$17),S158-'Choose Housekeeping Genes'!T$17,"")</f>
        <v/>
      </c>
      <c r="BL158" s="132" t="str">
        <f ca="1">IF(ISNUMBER(T158-'Choose Housekeeping Genes'!U$17),T158-'Choose Housekeeping Genes'!U$17,"")</f>
        <v/>
      </c>
      <c r="BM158" s="132" t="str">
        <f ca="1">IF(ISNUMBER(U158-'Choose Housekeeping Genes'!V$17),U158-'Choose Housekeeping Genes'!V$17,"")</f>
        <v/>
      </c>
      <c r="BN158" s="132" t="str">
        <f ca="1">IF(ISNUMBER(V158-'Choose Housekeeping Genes'!W$17),V158-'Choose Housekeeping Genes'!W$17,"")</f>
        <v/>
      </c>
      <c r="BO158" s="142" t="str">
        <f t="shared" si="133"/>
        <v>PANDAR</v>
      </c>
      <c r="BP158" s="141" t="s">
        <v>85</v>
      </c>
      <c r="BQ158" s="132" t="str">
        <f ca="1">IF(ISNUMBER(Y158-'Choose Housekeeping Genes'!AA$17),Y158-'Choose Housekeeping Genes'!AA$17,"")</f>
        <v/>
      </c>
      <c r="BR158" s="132" t="str">
        <f ca="1">IF(ISNUMBER(Z158-'Choose Housekeeping Genes'!AB$17),Z158-'Choose Housekeeping Genes'!AB$17,"")</f>
        <v/>
      </c>
      <c r="BS158" s="132" t="str">
        <f ca="1">IF(ISNUMBER(AA158-'Choose Housekeeping Genes'!AC$17),AA158-'Choose Housekeeping Genes'!AC$17,"")</f>
        <v/>
      </c>
      <c r="BT158" s="132" t="str">
        <f ca="1">IF(ISNUMBER(AB158-'Choose Housekeeping Genes'!AD$17),AB158-'Choose Housekeeping Genes'!AD$17,"")</f>
        <v/>
      </c>
      <c r="BU158" s="132" t="str">
        <f ca="1">IF(ISNUMBER(AC158-'Choose Housekeeping Genes'!AE$17),AC158-'Choose Housekeeping Genes'!AE$17,"")</f>
        <v/>
      </c>
      <c r="BV158" s="132" t="str">
        <f ca="1">IF(ISNUMBER(AD158-'Choose Housekeeping Genes'!AF$17),AD158-'Choose Housekeeping Genes'!AF$17,"")</f>
        <v/>
      </c>
      <c r="BW158" s="132" t="str">
        <f ca="1">IF(ISNUMBER(AE158-'Choose Housekeeping Genes'!AG$17),AE158-'Choose Housekeeping Genes'!AG$17,"")</f>
        <v/>
      </c>
      <c r="BX158" s="132" t="str">
        <f ca="1">IF(ISNUMBER(AF158-'Choose Housekeeping Genes'!AH$17),AF158-'Choose Housekeeping Genes'!AH$17,"")</f>
        <v/>
      </c>
      <c r="BY158" s="132" t="str">
        <f ca="1">IF(ISNUMBER(AG158-'Choose Housekeeping Genes'!AI$17),AG158-'Choose Housekeeping Genes'!AI$17,"")</f>
        <v/>
      </c>
      <c r="BZ158" s="132" t="str">
        <f ca="1">IF(ISNUMBER(AH158-'Choose Housekeeping Genes'!AJ$17),AH158-'Choose Housekeeping Genes'!AJ$17,"")</f>
        <v/>
      </c>
      <c r="CA158" s="132" t="str">
        <f ca="1">IF(ISNUMBER(AI158-'Choose Housekeeping Genes'!AK$17),AI158-'Choose Housekeeping Genes'!AK$17,"")</f>
        <v/>
      </c>
      <c r="CB158" s="132" t="str">
        <f ca="1">IF(ISNUMBER(AJ158-'Choose Housekeeping Genes'!AL$17),AJ158-'Choose Housekeeping Genes'!AL$17,"")</f>
        <v/>
      </c>
      <c r="CC158" s="132" t="str">
        <f ca="1">IF(ISNUMBER(AK158-'Choose Housekeeping Genes'!AM$17),AK158-'Choose Housekeeping Genes'!AM$17,"")</f>
        <v/>
      </c>
      <c r="CD158" s="132" t="str">
        <f ca="1">IF(ISNUMBER(AL158-'Choose Housekeeping Genes'!AN$17),AL158-'Choose Housekeeping Genes'!AN$17,"")</f>
        <v/>
      </c>
      <c r="CE158" s="132" t="str">
        <f ca="1">IF(ISNUMBER(AM158-'Choose Housekeeping Genes'!AO$17),AM158-'Choose Housekeeping Genes'!AO$17,"")</f>
        <v/>
      </c>
      <c r="CF158" s="132" t="str">
        <f ca="1">IF(ISNUMBER(AN158-'Choose Housekeeping Genes'!AP$17),AN158-'Choose Housekeeping Genes'!AP$17,"")</f>
        <v/>
      </c>
      <c r="CG158" s="132" t="str">
        <f ca="1">IF(ISNUMBER(AO158-'Choose Housekeeping Genes'!AQ$17),AO158-'Choose Housekeeping Genes'!AQ$17,"")</f>
        <v/>
      </c>
      <c r="CH158" s="132" t="str">
        <f ca="1">IF(ISNUMBER(AP158-'Choose Housekeeping Genes'!AR$17),AP158-'Choose Housekeeping Genes'!AR$17,"")</f>
        <v/>
      </c>
      <c r="CI158" s="132" t="str">
        <f ca="1">IF(ISNUMBER(AQ158-'Choose Housekeeping Genes'!AS$17),AQ158-'Choose Housekeeping Genes'!AS$17,"")</f>
        <v/>
      </c>
      <c r="CJ158" s="132" t="str">
        <f ca="1">IF(ISNUMBER(AR158-'Choose Housekeeping Genes'!AT$17),AR158-'Choose Housekeeping Genes'!AT$17,"")</f>
        <v/>
      </c>
      <c r="CK158" s="137" t="e">
        <f t="shared" ca="1" si="91"/>
        <v>#DIV/0!</v>
      </c>
      <c r="CL158" s="138" t="e">
        <f t="shared" ca="1" si="92"/>
        <v>#DIV/0!</v>
      </c>
      <c r="DA158" s="135" t="str">
        <f>'Transcript table'!C158</f>
        <v>PANDAR</v>
      </c>
      <c r="DB158" s="35" t="s">
        <v>85</v>
      </c>
      <c r="DC158" s="132" t="str">
        <f t="shared" ca="1" si="93"/>
        <v/>
      </c>
      <c r="DD158" s="132" t="str">
        <f t="shared" ca="1" si="94"/>
        <v/>
      </c>
      <c r="DE158" s="132" t="str">
        <f t="shared" ca="1" si="95"/>
        <v/>
      </c>
      <c r="DF158" s="132" t="str">
        <f t="shared" ca="1" si="96"/>
        <v/>
      </c>
      <c r="DG158" s="132" t="str">
        <f t="shared" ca="1" si="97"/>
        <v/>
      </c>
      <c r="DH158" s="132" t="str">
        <f t="shared" ca="1" si="98"/>
        <v/>
      </c>
      <c r="DI158" s="132" t="str">
        <f t="shared" ca="1" si="99"/>
        <v/>
      </c>
      <c r="DJ158" s="132" t="str">
        <f t="shared" ca="1" si="100"/>
        <v/>
      </c>
      <c r="DK158" s="132" t="str">
        <f t="shared" ca="1" si="101"/>
        <v/>
      </c>
      <c r="DL158" s="132" t="str">
        <f t="shared" ca="1" si="102"/>
        <v/>
      </c>
      <c r="DM158" s="132" t="str">
        <f t="shared" ca="1" si="103"/>
        <v/>
      </c>
      <c r="DN158" s="132" t="str">
        <f t="shared" ca="1" si="104"/>
        <v/>
      </c>
      <c r="DO158" s="132" t="str">
        <f t="shared" ca="1" si="105"/>
        <v/>
      </c>
      <c r="DP158" s="132" t="str">
        <f t="shared" ca="1" si="106"/>
        <v/>
      </c>
      <c r="DQ158" s="132" t="str">
        <f t="shared" ca="1" si="107"/>
        <v/>
      </c>
      <c r="DR158" s="132" t="str">
        <f t="shared" ca="1" si="108"/>
        <v/>
      </c>
      <c r="DS158" s="132" t="str">
        <f t="shared" ca="1" si="109"/>
        <v/>
      </c>
      <c r="DT158" s="132" t="str">
        <f t="shared" ca="1" si="110"/>
        <v/>
      </c>
      <c r="DU158" s="132" t="str">
        <f t="shared" ca="1" si="111"/>
        <v/>
      </c>
      <c r="DV158" s="132" t="str">
        <f t="shared" ca="1" si="112"/>
        <v/>
      </c>
      <c r="DW158" s="136" t="str">
        <f>'Transcript table'!C158</f>
        <v>PANDAR</v>
      </c>
      <c r="DX158" s="141" t="s">
        <v>85</v>
      </c>
      <c r="DY158" s="132" t="str">
        <f t="shared" ca="1" si="113"/>
        <v/>
      </c>
      <c r="DZ158" s="132" t="str">
        <f t="shared" ca="1" si="114"/>
        <v/>
      </c>
      <c r="EA158" s="132" t="str">
        <f t="shared" ca="1" si="115"/>
        <v/>
      </c>
      <c r="EB158" s="132" t="str">
        <f t="shared" ca="1" si="116"/>
        <v/>
      </c>
      <c r="EC158" s="132" t="str">
        <f t="shared" ca="1" si="117"/>
        <v/>
      </c>
      <c r="ED158" s="132" t="str">
        <f t="shared" ca="1" si="118"/>
        <v/>
      </c>
      <c r="EE158" s="132" t="str">
        <f t="shared" ca="1" si="119"/>
        <v/>
      </c>
      <c r="EF158" s="132" t="str">
        <f t="shared" ca="1" si="120"/>
        <v/>
      </c>
      <c r="EG158" s="132" t="str">
        <f t="shared" ca="1" si="121"/>
        <v/>
      </c>
      <c r="EH158" s="132" t="str">
        <f t="shared" ca="1" si="122"/>
        <v/>
      </c>
      <c r="EI158" s="132" t="str">
        <f t="shared" ca="1" si="123"/>
        <v/>
      </c>
      <c r="EJ158" s="132" t="str">
        <f t="shared" ca="1" si="124"/>
        <v/>
      </c>
      <c r="EK158" s="132" t="str">
        <f t="shared" ca="1" si="125"/>
        <v/>
      </c>
      <c r="EL158" s="132" t="str">
        <f t="shared" ca="1" si="126"/>
        <v/>
      </c>
      <c r="EM158" s="132" t="str">
        <f t="shared" ca="1" si="127"/>
        <v/>
      </c>
      <c r="EN158" s="132" t="str">
        <f t="shared" ca="1" si="128"/>
        <v/>
      </c>
      <c r="EO158" s="132" t="str">
        <f t="shared" ca="1" si="129"/>
        <v/>
      </c>
      <c r="EP158" s="132" t="str">
        <f t="shared" ca="1" si="130"/>
        <v/>
      </c>
      <c r="EQ158" s="132" t="str">
        <f t="shared" ca="1" si="131"/>
        <v/>
      </c>
      <c r="ER158" s="132" t="str">
        <f t="shared" ca="1" si="132"/>
        <v/>
      </c>
    </row>
    <row r="159" spans="1:148" ht="12.75">
      <c r="A159" s="131" t="str">
        <f>'Transcript table'!C159</f>
        <v>PARROT</v>
      </c>
      <c r="B159" s="35" t="s">
        <v>218</v>
      </c>
      <c r="C159" s="132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132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132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132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132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132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132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132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132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132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132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132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132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132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132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132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132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132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132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132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40" t="str">
        <f>'Control Sample Data'!A159</f>
        <v>PARROT</v>
      </c>
      <c r="X159" s="141" t="s">
        <v>218</v>
      </c>
      <c r="Y159" s="132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132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132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132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132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132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132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132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132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132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132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132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132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132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132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132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132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132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132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132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135" t="str">
        <f>'Control Sample Data'!A159</f>
        <v>PARROT</v>
      </c>
      <c r="AT159" s="35" t="s">
        <v>218</v>
      </c>
      <c r="AU159" s="132" t="str">
        <f ca="1">IF(ISNUMBER(C159-'Choose Housekeeping Genes'!D$17),C159-'Choose Housekeeping Genes'!D$17,"")</f>
        <v/>
      </c>
      <c r="AV159" s="132" t="str">
        <f ca="1">IF(ISNUMBER(D159-'Choose Housekeeping Genes'!E$17),D159-'Choose Housekeeping Genes'!E$17,"")</f>
        <v/>
      </c>
      <c r="AW159" s="132" t="str">
        <f ca="1">IF(ISNUMBER(E159-'Choose Housekeeping Genes'!F$17),E159-'Choose Housekeeping Genes'!F$17,"")</f>
        <v/>
      </c>
      <c r="AX159" s="132" t="str">
        <f ca="1">IF(ISNUMBER(F159-'Choose Housekeeping Genes'!G$17),F159-'Choose Housekeeping Genes'!G$17,"")</f>
        <v/>
      </c>
      <c r="AY159" s="132" t="str">
        <f ca="1">IF(ISNUMBER(G159-'Choose Housekeeping Genes'!H$17),G159-'Choose Housekeeping Genes'!H$17,"")</f>
        <v/>
      </c>
      <c r="AZ159" s="132" t="str">
        <f ca="1">IF(ISNUMBER(H159-'Choose Housekeeping Genes'!I$17),H159-'Choose Housekeeping Genes'!I$17,"")</f>
        <v/>
      </c>
      <c r="BA159" s="132" t="str">
        <f ca="1">IF(ISNUMBER(I159-'Choose Housekeeping Genes'!J$17),I159-'Choose Housekeeping Genes'!J$17,"")</f>
        <v/>
      </c>
      <c r="BB159" s="132" t="str">
        <f ca="1">IF(ISNUMBER(J159-'Choose Housekeeping Genes'!K$17),J159-'Choose Housekeeping Genes'!K$17,"")</f>
        <v/>
      </c>
      <c r="BC159" s="132" t="str">
        <f ca="1">IF(ISNUMBER(K159-'Choose Housekeeping Genes'!L$17),K159-'Choose Housekeeping Genes'!L$17,"")</f>
        <v/>
      </c>
      <c r="BD159" s="132" t="str">
        <f ca="1">IF(ISNUMBER(L159-'Choose Housekeeping Genes'!M$17),L159-'Choose Housekeeping Genes'!M$17,"")</f>
        <v/>
      </c>
      <c r="BE159" s="132" t="str">
        <f ca="1">IF(ISNUMBER(M159-'Choose Housekeeping Genes'!N$17),M159-'Choose Housekeeping Genes'!N$17,"")</f>
        <v/>
      </c>
      <c r="BF159" s="132" t="str">
        <f ca="1">IF(ISNUMBER(N159-'Choose Housekeeping Genes'!O$17),N159-'Choose Housekeeping Genes'!O$17,"")</f>
        <v/>
      </c>
      <c r="BG159" s="132" t="str">
        <f ca="1">IF(ISNUMBER(O159-'Choose Housekeeping Genes'!P$17),O159-'Choose Housekeeping Genes'!P$17,"")</f>
        <v/>
      </c>
      <c r="BH159" s="132" t="str">
        <f ca="1">IF(ISNUMBER(P159-'Choose Housekeeping Genes'!Q$17),P159-'Choose Housekeeping Genes'!Q$17,"")</f>
        <v/>
      </c>
      <c r="BI159" s="132" t="str">
        <f ca="1">IF(ISNUMBER(Q159-'Choose Housekeeping Genes'!R$17),Q159-'Choose Housekeeping Genes'!R$17,"")</f>
        <v/>
      </c>
      <c r="BJ159" s="132" t="str">
        <f ca="1">IF(ISNUMBER(R159-'Choose Housekeeping Genes'!S$17),R159-'Choose Housekeeping Genes'!S$17,"")</f>
        <v/>
      </c>
      <c r="BK159" s="132" t="str">
        <f ca="1">IF(ISNUMBER(S159-'Choose Housekeeping Genes'!T$17),S159-'Choose Housekeeping Genes'!T$17,"")</f>
        <v/>
      </c>
      <c r="BL159" s="132" t="str">
        <f ca="1">IF(ISNUMBER(T159-'Choose Housekeeping Genes'!U$17),T159-'Choose Housekeeping Genes'!U$17,"")</f>
        <v/>
      </c>
      <c r="BM159" s="132" t="str">
        <f ca="1">IF(ISNUMBER(U159-'Choose Housekeeping Genes'!V$17),U159-'Choose Housekeeping Genes'!V$17,"")</f>
        <v/>
      </c>
      <c r="BN159" s="132" t="str">
        <f ca="1">IF(ISNUMBER(V159-'Choose Housekeeping Genes'!W$17),V159-'Choose Housekeeping Genes'!W$17,"")</f>
        <v/>
      </c>
      <c r="BO159" s="142" t="str">
        <f t="shared" si="133"/>
        <v>PARROT</v>
      </c>
      <c r="BP159" s="141" t="s">
        <v>218</v>
      </c>
      <c r="BQ159" s="132" t="str">
        <f ca="1">IF(ISNUMBER(Y159-'Choose Housekeeping Genes'!AA$17),Y159-'Choose Housekeeping Genes'!AA$17,"")</f>
        <v/>
      </c>
      <c r="BR159" s="132" t="str">
        <f ca="1">IF(ISNUMBER(Z159-'Choose Housekeeping Genes'!AB$17),Z159-'Choose Housekeeping Genes'!AB$17,"")</f>
        <v/>
      </c>
      <c r="BS159" s="132" t="str">
        <f ca="1">IF(ISNUMBER(AA159-'Choose Housekeeping Genes'!AC$17),AA159-'Choose Housekeeping Genes'!AC$17,"")</f>
        <v/>
      </c>
      <c r="BT159" s="132" t="str">
        <f ca="1">IF(ISNUMBER(AB159-'Choose Housekeeping Genes'!AD$17),AB159-'Choose Housekeeping Genes'!AD$17,"")</f>
        <v/>
      </c>
      <c r="BU159" s="132" t="str">
        <f ca="1">IF(ISNUMBER(AC159-'Choose Housekeeping Genes'!AE$17),AC159-'Choose Housekeeping Genes'!AE$17,"")</f>
        <v/>
      </c>
      <c r="BV159" s="132" t="str">
        <f ca="1">IF(ISNUMBER(AD159-'Choose Housekeeping Genes'!AF$17),AD159-'Choose Housekeeping Genes'!AF$17,"")</f>
        <v/>
      </c>
      <c r="BW159" s="132" t="str">
        <f ca="1">IF(ISNUMBER(AE159-'Choose Housekeeping Genes'!AG$17),AE159-'Choose Housekeeping Genes'!AG$17,"")</f>
        <v/>
      </c>
      <c r="BX159" s="132" t="str">
        <f ca="1">IF(ISNUMBER(AF159-'Choose Housekeeping Genes'!AH$17),AF159-'Choose Housekeeping Genes'!AH$17,"")</f>
        <v/>
      </c>
      <c r="BY159" s="132" t="str">
        <f ca="1">IF(ISNUMBER(AG159-'Choose Housekeeping Genes'!AI$17),AG159-'Choose Housekeeping Genes'!AI$17,"")</f>
        <v/>
      </c>
      <c r="BZ159" s="132" t="str">
        <f ca="1">IF(ISNUMBER(AH159-'Choose Housekeeping Genes'!AJ$17),AH159-'Choose Housekeeping Genes'!AJ$17,"")</f>
        <v/>
      </c>
      <c r="CA159" s="132" t="str">
        <f ca="1">IF(ISNUMBER(AI159-'Choose Housekeeping Genes'!AK$17),AI159-'Choose Housekeeping Genes'!AK$17,"")</f>
        <v/>
      </c>
      <c r="CB159" s="132" t="str">
        <f ca="1">IF(ISNUMBER(AJ159-'Choose Housekeeping Genes'!AL$17),AJ159-'Choose Housekeeping Genes'!AL$17,"")</f>
        <v/>
      </c>
      <c r="CC159" s="132" t="str">
        <f ca="1">IF(ISNUMBER(AK159-'Choose Housekeeping Genes'!AM$17),AK159-'Choose Housekeeping Genes'!AM$17,"")</f>
        <v/>
      </c>
      <c r="CD159" s="132" t="str">
        <f ca="1">IF(ISNUMBER(AL159-'Choose Housekeeping Genes'!AN$17),AL159-'Choose Housekeeping Genes'!AN$17,"")</f>
        <v/>
      </c>
      <c r="CE159" s="132" t="str">
        <f ca="1">IF(ISNUMBER(AM159-'Choose Housekeeping Genes'!AO$17),AM159-'Choose Housekeeping Genes'!AO$17,"")</f>
        <v/>
      </c>
      <c r="CF159" s="132" t="str">
        <f ca="1">IF(ISNUMBER(AN159-'Choose Housekeeping Genes'!AP$17),AN159-'Choose Housekeeping Genes'!AP$17,"")</f>
        <v/>
      </c>
      <c r="CG159" s="132" t="str">
        <f ca="1">IF(ISNUMBER(AO159-'Choose Housekeeping Genes'!AQ$17),AO159-'Choose Housekeeping Genes'!AQ$17,"")</f>
        <v/>
      </c>
      <c r="CH159" s="132" t="str">
        <f ca="1">IF(ISNUMBER(AP159-'Choose Housekeeping Genes'!AR$17),AP159-'Choose Housekeeping Genes'!AR$17,"")</f>
        <v/>
      </c>
      <c r="CI159" s="132" t="str">
        <f ca="1">IF(ISNUMBER(AQ159-'Choose Housekeeping Genes'!AS$17),AQ159-'Choose Housekeeping Genes'!AS$17,"")</f>
        <v/>
      </c>
      <c r="CJ159" s="132" t="str">
        <f ca="1">IF(ISNUMBER(AR159-'Choose Housekeeping Genes'!AT$17),AR159-'Choose Housekeeping Genes'!AT$17,"")</f>
        <v/>
      </c>
      <c r="CK159" s="137" t="e">
        <f t="shared" ca="1" si="91"/>
        <v>#DIV/0!</v>
      </c>
      <c r="CL159" s="138" t="e">
        <f t="shared" ca="1" si="92"/>
        <v>#DIV/0!</v>
      </c>
      <c r="DA159" s="135" t="str">
        <f>'Transcript table'!C159</f>
        <v>PARROT</v>
      </c>
      <c r="DB159" s="35" t="s">
        <v>218</v>
      </c>
      <c r="DC159" s="132" t="str">
        <f t="shared" ca="1" si="93"/>
        <v/>
      </c>
      <c r="DD159" s="132" t="str">
        <f t="shared" ca="1" si="94"/>
        <v/>
      </c>
      <c r="DE159" s="132" t="str">
        <f t="shared" ca="1" si="95"/>
        <v/>
      </c>
      <c r="DF159" s="132" t="str">
        <f t="shared" ca="1" si="96"/>
        <v/>
      </c>
      <c r="DG159" s="132" t="str">
        <f t="shared" ca="1" si="97"/>
        <v/>
      </c>
      <c r="DH159" s="132" t="str">
        <f t="shared" ca="1" si="98"/>
        <v/>
      </c>
      <c r="DI159" s="132" t="str">
        <f t="shared" ca="1" si="99"/>
        <v/>
      </c>
      <c r="DJ159" s="132" t="str">
        <f t="shared" ca="1" si="100"/>
        <v/>
      </c>
      <c r="DK159" s="132" t="str">
        <f t="shared" ca="1" si="101"/>
        <v/>
      </c>
      <c r="DL159" s="132" t="str">
        <f t="shared" ca="1" si="102"/>
        <v/>
      </c>
      <c r="DM159" s="132" t="str">
        <f t="shared" ca="1" si="103"/>
        <v/>
      </c>
      <c r="DN159" s="132" t="str">
        <f t="shared" ca="1" si="104"/>
        <v/>
      </c>
      <c r="DO159" s="132" t="str">
        <f t="shared" ca="1" si="105"/>
        <v/>
      </c>
      <c r="DP159" s="132" t="str">
        <f t="shared" ca="1" si="106"/>
        <v/>
      </c>
      <c r="DQ159" s="132" t="str">
        <f t="shared" ca="1" si="107"/>
        <v/>
      </c>
      <c r="DR159" s="132" t="str">
        <f t="shared" ca="1" si="108"/>
        <v/>
      </c>
      <c r="DS159" s="132" t="str">
        <f t="shared" ca="1" si="109"/>
        <v/>
      </c>
      <c r="DT159" s="132" t="str">
        <f t="shared" ca="1" si="110"/>
        <v/>
      </c>
      <c r="DU159" s="132" t="str">
        <f t="shared" ca="1" si="111"/>
        <v/>
      </c>
      <c r="DV159" s="132" t="str">
        <f t="shared" ca="1" si="112"/>
        <v/>
      </c>
      <c r="DW159" s="136" t="str">
        <f>'Transcript table'!C159</f>
        <v>PARROT</v>
      </c>
      <c r="DX159" s="141" t="s">
        <v>218</v>
      </c>
      <c r="DY159" s="132" t="str">
        <f t="shared" ca="1" si="113"/>
        <v/>
      </c>
      <c r="DZ159" s="132" t="str">
        <f t="shared" ca="1" si="114"/>
        <v/>
      </c>
      <c r="EA159" s="132" t="str">
        <f t="shared" ca="1" si="115"/>
        <v/>
      </c>
      <c r="EB159" s="132" t="str">
        <f t="shared" ca="1" si="116"/>
        <v/>
      </c>
      <c r="EC159" s="132" t="str">
        <f t="shared" ca="1" si="117"/>
        <v/>
      </c>
      <c r="ED159" s="132" t="str">
        <f t="shared" ca="1" si="118"/>
        <v/>
      </c>
      <c r="EE159" s="132" t="str">
        <f t="shared" ca="1" si="119"/>
        <v/>
      </c>
      <c r="EF159" s="132" t="str">
        <f t="shared" ca="1" si="120"/>
        <v/>
      </c>
      <c r="EG159" s="132" t="str">
        <f t="shared" ca="1" si="121"/>
        <v/>
      </c>
      <c r="EH159" s="132" t="str">
        <f t="shared" ca="1" si="122"/>
        <v/>
      </c>
      <c r="EI159" s="132" t="str">
        <f t="shared" ca="1" si="123"/>
        <v/>
      </c>
      <c r="EJ159" s="132" t="str">
        <f t="shared" ca="1" si="124"/>
        <v/>
      </c>
      <c r="EK159" s="132" t="str">
        <f t="shared" ca="1" si="125"/>
        <v/>
      </c>
      <c r="EL159" s="132" t="str">
        <f t="shared" ca="1" si="126"/>
        <v/>
      </c>
      <c r="EM159" s="132" t="str">
        <f t="shared" ca="1" si="127"/>
        <v/>
      </c>
      <c r="EN159" s="132" t="str">
        <f t="shared" ca="1" si="128"/>
        <v/>
      </c>
      <c r="EO159" s="132" t="str">
        <f t="shared" ca="1" si="129"/>
        <v/>
      </c>
      <c r="EP159" s="132" t="str">
        <f t="shared" ca="1" si="130"/>
        <v/>
      </c>
      <c r="EQ159" s="132" t="str">
        <f t="shared" ca="1" si="131"/>
        <v/>
      </c>
      <c r="ER159" s="132" t="str">
        <f t="shared" ca="1" si="132"/>
        <v/>
      </c>
    </row>
    <row r="160" spans="1:148" ht="12.75">
      <c r="A160" s="131" t="str">
        <f>'Transcript table'!C160</f>
        <v>PARTICL</v>
      </c>
      <c r="B160" s="35" t="s">
        <v>219</v>
      </c>
      <c r="C160" s="132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132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132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132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132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132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132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132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132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132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132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132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132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132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132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132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132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132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132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132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40" t="str">
        <f>'Control Sample Data'!A160</f>
        <v>PARTICL</v>
      </c>
      <c r="X160" s="141" t="s">
        <v>219</v>
      </c>
      <c r="Y160" s="132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132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132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132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132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132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132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132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132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132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132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132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132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132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132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132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132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132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132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132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135" t="str">
        <f>'Control Sample Data'!A160</f>
        <v>PARTICL</v>
      </c>
      <c r="AT160" s="35" t="s">
        <v>219</v>
      </c>
      <c r="AU160" s="132" t="str">
        <f ca="1">IF(ISNUMBER(C160-'Choose Housekeeping Genes'!D$17),C160-'Choose Housekeeping Genes'!D$17,"")</f>
        <v/>
      </c>
      <c r="AV160" s="132" t="str">
        <f ca="1">IF(ISNUMBER(D160-'Choose Housekeeping Genes'!E$17),D160-'Choose Housekeeping Genes'!E$17,"")</f>
        <v/>
      </c>
      <c r="AW160" s="132" t="str">
        <f ca="1">IF(ISNUMBER(E160-'Choose Housekeeping Genes'!F$17),E160-'Choose Housekeeping Genes'!F$17,"")</f>
        <v/>
      </c>
      <c r="AX160" s="132" t="str">
        <f ca="1">IF(ISNUMBER(F160-'Choose Housekeeping Genes'!G$17),F160-'Choose Housekeeping Genes'!G$17,"")</f>
        <v/>
      </c>
      <c r="AY160" s="132" t="str">
        <f ca="1">IF(ISNUMBER(G160-'Choose Housekeeping Genes'!H$17),G160-'Choose Housekeeping Genes'!H$17,"")</f>
        <v/>
      </c>
      <c r="AZ160" s="132" t="str">
        <f ca="1">IF(ISNUMBER(H160-'Choose Housekeeping Genes'!I$17),H160-'Choose Housekeeping Genes'!I$17,"")</f>
        <v/>
      </c>
      <c r="BA160" s="132" t="str">
        <f ca="1">IF(ISNUMBER(I160-'Choose Housekeeping Genes'!J$17),I160-'Choose Housekeeping Genes'!J$17,"")</f>
        <v/>
      </c>
      <c r="BB160" s="132" t="str">
        <f ca="1">IF(ISNUMBER(J160-'Choose Housekeeping Genes'!K$17),J160-'Choose Housekeeping Genes'!K$17,"")</f>
        <v/>
      </c>
      <c r="BC160" s="132" t="str">
        <f ca="1">IF(ISNUMBER(K160-'Choose Housekeeping Genes'!L$17),K160-'Choose Housekeeping Genes'!L$17,"")</f>
        <v/>
      </c>
      <c r="BD160" s="132" t="str">
        <f ca="1">IF(ISNUMBER(L160-'Choose Housekeeping Genes'!M$17),L160-'Choose Housekeeping Genes'!M$17,"")</f>
        <v/>
      </c>
      <c r="BE160" s="132" t="str">
        <f ca="1">IF(ISNUMBER(M160-'Choose Housekeeping Genes'!N$17),M160-'Choose Housekeeping Genes'!N$17,"")</f>
        <v/>
      </c>
      <c r="BF160" s="132" t="str">
        <f ca="1">IF(ISNUMBER(N160-'Choose Housekeeping Genes'!O$17),N160-'Choose Housekeeping Genes'!O$17,"")</f>
        <v/>
      </c>
      <c r="BG160" s="132" t="str">
        <f ca="1">IF(ISNUMBER(O160-'Choose Housekeeping Genes'!P$17),O160-'Choose Housekeeping Genes'!P$17,"")</f>
        <v/>
      </c>
      <c r="BH160" s="132" t="str">
        <f ca="1">IF(ISNUMBER(P160-'Choose Housekeeping Genes'!Q$17),P160-'Choose Housekeeping Genes'!Q$17,"")</f>
        <v/>
      </c>
      <c r="BI160" s="132" t="str">
        <f ca="1">IF(ISNUMBER(Q160-'Choose Housekeeping Genes'!R$17),Q160-'Choose Housekeeping Genes'!R$17,"")</f>
        <v/>
      </c>
      <c r="BJ160" s="132" t="str">
        <f ca="1">IF(ISNUMBER(R160-'Choose Housekeeping Genes'!S$17),R160-'Choose Housekeeping Genes'!S$17,"")</f>
        <v/>
      </c>
      <c r="BK160" s="132" t="str">
        <f ca="1">IF(ISNUMBER(S160-'Choose Housekeeping Genes'!T$17),S160-'Choose Housekeeping Genes'!T$17,"")</f>
        <v/>
      </c>
      <c r="BL160" s="132" t="str">
        <f ca="1">IF(ISNUMBER(T160-'Choose Housekeeping Genes'!U$17),T160-'Choose Housekeeping Genes'!U$17,"")</f>
        <v/>
      </c>
      <c r="BM160" s="132" t="str">
        <f ca="1">IF(ISNUMBER(U160-'Choose Housekeeping Genes'!V$17),U160-'Choose Housekeeping Genes'!V$17,"")</f>
        <v/>
      </c>
      <c r="BN160" s="132" t="str">
        <f ca="1">IF(ISNUMBER(V160-'Choose Housekeeping Genes'!W$17),V160-'Choose Housekeeping Genes'!W$17,"")</f>
        <v/>
      </c>
      <c r="BO160" s="142" t="str">
        <f t="shared" si="133"/>
        <v>PARTICL</v>
      </c>
      <c r="BP160" s="141" t="s">
        <v>219</v>
      </c>
      <c r="BQ160" s="132" t="str">
        <f ca="1">IF(ISNUMBER(Y160-'Choose Housekeeping Genes'!AA$17),Y160-'Choose Housekeeping Genes'!AA$17,"")</f>
        <v/>
      </c>
      <c r="BR160" s="132" t="str">
        <f ca="1">IF(ISNUMBER(Z160-'Choose Housekeeping Genes'!AB$17),Z160-'Choose Housekeeping Genes'!AB$17,"")</f>
        <v/>
      </c>
      <c r="BS160" s="132" t="str">
        <f ca="1">IF(ISNUMBER(AA160-'Choose Housekeeping Genes'!AC$17),AA160-'Choose Housekeeping Genes'!AC$17,"")</f>
        <v/>
      </c>
      <c r="BT160" s="132" t="str">
        <f ca="1">IF(ISNUMBER(AB160-'Choose Housekeeping Genes'!AD$17),AB160-'Choose Housekeeping Genes'!AD$17,"")</f>
        <v/>
      </c>
      <c r="BU160" s="132" t="str">
        <f ca="1">IF(ISNUMBER(AC160-'Choose Housekeeping Genes'!AE$17),AC160-'Choose Housekeeping Genes'!AE$17,"")</f>
        <v/>
      </c>
      <c r="BV160" s="132" t="str">
        <f ca="1">IF(ISNUMBER(AD160-'Choose Housekeeping Genes'!AF$17),AD160-'Choose Housekeeping Genes'!AF$17,"")</f>
        <v/>
      </c>
      <c r="BW160" s="132" t="str">
        <f ca="1">IF(ISNUMBER(AE160-'Choose Housekeeping Genes'!AG$17),AE160-'Choose Housekeeping Genes'!AG$17,"")</f>
        <v/>
      </c>
      <c r="BX160" s="132" t="str">
        <f ca="1">IF(ISNUMBER(AF160-'Choose Housekeeping Genes'!AH$17),AF160-'Choose Housekeeping Genes'!AH$17,"")</f>
        <v/>
      </c>
      <c r="BY160" s="132" t="str">
        <f ca="1">IF(ISNUMBER(AG160-'Choose Housekeeping Genes'!AI$17),AG160-'Choose Housekeeping Genes'!AI$17,"")</f>
        <v/>
      </c>
      <c r="BZ160" s="132" t="str">
        <f ca="1">IF(ISNUMBER(AH160-'Choose Housekeeping Genes'!AJ$17),AH160-'Choose Housekeeping Genes'!AJ$17,"")</f>
        <v/>
      </c>
      <c r="CA160" s="132" t="str">
        <f ca="1">IF(ISNUMBER(AI160-'Choose Housekeeping Genes'!AK$17),AI160-'Choose Housekeeping Genes'!AK$17,"")</f>
        <v/>
      </c>
      <c r="CB160" s="132" t="str">
        <f ca="1">IF(ISNUMBER(AJ160-'Choose Housekeeping Genes'!AL$17),AJ160-'Choose Housekeeping Genes'!AL$17,"")</f>
        <v/>
      </c>
      <c r="CC160" s="132" t="str">
        <f ca="1">IF(ISNUMBER(AK160-'Choose Housekeeping Genes'!AM$17),AK160-'Choose Housekeeping Genes'!AM$17,"")</f>
        <v/>
      </c>
      <c r="CD160" s="132" t="str">
        <f ca="1">IF(ISNUMBER(AL160-'Choose Housekeeping Genes'!AN$17),AL160-'Choose Housekeeping Genes'!AN$17,"")</f>
        <v/>
      </c>
      <c r="CE160" s="132" t="str">
        <f ca="1">IF(ISNUMBER(AM160-'Choose Housekeeping Genes'!AO$17),AM160-'Choose Housekeeping Genes'!AO$17,"")</f>
        <v/>
      </c>
      <c r="CF160" s="132" t="str">
        <f ca="1">IF(ISNUMBER(AN160-'Choose Housekeeping Genes'!AP$17),AN160-'Choose Housekeeping Genes'!AP$17,"")</f>
        <v/>
      </c>
      <c r="CG160" s="132" t="str">
        <f ca="1">IF(ISNUMBER(AO160-'Choose Housekeeping Genes'!AQ$17),AO160-'Choose Housekeeping Genes'!AQ$17,"")</f>
        <v/>
      </c>
      <c r="CH160" s="132" t="str">
        <f ca="1">IF(ISNUMBER(AP160-'Choose Housekeeping Genes'!AR$17),AP160-'Choose Housekeeping Genes'!AR$17,"")</f>
        <v/>
      </c>
      <c r="CI160" s="132" t="str">
        <f ca="1">IF(ISNUMBER(AQ160-'Choose Housekeeping Genes'!AS$17),AQ160-'Choose Housekeeping Genes'!AS$17,"")</f>
        <v/>
      </c>
      <c r="CJ160" s="132" t="str">
        <f ca="1">IF(ISNUMBER(AR160-'Choose Housekeeping Genes'!AT$17),AR160-'Choose Housekeeping Genes'!AT$17,"")</f>
        <v/>
      </c>
      <c r="CK160" s="137" t="e">
        <f t="shared" ca="1" si="91"/>
        <v>#DIV/0!</v>
      </c>
      <c r="CL160" s="138" t="e">
        <f t="shared" ca="1" si="92"/>
        <v>#DIV/0!</v>
      </c>
      <c r="DA160" s="135" t="str">
        <f>'Transcript table'!C160</f>
        <v>PARTICL</v>
      </c>
      <c r="DB160" s="35" t="s">
        <v>219</v>
      </c>
      <c r="DC160" s="132" t="str">
        <f t="shared" ca="1" si="93"/>
        <v/>
      </c>
      <c r="DD160" s="132" t="str">
        <f t="shared" ca="1" si="94"/>
        <v/>
      </c>
      <c r="DE160" s="132" t="str">
        <f t="shared" ca="1" si="95"/>
        <v/>
      </c>
      <c r="DF160" s="132" t="str">
        <f t="shared" ca="1" si="96"/>
        <v/>
      </c>
      <c r="DG160" s="132" t="str">
        <f t="shared" ca="1" si="97"/>
        <v/>
      </c>
      <c r="DH160" s="132" t="str">
        <f t="shared" ca="1" si="98"/>
        <v/>
      </c>
      <c r="DI160" s="132" t="str">
        <f t="shared" ca="1" si="99"/>
        <v/>
      </c>
      <c r="DJ160" s="132" t="str">
        <f t="shared" ca="1" si="100"/>
        <v/>
      </c>
      <c r="DK160" s="132" t="str">
        <f t="shared" ca="1" si="101"/>
        <v/>
      </c>
      <c r="DL160" s="132" t="str">
        <f t="shared" ca="1" si="102"/>
        <v/>
      </c>
      <c r="DM160" s="132" t="str">
        <f t="shared" ca="1" si="103"/>
        <v/>
      </c>
      <c r="DN160" s="132" t="str">
        <f t="shared" ca="1" si="104"/>
        <v/>
      </c>
      <c r="DO160" s="132" t="str">
        <f t="shared" ca="1" si="105"/>
        <v/>
      </c>
      <c r="DP160" s="132" t="str">
        <f t="shared" ca="1" si="106"/>
        <v/>
      </c>
      <c r="DQ160" s="132" t="str">
        <f t="shared" ca="1" si="107"/>
        <v/>
      </c>
      <c r="DR160" s="132" t="str">
        <f t="shared" ca="1" si="108"/>
        <v/>
      </c>
      <c r="DS160" s="132" t="str">
        <f t="shared" ca="1" si="109"/>
        <v/>
      </c>
      <c r="DT160" s="132" t="str">
        <f t="shared" ca="1" si="110"/>
        <v/>
      </c>
      <c r="DU160" s="132" t="str">
        <f t="shared" ca="1" si="111"/>
        <v/>
      </c>
      <c r="DV160" s="132" t="str">
        <f t="shared" ca="1" si="112"/>
        <v/>
      </c>
      <c r="DW160" s="136" t="str">
        <f>'Transcript table'!C160</f>
        <v>PARTICL</v>
      </c>
      <c r="DX160" s="141" t="s">
        <v>219</v>
      </c>
      <c r="DY160" s="132" t="str">
        <f t="shared" ca="1" si="113"/>
        <v/>
      </c>
      <c r="DZ160" s="132" t="str">
        <f t="shared" ca="1" si="114"/>
        <v/>
      </c>
      <c r="EA160" s="132" t="str">
        <f t="shared" ca="1" si="115"/>
        <v/>
      </c>
      <c r="EB160" s="132" t="str">
        <f t="shared" ca="1" si="116"/>
        <v/>
      </c>
      <c r="EC160" s="132" t="str">
        <f t="shared" ca="1" si="117"/>
        <v/>
      </c>
      <c r="ED160" s="132" t="str">
        <f t="shared" ca="1" si="118"/>
        <v/>
      </c>
      <c r="EE160" s="132" t="str">
        <f t="shared" ca="1" si="119"/>
        <v/>
      </c>
      <c r="EF160" s="132" t="str">
        <f t="shared" ca="1" si="120"/>
        <v/>
      </c>
      <c r="EG160" s="132" t="str">
        <f t="shared" ca="1" si="121"/>
        <v/>
      </c>
      <c r="EH160" s="132" t="str">
        <f t="shared" ca="1" si="122"/>
        <v/>
      </c>
      <c r="EI160" s="132" t="str">
        <f t="shared" ca="1" si="123"/>
        <v/>
      </c>
      <c r="EJ160" s="132" t="str">
        <f t="shared" ca="1" si="124"/>
        <v/>
      </c>
      <c r="EK160" s="132" t="str">
        <f t="shared" ca="1" si="125"/>
        <v/>
      </c>
      <c r="EL160" s="132" t="str">
        <f t="shared" ca="1" si="126"/>
        <v/>
      </c>
      <c r="EM160" s="132" t="str">
        <f t="shared" ca="1" si="127"/>
        <v/>
      </c>
      <c r="EN160" s="132" t="str">
        <f t="shared" ca="1" si="128"/>
        <v/>
      </c>
      <c r="EO160" s="132" t="str">
        <f t="shared" ca="1" si="129"/>
        <v/>
      </c>
      <c r="EP160" s="132" t="str">
        <f t="shared" ca="1" si="130"/>
        <v/>
      </c>
      <c r="EQ160" s="132" t="str">
        <f t="shared" ca="1" si="131"/>
        <v/>
      </c>
      <c r="ER160" s="132" t="str">
        <f t="shared" ca="1" si="132"/>
        <v/>
      </c>
    </row>
    <row r="161" spans="1:148" ht="12.75">
      <c r="A161" s="131" t="str">
        <f>'Transcript table'!C161</f>
        <v>PCAT1</v>
      </c>
      <c r="B161" s="35" t="s">
        <v>220</v>
      </c>
      <c r="C161" s="132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132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132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132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132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132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132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132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132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132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132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132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132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132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132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132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132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132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132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132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40" t="str">
        <f>'Control Sample Data'!A161</f>
        <v>PCAT1</v>
      </c>
      <c r="X161" s="141" t="s">
        <v>220</v>
      </c>
      <c r="Y161" s="132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132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132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132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132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132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132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132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132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132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132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132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132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132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132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132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132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132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132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132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135" t="str">
        <f>'Control Sample Data'!A161</f>
        <v>PCAT1</v>
      </c>
      <c r="AT161" s="35" t="s">
        <v>220</v>
      </c>
      <c r="AU161" s="132" t="str">
        <f ca="1">IF(ISNUMBER(C161-'Choose Housekeeping Genes'!D$17),C161-'Choose Housekeeping Genes'!D$17,"")</f>
        <v/>
      </c>
      <c r="AV161" s="132" t="str">
        <f ca="1">IF(ISNUMBER(D161-'Choose Housekeeping Genes'!E$17),D161-'Choose Housekeeping Genes'!E$17,"")</f>
        <v/>
      </c>
      <c r="AW161" s="132" t="str">
        <f ca="1">IF(ISNUMBER(E161-'Choose Housekeeping Genes'!F$17),E161-'Choose Housekeeping Genes'!F$17,"")</f>
        <v/>
      </c>
      <c r="AX161" s="132" t="str">
        <f ca="1">IF(ISNUMBER(F161-'Choose Housekeeping Genes'!G$17),F161-'Choose Housekeeping Genes'!G$17,"")</f>
        <v/>
      </c>
      <c r="AY161" s="132" t="str">
        <f ca="1">IF(ISNUMBER(G161-'Choose Housekeeping Genes'!H$17),G161-'Choose Housekeeping Genes'!H$17,"")</f>
        <v/>
      </c>
      <c r="AZ161" s="132" t="str">
        <f ca="1">IF(ISNUMBER(H161-'Choose Housekeeping Genes'!I$17),H161-'Choose Housekeeping Genes'!I$17,"")</f>
        <v/>
      </c>
      <c r="BA161" s="132" t="str">
        <f ca="1">IF(ISNUMBER(I161-'Choose Housekeeping Genes'!J$17),I161-'Choose Housekeeping Genes'!J$17,"")</f>
        <v/>
      </c>
      <c r="BB161" s="132" t="str">
        <f ca="1">IF(ISNUMBER(J161-'Choose Housekeeping Genes'!K$17),J161-'Choose Housekeeping Genes'!K$17,"")</f>
        <v/>
      </c>
      <c r="BC161" s="132" t="str">
        <f ca="1">IF(ISNUMBER(K161-'Choose Housekeeping Genes'!L$17),K161-'Choose Housekeeping Genes'!L$17,"")</f>
        <v/>
      </c>
      <c r="BD161" s="132" t="str">
        <f ca="1">IF(ISNUMBER(L161-'Choose Housekeeping Genes'!M$17),L161-'Choose Housekeeping Genes'!M$17,"")</f>
        <v/>
      </c>
      <c r="BE161" s="132" t="str">
        <f ca="1">IF(ISNUMBER(M161-'Choose Housekeeping Genes'!N$17),M161-'Choose Housekeeping Genes'!N$17,"")</f>
        <v/>
      </c>
      <c r="BF161" s="132" t="str">
        <f ca="1">IF(ISNUMBER(N161-'Choose Housekeeping Genes'!O$17),N161-'Choose Housekeeping Genes'!O$17,"")</f>
        <v/>
      </c>
      <c r="BG161" s="132" t="str">
        <f ca="1">IF(ISNUMBER(O161-'Choose Housekeeping Genes'!P$17),O161-'Choose Housekeeping Genes'!P$17,"")</f>
        <v/>
      </c>
      <c r="BH161" s="132" t="str">
        <f ca="1">IF(ISNUMBER(P161-'Choose Housekeeping Genes'!Q$17),P161-'Choose Housekeeping Genes'!Q$17,"")</f>
        <v/>
      </c>
      <c r="BI161" s="132" t="str">
        <f ca="1">IF(ISNUMBER(Q161-'Choose Housekeeping Genes'!R$17),Q161-'Choose Housekeeping Genes'!R$17,"")</f>
        <v/>
      </c>
      <c r="BJ161" s="132" t="str">
        <f ca="1">IF(ISNUMBER(R161-'Choose Housekeeping Genes'!S$17),R161-'Choose Housekeeping Genes'!S$17,"")</f>
        <v/>
      </c>
      <c r="BK161" s="132" t="str">
        <f ca="1">IF(ISNUMBER(S161-'Choose Housekeeping Genes'!T$17),S161-'Choose Housekeeping Genes'!T$17,"")</f>
        <v/>
      </c>
      <c r="BL161" s="132" t="str">
        <f ca="1">IF(ISNUMBER(T161-'Choose Housekeeping Genes'!U$17),T161-'Choose Housekeeping Genes'!U$17,"")</f>
        <v/>
      </c>
      <c r="BM161" s="132" t="str">
        <f ca="1">IF(ISNUMBER(U161-'Choose Housekeeping Genes'!V$17),U161-'Choose Housekeeping Genes'!V$17,"")</f>
        <v/>
      </c>
      <c r="BN161" s="132" t="str">
        <f ca="1">IF(ISNUMBER(V161-'Choose Housekeeping Genes'!W$17),V161-'Choose Housekeeping Genes'!W$17,"")</f>
        <v/>
      </c>
      <c r="BO161" s="142" t="str">
        <f t="shared" si="133"/>
        <v>PCAT1</v>
      </c>
      <c r="BP161" s="141" t="s">
        <v>220</v>
      </c>
      <c r="BQ161" s="132" t="str">
        <f ca="1">IF(ISNUMBER(Y161-'Choose Housekeeping Genes'!AA$17),Y161-'Choose Housekeeping Genes'!AA$17,"")</f>
        <v/>
      </c>
      <c r="BR161" s="132" t="str">
        <f ca="1">IF(ISNUMBER(Z161-'Choose Housekeeping Genes'!AB$17),Z161-'Choose Housekeeping Genes'!AB$17,"")</f>
        <v/>
      </c>
      <c r="BS161" s="132" t="str">
        <f ca="1">IF(ISNUMBER(AA161-'Choose Housekeeping Genes'!AC$17),AA161-'Choose Housekeeping Genes'!AC$17,"")</f>
        <v/>
      </c>
      <c r="BT161" s="132" t="str">
        <f ca="1">IF(ISNUMBER(AB161-'Choose Housekeeping Genes'!AD$17),AB161-'Choose Housekeeping Genes'!AD$17,"")</f>
        <v/>
      </c>
      <c r="BU161" s="132" t="str">
        <f ca="1">IF(ISNUMBER(AC161-'Choose Housekeeping Genes'!AE$17),AC161-'Choose Housekeeping Genes'!AE$17,"")</f>
        <v/>
      </c>
      <c r="BV161" s="132" t="str">
        <f ca="1">IF(ISNUMBER(AD161-'Choose Housekeeping Genes'!AF$17),AD161-'Choose Housekeeping Genes'!AF$17,"")</f>
        <v/>
      </c>
      <c r="BW161" s="132" t="str">
        <f ca="1">IF(ISNUMBER(AE161-'Choose Housekeeping Genes'!AG$17),AE161-'Choose Housekeeping Genes'!AG$17,"")</f>
        <v/>
      </c>
      <c r="BX161" s="132" t="str">
        <f ca="1">IF(ISNUMBER(AF161-'Choose Housekeeping Genes'!AH$17),AF161-'Choose Housekeeping Genes'!AH$17,"")</f>
        <v/>
      </c>
      <c r="BY161" s="132" t="str">
        <f ca="1">IF(ISNUMBER(AG161-'Choose Housekeeping Genes'!AI$17),AG161-'Choose Housekeeping Genes'!AI$17,"")</f>
        <v/>
      </c>
      <c r="BZ161" s="132" t="str">
        <f ca="1">IF(ISNUMBER(AH161-'Choose Housekeeping Genes'!AJ$17),AH161-'Choose Housekeeping Genes'!AJ$17,"")</f>
        <v/>
      </c>
      <c r="CA161" s="132" t="str">
        <f ca="1">IF(ISNUMBER(AI161-'Choose Housekeeping Genes'!AK$17),AI161-'Choose Housekeeping Genes'!AK$17,"")</f>
        <v/>
      </c>
      <c r="CB161" s="132" t="str">
        <f ca="1">IF(ISNUMBER(AJ161-'Choose Housekeeping Genes'!AL$17),AJ161-'Choose Housekeeping Genes'!AL$17,"")</f>
        <v/>
      </c>
      <c r="CC161" s="132" t="str">
        <f ca="1">IF(ISNUMBER(AK161-'Choose Housekeeping Genes'!AM$17),AK161-'Choose Housekeeping Genes'!AM$17,"")</f>
        <v/>
      </c>
      <c r="CD161" s="132" t="str">
        <f ca="1">IF(ISNUMBER(AL161-'Choose Housekeeping Genes'!AN$17),AL161-'Choose Housekeeping Genes'!AN$17,"")</f>
        <v/>
      </c>
      <c r="CE161" s="132" t="str">
        <f ca="1">IF(ISNUMBER(AM161-'Choose Housekeeping Genes'!AO$17),AM161-'Choose Housekeeping Genes'!AO$17,"")</f>
        <v/>
      </c>
      <c r="CF161" s="132" t="str">
        <f ca="1">IF(ISNUMBER(AN161-'Choose Housekeeping Genes'!AP$17),AN161-'Choose Housekeeping Genes'!AP$17,"")</f>
        <v/>
      </c>
      <c r="CG161" s="132" t="str">
        <f ca="1">IF(ISNUMBER(AO161-'Choose Housekeeping Genes'!AQ$17),AO161-'Choose Housekeeping Genes'!AQ$17,"")</f>
        <v/>
      </c>
      <c r="CH161" s="132" t="str">
        <f ca="1">IF(ISNUMBER(AP161-'Choose Housekeeping Genes'!AR$17),AP161-'Choose Housekeeping Genes'!AR$17,"")</f>
        <v/>
      </c>
      <c r="CI161" s="132" t="str">
        <f ca="1">IF(ISNUMBER(AQ161-'Choose Housekeeping Genes'!AS$17),AQ161-'Choose Housekeeping Genes'!AS$17,"")</f>
        <v/>
      </c>
      <c r="CJ161" s="132" t="str">
        <f ca="1">IF(ISNUMBER(AR161-'Choose Housekeeping Genes'!AT$17),AR161-'Choose Housekeeping Genes'!AT$17,"")</f>
        <v/>
      </c>
      <c r="CK161" s="137" t="e">
        <f t="shared" ca="1" si="91"/>
        <v>#DIV/0!</v>
      </c>
      <c r="CL161" s="138" t="e">
        <f t="shared" ca="1" si="92"/>
        <v>#DIV/0!</v>
      </c>
      <c r="DA161" s="135" t="str">
        <f>'Transcript table'!C161</f>
        <v>PCAT1</v>
      </c>
      <c r="DB161" s="35" t="s">
        <v>220</v>
      </c>
      <c r="DC161" s="132" t="str">
        <f t="shared" ca="1" si="93"/>
        <v/>
      </c>
      <c r="DD161" s="132" t="str">
        <f t="shared" ca="1" si="94"/>
        <v/>
      </c>
      <c r="DE161" s="132" t="str">
        <f t="shared" ca="1" si="95"/>
        <v/>
      </c>
      <c r="DF161" s="132" t="str">
        <f t="shared" ca="1" si="96"/>
        <v/>
      </c>
      <c r="DG161" s="132" t="str">
        <f t="shared" ca="1" si="97"/>
        <v/>
      </c>
      <c r="DH161" s="132" t="str">
        <f t="shared" ca="1" si="98"/>
        <v/>
      </c>
      <c r="DI161" s="132" t="str">
        <f t="shared" ca="1" si="99"/>
        <v/>
      </c>
      <c r="DJ161" s="132" t="str">
        <f t="shared" ca="1" si="100"/>
        <v/>
      </c>
      <c r="DK161" s="132" t="str">
        <f t="shared" ca="1" si="101"/>
        <v/>
      </c>
      <c r="DL161" s="132" t="str">
        <f t="shared" ca="1" si="102"/>
        <v/>
      </c>
      <c r="DM161" s="132" t="str">
        <f t="shared" ca="1" si="103"/>
        <v/>
      </c>
      <c r="DN161" s="132" t="str">
        <f t="shared" ca="1" si="104"/>
        <v/>
      </c>
      <c r="DO161" s="132" t="str">
        <f t="shared" ca="1" si="105"/>
        <v/>
      </c>
      <c r="DP161" s="132" t="str">
        <f t="shared" ca="1" si="106"/>
        <v/>
      </c>
      <c r="DQ161" s="132" t="str">
        <f t="shared" ca="1" si="107"/>
        <v/>
      </c>
      <c r="DR161" s="132" t="str">
        <f t="shared" ca="1" si="108"/>
        <v/>
      </c>
      <c r="DS161" s="132" t="str">
        <f t="shared" ca="1" si="109"/>
        <v/>
      </c>
      <c r="DT161" s="132" t="str">
        <f t="shared" ca="1" si="110"/>
        <v/>
      </c>
      <c r="DU161" s="132" t="str">
        <f t="shared" ca="1" si="111"/>
        <v/>
      </c>
      <c r="DV161" s="132" t="str">
        <f t="shared" ca="1" si="112"/>
        <v/>
      </c>
      <c r="DW161" s="136" t="str">
        <f>'Transcript table'!C161</f>
        <v>PCAT1</v>
      </c>
      <c r="DX161" s="141" t="s">
        <v>220</v>
      </c>
      <c r="DY161" s="132" t="str">
        <f t="shared" ca="1" si="113"/>
        <v/>
      </c>
      <c r="DZ161" s="132" t="str">
        <f t="shared" ca="1" si="114"/>
        <v/>
      </c>
      <c r="EA161" s="132" t="str">
        <f t="shared" ca="1" si="115"/>
        <v/>
      </c>
      <c r="EB161" s="132" t="str">
        <f t="shared" ca="1" si="116"/>
        <v/>
      </c>
      <c r="EC161" s="132" t="str">
        <f t="shared" ca="1" si="117"/>
        <v/>
      </c>
      <c r="ED161" s="132" t="str">
        <f t="shared" ca="1" si="118"/>
        <v/>
      </c>
      <c r="EE161" s="132" t="str">
        <f t="shared" ca="1" si="119"/>
        <v/>
      </c>
      <c r="EF161" s="132" t="str">
        <f t="shared" ca="1" si="120"/>
        <v/>
      </c>
      <c r="EG161" s="132" t="str">
        <f t="shared" ca="1" si="121"/>
        <v/>
      </c>
      <c r="EH161" s="132" t="str">
        <f t="shared" ca="1" si="122"/>
        <v/>
      </c>
      <c r="EI161" s="132" t="str">
        <f t="shared" ca="1" si="123"/>
        <v/>
      </c>
      <c r="EJ161" s="132" t="str">
        <f t="shared" ca="1" si="124"/>
        <v/>
      </c>
      <c r="EK161" s="132" t="str">
        <f t="shared" ca="1" si="125"/>
        <v/>
      </c>
      <c r="EL161" s="132" t="str">
        <f t="shared" ca="1" si="126"/>
        <v/>
      </c>
      <c r="EM161" s="132" t="str">
        <f t="shared" ca="1" si="127"/>
        <v/>
      </c>
      <c r="EN161" s="132" t="str">
        <f t="shared" ca="1" si="128"/>
        <v/>
      </c>
      <c r="EO161" s="132" t="str">
        <f t="shared" ca="1" si="129"/>
        <v/>
      </c>
      <c r="EP161" s="132" t="str">
        <f t="shared" ca="1" si="130"/>
        <v/>
      </c>
      <c r="EQ161" s="132" t="str">
        <f t="shared" ca="1" si="131"/>
        <v/>
      </c>
      <c r="ER161" s="132" t="str">
        <f t="shared" ca="1" si="132"/>
        <v/>
      </c>
    </row>
    <row r="162" spans="1:148" ht="12.75">
      <c r="A162" s="131" t="str">
        <f>'Transcript table'!C162</f>
        <v>PCAT18</v>
      </c>
      <c r="B162" s="35" t="s">
        <v>221</v>
      </c>
      <c r="C162" s="132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132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132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132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132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132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132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132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132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132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132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132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132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132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132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132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132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132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132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132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40" t="str">
        <f>'Control Sample Data'!A162</f>
        <v>PCAT18</v>
      </c>
      <c r="X162" s="141" t="s">
        <v>221</v>
      </c>
      <c r="Y162" s="132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132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132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132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132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132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132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132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132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132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132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132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132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132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132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132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132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132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132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132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135" t="str">
        <f>'Control Sample Data'!A162</f>
        <v>PCAT18</v>
      </c>
      <c r="AT162" s="35" t="s">
        <v>221</v>
      </c>
      <c r="AU162" s="132" t="str">
        <f ca="1">IF(ISNUMBER(C162-'Choose Housekeeping Genes'!D$17),C162-'Choose Housekeeping Genes'!D$17,"")</f>
        <v/>
      </c>
      <c r="AV162" s="132" t="str">
        <f ca="1">IF(ISNUMBER(D162-'Choose Housekeeping Genes'!E$17),D162-'Choose Housekeeping Genes'!E$17,"")</f>
        <v/>
      </c>
      <c r="AW162" s="132" t="str">
        <f ca="1">IF(ISNUMBER(E162-'Choose Housekeeping Genes'!F$17),E162-'Choose Housekeeping Genes'!F$17,"")</f>
        <v/>
      </c>
      <c r="AX162" s="132" t="str">
        <f ca="1">IF(ISNUMBER(F162-'Choose Housekeeping Genes'!G$17),F162-'Choose Housekeeping Genes'!G$17,"")</f>
        <v/>
      </c>
      <c r="AY162" s="132" t="str">
        <f ca="1">IF(ISNUMBER(G162-'Choose Housekeeping Genes'!H$17),G162-'Choose Housekeeping Genes'!H$17,"")</f>
        <v/>
      </c>
      <c r="AZ162" s="132" t="str">
        <f ca="1">IF(ISNUMBER(H162-'Choose Housekeeping Genes'!I$17),H162-'Choose Housekeeping Genes'!I$17,"")</f>
        <v/>
      </c>
      <c r="BA162" s="132" t="str">
        <f ca="1">IF(ISNUMBER(I162-'Choose Housekeeping Genes'!J$17),I162-'Choose Housekeeping Genes'!J$17,"")</f>
        <v/>
      </c>
      <c r="BB162" s="132" t="str">
        <f ca="1">IF(ISNUMBER(J162-'Choose Housekeeping Genes'!K$17),J162-'Choose Housekeeping Genes'!K$17,"")</f>
        <v/>
      </c>
      <c r="BC162" s="132" t="str">
        <f ca="1">IF(ISNUMBER(K162-'Choose Housekeeping Genes'!L$17),K162-'Choose Housekeeping Genes'!L$17,"")</f>
        <v/>
      </c>
      <c r="BD162" s="132" t="str">
        <f ca="1">IF(ISNUMBER(L162-'Choose Housekeeping Genes'!M$17),L162-'Choose Housekeeping Genes'!M$17,"")</f>
        <v/>
      </c>
      <c r="BE162" s="132" t="str">
        <f ca="1">IF(ISNUMBER(M162-'Choose Housekeeping Genes'!N$17),M162-'Choose Housekeeping Genes'!N$17,"")</f>
        <v/>
      </c>
      <c r="BF162" s="132" t="str">
        <f ca="1">IF(ISNUMBER(N162-'Choose Housekeeping Genes'!O$17),N162-'Choose Housekeeping Genes'!O$17,"")</f>
        <v/>
      </c>
      <c r="BG162" s="132" t="str">
        <f ca="1">IF(ISNUMBER(O162-'Choose Housekeeping Genes'!P$17),O162-'Choose Housekeeping Genes'!P$17,"")</f>
        <v/>
      </c>
      <c r="BH162" s="132" t="str">
        <f ca="1">IF(ISNUMBER(P162-'Choose Housekeeping Genes'!Q$17),P162-'Choose Housekeeping Genes'!Q$17,"")</f>
        <v/>
      </c>
      <c r="BI162" s="132" t="str">
        <f ca="1">IF(ISNUMBER(Q162-'Choose Housekeeping Genes'!R$17),Q162-'Choose Housekeeping Genes'!R$17,"")</f>
        <v/>
      </c>
      <c r="BJ162" s="132" t="str">
        <f ca="1">IF(ISNUMBER(R162-'Choose Housekeeping Genes'!S$17),R162-'Choose Housekeeping Genes'!S$17,"")</f>
        <v/>
      </c>
      <c r="BK162" s="132" t="str">
        <f ca="1">IF(ISNUMBER(S162-'Choose Housekeeping Genes'!T$17),S162-'Choose Housekeeping Genes'!T$17,"")</f>
        <v/>
      </c>
      <c r="BL162" s="132" t="str">
        <f ca="1">IF(ISNUMBER(T162-'Choose Housekeeping Genes'!U$17),T162-'Choose Housekeeping Genes'!U$17,"")</f>
        <v/>
      </c>
      <c r="BM162" s="132" t="str">
        <f ca="1">IF(ISNUMBER(U162-'Choose Housekeeping Genes'!V$17),U162-'Choose Housekeeping Genes'!V$17,"")</f>
        <v/>
      </c>
      <c r="BN162" s="132" t="str">
        <f ca="1">IF(ISNUMBER(V162-'Choose Housekeeping Genes'!W$17),V162-'Choose Housekeeping Genes'!W$17,"")</f>
        <v/>
      </c>
      <c r="BO162" s="142" t="str">
        <f t="shared" si="133"/>
        <v>PCAT18</v>
      </c>
      <c r="BP162" s="141" t="s">
        <v>221</v>
      </c>
      <c r="BQ162" s="132" t="str">
        <f ca="1">IF(ISNUMBER(Y162-'Choose Housekeeping Genes'!AA$17),Y162-'Choose Housekeeping Genes'!AA$17,"")</f>
        <v/>
      </c>
      <c r="BR162" s="132" t="str">
        <f ca="1">IF(ISNUMBER(Z162-'Choose Housekeeping Genes'!AB$17),Z162-'Choose Housekeeping Genes'!AB$17,"")</f>
        <v/>
      </c>
      <c r="BS162" s="132" t="str">
        <f ca="1">IF(ISNUMBER(AA162-'Choose Housekeeping Genes'!AC$17),AA162-'Choose Housekeeping Genes'!AC$17,"")</f>
        <v/>
      </c>
      <c r="BT162" s="132" t="str">
        <f ca="1">IF(ISNUMBER(AB162-'Choose Housekeeping Genes'!AD$17),AB162-'Choose Housekeeping Genes'!AD$17,"")</f>
        <v/>
      </c>
      <c r="BU162" s="132" t="str">
        <f ca="1">IF(ISNUMBER(AC162-'Choose Housekeeping Genes'!AE$17),AC162-'Choose Housekeeping Genes'!AE$17,"")</f>
        <v/>
      </c>
      <c r="BV162" s="132" t="str">
        <f ca="1">IF(ISNUMBER(AD162-'Choose Housekeeping Genes'!AF$17),AD162-'Choose Housekeeping Genes'!AF$17,"")</f>
        <v/>
      </c>
      <c r="BW162" s="132" t="str">
        <f ca="1">IF(ISNUMBER(AE162-'Choose Housekeeping Genes'!AG$17),AE162-'Choose Housekeeping Genes'!AG$17,"")</f>
        <v/>
      </c>
      <c r="BX162" s="132" t="str">
        <f ca="1">IF(ISNUMBER(AF162-'Choose Housekeeping Genes'!AH$17),AF162-'Choose Housekeeping Genes'!AH$17,"")</f>
        <v/>
      </c>
      <c r="BY162" s="132" t="str">
        <f ca="1">IF(ISNUMBER(AG162-'Choose Housekeeping Genes'!AI$17),AG162-'Choose Housekeeping Genes'!AI$17,"")</f>
        <v/>
      </c>
      <c r="BZ162" s="132" t="str">
        <f ca="1">IF(ISNUMBER(AH162-'Choose Housekeeping Genes'!AJ$17),AH162-'Choose Housekeeping Genes'!AJ$17,"")</f>
        <v/>
      </c>
      <c r="CA162" s="132" t="str">
        <f ca="1">IF(ISNUMBER(AI162-'Choose Housekeeping Genes'!AK$17),AI162-'Choose Housekeeping Genes'!AK$17,"")</f>
        <v/>
      </c>
      <c r="CB162" s="132" t="str">
        <f ca="1">IF(ISNUMBER(AJ162-'Choose Housekeeping Genes'!AL$17),AJ162-'Choose Housekeeping Genes'!AL$17,"")</f>
        <v/>
      </c>
      <c r="CC162" s="132" t="str">
        <f ca="1">IF(ISNUMBER(AK162-'Choose Housekeeping Genes'!AM$17),AK162-'Choose Housekeeping Genes'!AM$17,"")</f>
        <v/>
      </c>
      <c r="CD162" s="132" t="str">
        <f ca="1">IF(ISNUMBER(AL162-'Choose Housekeeping Genes'!AN$17),AL162-'Choose Housekeeping Genes'!AN$17,"")</f>
        <v/>
      </c>
      <c r="CE162" s="132" t="str">
        <f ca="1">IF(ISNUMBER(AM162-'Choose Housekeeping Genes'!AO$17),AM162-'Choose Housekeeping Genes'!AO$17,"")</f>
        <v/>
      </c>
      <c r="CF162" s="132" t="str">
        <f ca="1">IF(ISNUMBER(AN162-'Choose Housekeeping Genes'!AP$17),AN162-'Choose Housekeeping Genes'!AP$17,"")</f>
        <v/>
      </c>
      <c r="CG162" s="132" t="str">
        <f ca="1">IF(ISNUMBER(AO162-'Choose Housekeeping Genes'!AQ$17),AO162-'Choose Housekeeping Genes'!AQ$17,"")</f>
        <v/>
      </c>
      <c r="CH162" s="132" t="str">
        <f ca="1">IF(ISNUMBER(AP162-'Choose Housekeeping Genes'!AR$17),AP162-'Choose Housekeeping Genes'!AR$17,"")</f>
        <v/>
      </c>
      <c r="CI162" s="132" t="str">
        <f ca="1">IF(ISNUMBER(AQ162-'Choose Housekeeping Genes'!AS$17),AQ162-'Choose Housekeeping Genes'!AS$17,"")</f>
        <v/>
      </c>
      <c r="CJ162" s="132" t="str">
        <f ca="1">IF(ISNUMBER(AR162-'Choose Housekeeping Genes'!AT$17),AR162-'Choose Housekeeping Genes'!AT$17,"")</f>
        <v/>
      </c>
      <c r="CK162" s="137" t="e">
        <f t="shared" ca="1" si="91"/>
        <v>#DIV/0!</v>
      </c>
      <c r="CL162" s="138" t="e">
        <f t="shared" ca="1" si="92"/>
        <v>#DIV/0!</v>
      </c>
      <c r="DA162" s="135" t="str">
        <f>'Transcript table'!C162</f>
        <v>PCAT18</v>
      </c>
      <c r="DB162" s="35" t="s">
        <v>221</v>
      </c>
      <c r="DC162" s="132" t="str">
        <f t="shared" ca="1" si="93"/>
        <v/>
      </c>
      <c r="DD162" s="132" t="str">
        <f t="shared" ca="1" si="94"/>
        <v/>
      </c>
      <c r="DE162" s="132" t="str">
        <f t="shared" ca="1" si="95"/>
        <v/>
      </c>
      <c r="DF162" s="132" t="str">
        <f t="shared" ca="1" si="96"/>
        <v/>
      </c>
      <c r="DG162" s="132" t="str">
        <f t="shared" ca="1" si="97"/>
        <v/>
      </c>
      <c r="DH162" s="132" t="str">
        <f t="shared" ca="1" si="98"/>
        <v/>
      </c>
      <c r="DI162" s="132" t="str">
        <f t="shared" ca="1" si="99"/>
        <v/>
      </c>
      <c r="DJ162" s="132" t="str">
        <f t="shared" ca="1" si="100"/>
        <v/>
      </c>
      <c r="DK162" s="132" t="str">
        <f t="shared" ca="1" si="101"/>
        <v/>
      </c>
      <c r="DL162" s="132" t="str">
        <f t="shared" ca="1" si="102"/>
        <v/>
      </c>
      <c r="DM162" s="132" t="str">
        <f t="shared" ca="1" si="103"/>
        <v/>
      </c>
      <c r="DN162" s="132" t="str">
        <f t="shared" ca="1" si="104"/>
        <v/>
      </c>
      <c r="DO162" s="132" t="str">
        <f t="shared" ca="1" si="105"/>
        <v/>
      </c>
      <c r="DP162" s="132" t="str">
        <f t="shared" ca="1" si="106"/>
        <v/>
      </c>
      <c r="DQ162" s="132" t="str">
        <f t="shared" ca="1" si="107"/>
        <v/>
      </c>
      <c r="DR162" s="132" t="str">
        <f t="shared" ca="1" si="108"/>
        <v/>
      </c>
      <c r="DS162" s="132" t="str">
        <f t="shared" ca="1" si="109"/>
        <v/>
      </c>
      <c r="DT162" s="132" t="str">
        <f t="shared" ca="1" si="110"/>
        <v/>
      </c>
      <c r="DU162" s="132" t="str">
        <f t="shared" ca="1" si="111"/>
        <v/>
      </c>
      <c r="DV162" s="132" t="str">
        <f t="shared" ca="1" si="112"/>
        <v/>
      </c>
      <c r="DW162" s="136" t="str">
        <f>'Transcript table'!C162</f>
        <v>PCAT18</v>
      </c>
      <c r="DX162" s="141" t="s">
        <v>221</v>
      </c>
      <c r="DY162" s="132" t="str">
        <f t="shared" ca="1" si="113"/>
        <v/>
      </c>
      <c r="DZ162" s="132" t="str">
        <f t="shared" ca="1" si="114"/>
        <v/>
      </c>
      <c r="EA162" s="132" t="str">
        <f t="shared" ca="1" si="115"/>
        <v/>
      </c>
      <c r="EB162" s="132" t="str">
        <f t="shared" ca="1" si="116"/>
        <v/>
      </c>
      <c r="EC162" s="132" t="str">
        <f t="shared" ca="1" si="117"/>
        <v/>
      </c>
      <c r="ED162" s="132" t="str">
        <f t="shared" ca="1" si="118"/>
        <v/>
      </c>
      <c r="EE162" s="132" t="str">
        <f t="shared" ca="1" si="119"/>
        <v/>
      </c>
      <c r="EF162" s="132" t="str">
        <f t="shared" ca="1" si="120"/>
        <v/>
      </c>
      <c r="EG162" s="132" t="str">
        <f t="shared" ca="1" si="121"/>
        <v/>
      </c>
      <c r="EH162" s="132" t="str">
        <f t="shared" ca="1" si="122"/>
        <v/>
      </c>
      <c r="EI162" s="132" t="str">
        <f t="shared" ca="1" si="123"/>
        <v/>
      </c>
      <c r="EJ162" s="132" t="str">
        <f t="shared" ca="1" si="124"/>
        <v/>
      </c>
      <c r="EK162" s="132" t="str">
        <f t="shared" ca="1" si="125"/>
        <v/>
      </c>
      <c r="EL162" s="132" t="str">
        <f t="shared" ca="1" si="126"/>
        <v/>
      </c>
      <c r="EM162" s="132" t="str">
        <f t="shared" ca="1" si="127"/>
        <v/>
      </c>
      <c r="EN162" s="132" t="str">
        <f t="shared" ca="1" si="128"/>
        <v/>
      </c>
      <c r="EO162" s="132" t="str">
        <f t="shared" ca="1" si="129"/>
        <v/>
      </c>
      <c r="EP162" s="132" t="str">
        <f t="shared" ca="1" si="130"/>
        <v/>
      </c>
      <c r="EQ162" s="132" t="str">
        <f t="shared" ca="1" si="131"/>
        <v/>
      </c>
      <c r="ER162" s="132" t="str">
        <f t="shared" ca="1" si="132"/>
        <v/>
      </c>
    </row>
    <row r="163" spans="1:148" ht="25.5">
      <c r="A163" s="131" t="str">
        <f>'Transcript table'!C163</f>
        <v>PCBP2-OT1</v>
      </c>
      <c r="B163" s="35" t="s">
        <v>222</v>
      </c>
      <c r="C163" s="132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132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132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132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132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132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132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132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132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132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132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132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132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132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132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132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132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132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132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132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40" t="str">
        <f>'Control Sample Data'!A163</f>
        <v>PCBP2-OT1</v>
      </c>
      <c r="X163" s="141" t="s">
        <v>222</v>
      </c>
      <c r="Y163" s="132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132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132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132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132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132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132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132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132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132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132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132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132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132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132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132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132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132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132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132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135" t="str">
        <f>'Control Sample Data'!A163</f>
        <v>PCBP2-OT1</v>
      </c>
      <c r="AT163" s="35" t="s">
        <v>222</v>
      </c>
      <c r="AU163" s="132" t="str">
        <f ca="1">IF(ISNUMBER(C163-'Choose Housekeeping Genes'!D$17),C163-'Choose Housekeeping Genes'!D$17,"")</f>
        <v/>
      </c>
      <c r="AV163" s="132" t="str">
        <f ca="1">IF(ISNUMBER(D163-'Choose Housekeeping Genes'!E$17),D163-'Choose Housekeeping Genes'!E$17,"")</f>
        <v/>
      </c>
      <c r="AW163" s="132" t="str">
        <f ca="1">IF(ISNUMBER(E163-'Choose Housekeeping Genes'!F$17),E163-'Choose Housekeeping Genes'!F$17,"")</f>
        <v/>
      </c>
      <c r="AX163" s="132" t="str">
        <f ca="1">IF(ISNUMBER(F163-'Choose Housekeeping Genes'!G$17),F163-'Choose Housekeeping Genes'!G$17,"")</f>
        <v/>
      </c>
      <c r="AY163" s="132" t="str">
        <f ca="1">IF(ISNUMBER(G163-'Choose Housekeeping Genes'!H$17),G163-'Choose Housekeeping Genes'!H$17,"")</f>
        <v/>
      </c>
      <c r="AZ163" s="132" t="str">
        <f ca="1">IF(ISNUMBER(H163-'Choose Housekeeping Genes'!I$17),H163-'Choose Housekeeping Genes'!I$17,"")</f>
        <v/>
      </c>
      <c r="BA163" s="132" t="str">
        <f ca="1">IF(ISNUMBER(I163-'Choose Housekeeping Genes'!J$17),I163-'Choose Housekeeping Genes'!J$17,"")</f>
        <v/>
      </c>
      <c r="BB163" s="132" t="str">
        <f ca="1">IF(ISNUMBER(J163-'Choose Housekeeping Genes'!K$17),J163-'Choose Housekeeping Genes'!K$17,"")</f>
        <v/>
      </c>
      <c r="BC163" s="132" t="str">
        <f ca="1">IF(ISNUMBER(K163-'Choose Housekeeping Genes'!L$17),K163-'Choose Housekeeping Genes'!L$17,"")</f>
        <v/>
      </c>
      <c r="BD163" s="132" t="str">
        <f ca="1">IF(ISNUMBER(L163-'Choose Housekeeping Genes'!M$17),L163-'Choose Housekeeping Genes'!M$17,"")</f>
        <v/>
      </c>
      <c r="BE163" s="132" t="str">
        <f ca="1">IF(ISNUMBER(M163-'Choose Housekeeping Genes'!N$17),M163-'Choose Housekeeping Genes'!N$17,"")</f>
        <v/>
      </c>
      <c r="BF163" s="132" t="str">
        <f ca="1">IF(ISNUMBER(N163-'Choose Housekeeping Genes'!O$17),N163-'Choose Housekeeping Genes'!O$17,"")</f>
        <v/>
      </c>
      <c r="BG163" s="132" t="str">
        <f ca="1">IF(ISNUMBER(O163-'Choose Housekeeping Genes'!P$17),O163-'Choose Housekeeping Genes'!P$17,"")</f>
        <v/>
      </c>
      <c r="BH163" s="132" t="str">
        <f ca="1">IF(ISNUMBER(P163-'Choose Housekeeping Genes'!Q$17),P163-'Choose Housekeeping Genes'!Q$17,"")</f>
        <v/>
      </c>
      <c r="BI163" s="132" t="str">
        <f ca="1">IF(ISNUMBER(Q163-'Choose Housekeeping Genes'!R$17),Q163-'Choose Housekeeping Genes'!R$17,"")</f>
        <v/>
      </c>
      <c r="BJ163" s="132" t="str">
        <f ca="1">IF(ISNUMBER(R163-'Choose Housekeeping Genes'!S$17),R163-'Choose Housekeeping Genes'!S$17,"")</f>
        <v/>
      </c>
      <c r="BK163" s="132" t="str">
        <f ca="1">IF(ISNUMBER(S163-'Choose Housekeeping Genes'!T$17),S163-'Choose Housekeeping Genes'!T$17,"")</f>
        <v/>
      </c>
      <c r="BL163" s="132" t="str">
        <f ca="1">IF(ISNUMBER(T163-'Choose Housekeeping Genes'!U$17),T163-'Choose Housekeeping Genes'!U$17,"")</f>
        <v/>
      </c>
      <c r="BM163" s="132" t="str">
        <f ca="1">IF(ISNUMBER(U163-'Choose Housekeeping Genes'!V$17),U163-'Choose Housekeeping Genes'!V$17,"")</f>
        <v/>
      </c>
      <c r="BN163" s="132" t="str">
        <f ca="1">IF(ISNUMBER(V163-'Choose Housekeeping Genes'!W$17),V163-'Choose Housekeeping Genes'!W$17,"")</f>
        <v/>
      </c>
      <c r="BO163" s="142" t="str">
        <f t="shared" si="133"/>
        <v>PCBP2-OT1</v>
      </c>
      <c r="BP163" s="141" t="s">
        <v>222</v>
      </c>
      <c r="BQ163" s="132" t="str">
        <f ca="1">IF(ISNUMBER(Y163-'Choose Housekeeping Genes'!AA$17),Y163-'Choose Housekeeping Genes'!AA$17,"")</f>
        <v/>
      </c>
      <c r="BR163" s="132" t="str">
        <f ca="1">IF(ISNUMBER(Z163-'Choose Housekeeping Genes'!AB$17),Z163-'Choose Housekeeping Genes'!AB$17,"")</f>
        <v/>
      </c>
      <c r="BS163" s="132" t="str">
        <f ca="1">IF(ISNUMBER(AA163-'Choose Housekeeping Genes'!AC$17),AA163-'Choose Housekeeping Genes'!AC$17,"")</f>
        <v/>
      </c>
      <c r="BT163" s="132" t="str">
        <f ca="1">IF(ISNUMBER(AB163-'Choose Housekeeping Genes'!AD$17),AB163-'Choose Housekeeping Genes'!AD$17,"")</f>
        <v/>
      </c>
      <c r="BU163" s="132" t="str">
        <f ca="1">IF(ISNUMBER(AC163-'Choose Housekeeping Genes'!AE$17),AC163-'Choose Housekeeping Genes'!AE$17,"")</f>
        <v/>
      </c>
      <c r="BV163" s="132" t="str">
        <f ca="1">IF(ISNUMBER(AD163-'Choose Housekeeping Genes'!AF$17),AD163-'Choose Housekeeping Genes'!AF$17,"")</f>
        <v/>
      </c>
      <c r="BW163" s="132" t="str">
        <f ca="1">IF(ISNUMBER(AE163-'Choose Housekeeping Genes'!AG$17),AE163-'Choose Housekeeping Genes'!AG$17,"")</f>
        <v/>
      </c>
      <c r="BX163" s="132" t="str">
        <f ca="1">IF(ISNUMBER(AF163-'Choose Housekeeping Genes'!AH$17),AF163-'Choose Housekeeping Genes'!AH$17,"")</f>
        <v/>
      </c>
      <c r="BY163" s="132" t="str">
        <f ca="1">IF(ISNUMBER(AG163-'Choose Housekeeping Genes'!AI$17),AG163-'Choose Housekeeping Genes'!AI$17,"")</f>
        <v/>
      </c>
      <c r="BZ163" s="132" t="str">
        <f ca="1">IF(ISNUMBER(AH163-'Choose Housekeeping Genes'!AJ$17),AH163-'Choose Housekeeping Genes'!AJ$17,"")</f>
        <v/>
      </c>
      <c r="CA163" s="132" t="str">
        <f ca="1">IF(ISNUMBER(AI163-'Choose Housekeeping Genes'!AK$17),AI163-'Choose Housekeeping Genes'!AK$17,"")</f>
        <v/>
      </c>
      <c r="CB163" s="132" t="str">
        <f ca="1">IF(ISNUMBER(AJ163-'Choose Housekeeping Genes'!AL$17),AJ163-'Choose Housekeeping Genes'!AL$17,"")</f>
        <v/>
      </c>
      <c r="CC163" s="132" t="str">
        <f ca="1">IF(ISNUMBER(AK163-'Choose Housekeeping Genes'!AM$17),AK163-'Choose Housekeeping Genes'!AM$17,"")</f>
        <v/>
      </c>
      <c r="CD163" s="132" t="str">
        <f ca="1">IF(ISNUMBER(AL163-'Choose Housekeeping Genes'!AN$17),AL163-'Choose Housekeeping Genes'!AN$17,"")</f>
        <v/>
      </c>
      <c r="CE163" s="132" t="str">
        <f ca="1">IF(ISNUMBER(AM163-'Choose Housekeeping Genes'!AO$17),AM163-'Choose Housekeeping Genes'!AO$17,"")</f>
        <v/>
      </c>
      <c r="CF163" s="132" t="str">
        <f ca="1">IF(ISNUMBER(AN163-'Choose Housekeeping Genes'!AP$17),AN163-'Choose Housekeeping Genes'!AP$17,"")</f>
        <v/>
      </c>
      <c r="CG163" s="132" t="str">
        <f ca="1">IF(ISNUMBER(AO163-'Choose Housekeeping Genes'!AQ$17),AO163-'Choose Housekeeping Genes'!AQ$17,"")</f>
        <v/>
      </c>
      <c r="CH163" s="132" t="str">
        <f ca="1">IF(ISNUMBER(AP163-'Choose Housekeeping Genes'!AR$17),AP163-'Choose Housekeeping Genes'!AR$17,"")</f>
        <v/>
      </c>
      <c r="CI163" s="132" t="str">
        <f ca="1">IF(ISNUMBER(AQ163-'Choose Housekeeping Genes'!AS$17),AQ163-'Choose Housekeeping Genes'!AS$17,"")</f>
        <v/>
      </c>
      <c r="CJ163" s="132" t="str">
        <f ca="1">IF(ISNUMBER(AR163-'Choose Housekeeping Genes'!AT$17),AR163-'Choose Housekeeping Genes'!AT$17,"")</f>
        <v/>
      </c>
      <c r="CK163" s="137" t="e">
        <f t="shared" ca="1" si="91"/>
        <v>#DIV/0!</v>
      </c>
      <c r="CL163" s="138" t="e">
        <f t="shared" ca="1" si="92"/>
        <v>#DIV/0!</v>
      </c>
      <c r="DA163" s="135" t="str">
        <f>'Transcript table'!C163</f>
        <v>PCBP2-OT1</v>
      </c>
      <c r="DB163" s="35" t="s">
        <v>222</v>
      </c>
      <c r="DC163" s="132" t="str">
        <f t="shared" ca="1" si="93"/>
        <v/>
      </c>
      <c r="DD163" s="132" t="str">
        <f t="shared" ca="1" si="94"/>
        <v/>
      </c>
      <c r="DE163" s="132" t="str">
        <f t="shared" ca="1" si="95"/>
        <v/>
      </c>
      <c r="DF163" s="132" t="str">
        <f t="shared" ca="1" si="96"/>
        <v/>
      </c>
      <c r="DG163" s="132" t="str">
        <f t="shared" ca="1" si="97"/>
        <v/>
      </c>
      <c r="DH163" s="132" t="str">
        <f t="shared" ca="1" si="98"/>
        <v/>
      </c>
      <c r="DI163" s="132" t="str">
        <f t="shared" ca="1" si="99"/>
        <v/>
      </c>
      <c r="DJ163" s="132" t="str">
        <f t="shared" ca="1" si="100"/>
        <v/>
      </c>
      <c r="DK163" s="132" t="str">
        <f t="shared" ca="1" si="101"/>
        <v/>
      </c>
      <c r="DL163" s="132" t="str">
        <f t="shared" ca="1" si="102"/>
        <v/>
      </c>
      <c r="DM163" s="132" t="str">
        <f t="shared" ca="1" si="103"/>
        <v/>
      </c>
      <c r="DN163" s="132" t="str">
        <f t="shared" ca="1" si="104"/>
        <v/>
      </c>
      <c r="DO163" s="132" t="str">
        <f t="shared" ca="1" si="105"/>
        <v/>
      </c>
      <c r="DP163" s="132" t="str">
        <f t="shared" ca="1" si="106"/>
        <v/>
      </c>
      <c r="DQ163" s="132" t="str">
        <f t="shared" ca="1" si="107"/>
        <v/>
      </c>
      <c r="DR163" s="132" t="str">
        <f t="shared" ca="1" si="108"/>
        <v/>
      </c>
      <c r="DS163" s="132" t="str">
        <f t="shared" ca="1" si="109"/>
        <v/>
      </c>
      <c r="DT163" s="132" t="str">
        <f t="shared" ca="1" si="110"/>
        <v/>
      </c>
      <c r="DU163" s="132" t="str">
        <f t="shared" ca="1" si="111"/>
        <v/>
      </c>
      <c r="DV163" s="132" t="str">
        <f t="shared" ca="1" si="112"/>
        <v/>
      </c>
      <c r="DW163" s="136" t="str">
        <f>'Transcript table'!C163</f>
        <v>PCBP2-OT1</v>
      </c>
      <c r="DX163" s="141" t="s">
        <v>222</v>
      </c>
      <c r="DY163" s="132" t="str">
        <f t="shared" ca="1" si="113"/>
        <v/>
      </c>
      <c r="DZ163" s="132" t="str">
        <f t="shared" ca="1" si="114"/>
        <v/>
      </c>
      <c r="EA163" s="132" t="str">
        <f t="shared" ca="1" si="115"/>
        <v/>
      </c>
      <c r="EB163" s="132" t="str">
        <f t="shared" ca="1" si="116"/>
        <v/>
      </c>
      <c r="EC163" s="132" t="str">
        <f t="shared" ca="1" si="117"/>
        <v/>
      </c>
      <c r="ED163" s="132" t="str">
        <f t="shared" ca="1" si="118"/>
        <v/>
      </c>
      <c r="EE163" s="132" t="str">
        <f t="shared" ca="1" si="119"/>
        <v/>
      </c>
      <c r="EF163" s="132" t="str">
        <f t="shared" ca="1" si="120"/>
        <v/>
      </c>
      <c r="EG163" s="132" t="str">
        <f t="shared" ca="1" si="121"/>
        <v/>
      </c>
      <c r="EH163" s="132" t="str">
        <f t="shared" ca="1" si="122"/>
        <v/>
      </c>
      <c r="EI163" s="132" t="str">
        <f t="shared" ca="1" si="123"/>
        <v/>
      </c>
      <c r="EJ163" s="132" t="str">
        <f t="shared" ca="1" si="124"/>
        <v/>
      </c>
      <c r="EK163" s="132" t="str">
        <f t="shared" ca="1" si="125"/>
        <v/>
      </c>
      <c r="EL163" s="132" t="str">
        <f t="shared" ca="1" si="126"/>
        <v/>
      </c>
      <c r="EM163" s="132" t="str">
        <f t="shared" ca="1" si="127"/>
        <v/>
      </c>
      <c r="EN163" s="132" t="str">
        <f t="shared" ca="1" si="128"/>
        <v/>
      </c>
      <c r="EO163" s="132" t="str">
        <f t="shared" ca="1" si="129"/>
        <v/>
      </c>
      <c r="EP163" s="132" t="str">
        <f t="shared" ca="1" si="130"/>
        <v/>
      </c>
      <c r="EQ163" s="132" t="str">
        <f t="shared" ca="1" si="131"/>
        <v/>
      </c>
      <c r="ER163" s="132" t="str">
        <f t="shared" ca="1" si="132"/>
        <v/>
      </c>
    </row>
    <row r="164" spans="1:148" ht="12.75">
      <c r="A164" s="131" t="str">
        <f>'Transcript table'!C164</f>
        <v>PCGEM1</v>
      </c>
      <c r="B164" s="35" t="s">
        <v>223</v>
      </c>
      <c r="C164" s="132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132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132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132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132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132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132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132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132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132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132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132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132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132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132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132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132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132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132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132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40" t="str">
        <f>'Control Sample Data'!A164</f>
        <v>PCGEM1</v>
      </c>
      <c r="X164" s="141" t="s">
        <v>223</v>
      </c>
      <c r="Y164" s="132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132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132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132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132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132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132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132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132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132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132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132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132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132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132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132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132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132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132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132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135" t="str">
        <f>'Control Sample Data'!A164</f>
        <v>PCGEM1</v>
      </c>
      <c r="AT164" s="35" t="s">
        <v>223</v>
      </c>
      <c r="AU164" s="132" t="str">
        <f ca="1">IF(ISNUMBER(C164-'Choose Housekeeping Genes'!D$17),C164-'Choose Housekeeping Genes'!D$17,"")</f>
        <v/>
      </c>
      <c r="AV164" s="132" t="str">
        <f ca="1">IF(ISNUMBER(D164-'Choose Housekeeping Genes'!E$17),D164-'Choose Housekeeping Genes'!E$17,"")</f>
        <v/>
      </c>
      <c r="AW164" s="132" t="str">
        <f ca="1">IF(ISNUMBER(E164-'Choose Housekeeping Genes'!F$17),E164-'Choose Housekeeping Genes'!F$17,"")</f>
        <v/>
      </c>
      <c r="AX164" s="132" t="str">
        <f ca="1">IF(ISNUMBER(F164-'Choose Housekeeping Genes'!G$17),F164-'Choose Housekeeping Genes'!G$17,"")</f>
        <v/>
      </c>
      <c r="AY164" s="132" t="str">
        <f ca="1">IF(ISNUMBER(G164-'Choose Housekeeping Genes'!H$17),G164-'Choose Housekeeping Genes'!H$17,"")</f>
        <v/>
      </c>
      <c r="AZ164" s="132" t="str">
        <f ca="1">IF(ISNUMBER(H164-'Choose Housekeeping Genes'!I$17),H164-'Choose Housekeeping Genes'!I$17,"")</f>
        <v/>
      </c>
      <c r="BA164" s="132" t="str">
        <f ca="1">IF(ISNUMBER(I164-'Choose Housekeeping Genes'!J$17),I164-'Choose Housekeeping Genes'!J$17,"")</f>
        <v/>
      </c>
      <c r="BB164" s="132" t="str">
        <f ca="1">IF(ISNUMBER(J164-'Choose Housekeeping Genes'!K$17),J164-'Choose Housekeeping Genes'!K$17,"")</f>
        <v/>
      </c>
      <c r="BC164" s="132" t="str">
        <f ca="1">IF(ISNUMBER(K164-'Choose Housekeeping Genes'!L$17),K164-'Choose Housekeeping Genes'!L$17,"")</f>
        <v/>
      </c>
      <c r="BD164" s="132" t="str">
        <f ca="1">IF(ISNUMBER(L164-'Choose Housekeeping Genes'!M$17),L164-'Choose Housekeeping Genes'!M$17,"")</f>
        <v/>
      </c>
      <c r="BE164" s="132" t="str">
        <f ca="1">IF(ISNUMBER(M164-'Choose Housekeeping Genes'!N$17),M164-'Choose Housekeeping Genes'!N$17,"")</f>
        <v/>
      </c>
      <c r="BF164" s="132" t="str">
        <f ca="1">IF(ISNUMBER(N164-'Choose Housekeeping Genes'!O$17),N164-'Choose Housekeeping Genes'!O$17,"")</f>
        <v/>
      </c>
      <c r="BG164" s="132" t="str">
        <f ca="1">IF(ISNUMBER(O164-'Choose Housekeeping Genes'!P$17),O164-'Choose Housekeeping Genes'!P$17,"")</f>
        <v/>
      </c>
      <c r="BH164" s="132" t="str">
        <f ca="1">IF(ISNUMBER(P164-'Choose Housekeeping Genes'!Q$17),P164-'Choose Housekeeping Genes'!Q$17,"")</f>
        <v/>
      </c>
      <c r="BI164" s="132" t="str">
        <f ca="1">IF(ISNUMBER(Q164-'Choose Housekeeping Genes'!R$17),Q164-'Choose Housekeeping Genes'!R$17,"")</f>
        <v/>
      </c>
      <c r="BJ164" s="132" t="str">
        <f ca="1">IF(ISNUMBER(R164-'Choose Housekeeping Genes'!S$17),R164-'Choose Housekeeping Genes'!S$17,"")</f>
        <v/>
      </c>
      <c r="BK164" s="132" t="str">
        <f ca="1">IF(ISNUMBER(S164-'Choose Housekeeping Genes'!T$17),S164-'Choose Housekeeping Genes'!T$17,"")</f>
        <v/>
      </c>
      <c r="BL164" s="132" t="str">
        <f ca="1">IF(ISNUMBER(T164-'Choose Housekeeping Genes'!U$17),T164-'Choose Housekeeping Genes'!U$17,"")</f>
        <v/>
      </c>
      <c r="BM164" s="132" t="str">
        <f ca="1">IF(ISNUMBER(U164-'Choose Housekeeping Genes'!V$17),U164-'Choose Housekeeping Genes'!V$17,"")</f>
        <v/>
      </c>
      <c r="BN164" s="132" t="str">
        <f ca="1">IF(ISNUMBER(V164-'Choose Housekeeping Genes'!W$17),V164-'Choose Housekeeping Genes'!W$17,"")</f>
        <v/>
      </c>
      <c r="BO164" s="142" t="str">
        <f t="shared" si="133"/>
        <v>PCGEM1</v>
      </c>
      <c r="BP164" s="141" t="s">
        <v>223</v>
      </c>
      <c r="BQ164" s="132" t="str">
        <f ca="1">IF(ISNUMBER(Y164-'Choose Housekeeping Genes'!AA$17),Y164-'Choose Housekeeping Genes'!AA$17,"")</f>
        <v/>
      </c>
      <c r="BR164" s="132" t="str">
        <f ca="1">IF(ISNUMBER(Z164-'Choose Housekeeping Genes'!AB$17),Z164-'Choose Housekeeping Genes'!AB$17,"")</f>
        <v/>
      </c>
      <c r="BS164" s="132" t="str">
        <f ca="1">IF(ISNUMBER(AA164-'Choose Housekeeping Genes'!AC$17),AA164-'Choose Housekeeping Genes'!AC$17,"")</f>
        <v/>
      </c>
      <c r="BT164" s="132" t="str">
        <f ca="1">IF(ISNUMBER(AB164-'Choose Housekeeping Genes'!AD$17),AB164-'Choose Housekeeping Genes'!AD$17,"")</f>
        <v/>
      </c>
      <c r="BU164" s="132" t="str">
        <f ca="1">IF(ISNUMBER(AC164-'Choose Housekeeping Genes'!AE$17),AC164-'Choose Housekeeping Genes'!AE$17,"")</f>
        <v/>
      </c>
      <c r="BV164" s="132" t="str">
        <f ca="1">IF(ISNUMBER(AD164-'Choose Housekeeping Genes'!AF$17),AD164-'Choose Housekeeping Genes'!AF$17,"")</f>
        <v/>
      </c>
      <c r="BW164" s="132" t="str">
        <f ca="1">IF(ISNUMBER(AE164-'Choose Housekeeping Genes'!AG$17),AE164-'Choose Housekeeping Genes'!AG$17,"")</f>
        <v/>
      </c>
      <c r="BX164" s="132" t="str">
        <f ca="1">IF(ISNUMBER(AF164-'Choose Housekeeping Genes'!AH$17),AF164-'Choose Housekeeping Genes'!AH$17,"")</f>
        <v/>
      </c>
      <c r="BY164" s="132" t="str">
        <f ca="1">IF(ISNUMBER(AG164-'Choose Housekeeping Genes'!AI$17),AG164-'Choose Housekeeping Genes'!AI$17,"")</f>
        <v/>
      </c>
      <c r="BZ164" s="132" t="str">
        <f ca="1">IF(ISNUMBER(AH164-'Choose Housekeeping Genes'!AJ$17),AH164-'Choose Housekeeping Genes'!AJ$17,"")</f>
        <v/>
      </c>
      <c r="CA164" s="132" t="str">
        <f ca="1">IF(ISNUMBER(AI164-'Choose Housekeeping Genes'!AK$17),AI164-'Choose Housekeeping Genes'!AK$17,"")</f>
        <v/>
      </c>
      <c r="CB164" s="132" t="str">
        <f ca="1">IF(ISNUMBER(AJ164-'Choose Housekeeping Genes'!AL$17),AJ164-'Choose Housekeeping Genes'!AL$17,"")</f>
        <v/>
      </c>
      <c r="CC164" s="132" t="str">
        <f ca="1">IF(ISNUMBER(AK164-'Choose Housekeeping Genes'!AM$17),AK164-'Choose Housekeeping Genes'!AM$17,"")</f>
        <v/>
      </c>
      <c r="CD164" s="132" t="str">
        <f ca="1">IF(ISNUMBER(AL164-'Choose Housekeeping Genes'!AN$17),AL164-'Choose Housekeeping Genes'!AN$17,"")</f>
        <v/>
      </c>
      <c r="CE164" s="132" t="str">
        <f ca="1">IF(ISNUMBER(AM164-'Choose Housekeeping Genes'!AO$17),AM164-'Choose Housekeeping Genes'!AO$17,"")</f>
        <v/>
      </c>
      <c r="CF164" s="132" t="str">
        <f ca="1">IF(ISNUMBER(AN164-'Choose Housekeeping Genes'!AP$17),AN164-'Choose Housekeeping Genes'!AP$17,"")</f>
        <v/>
      </c>
      <c r="CG164" s="132" t="str">
        <f ca="1">IF(ISNUMBER(AO164-'Choose Housekeeping Genes'!AQ$17),AO164-'Choose Housekeeping Genes'!AQ$17,"")</f>
        <v/>
      </c>
      <c r="CH164" s="132" t="str">
        <f ca="1">IF(ISNUMBER(AP164-'Choose Housekeeping Genes'!AR$17),AP164-'Choose Housekeeping Genes'!AR$17,"")</f>
        <v/>
      </c>
      <c r="CI164" s="132" t="str">
        <f ca="1">IF(ISNUMBER(AQ164-'Choose Housekeeping Genes'!AS$17),AQ164-'Choose Housekeeping Genes'!AS$17,"")</f>
        <v/>
      </c>
      <c r="CJ164" s="132" t="str">
        <f ca="1">IF(ISNUMBER(AR164-'Choose Housekeeping Genes'!AT$17),AR164-'Choose Housekeeping Genes'!AT$17,"")</f>
        <v/>
      </c>
      <c r="CK164" s="137" t="e">
        <f t="shared" ca="1" si="91"/>
        <v>#DIV/0!</v>
      </c>
      <c r="CL164" s="138" t="e">
        <f t="shared" ca="1" si="92"/>
        <v>#DIV/0!</v>
      </c>
      <c r="DA164" s="135" t="str">
        <f>'Transcript table'!C164</f>
        <v>PCGEM1</v>
      </c>
      <c r="DB164" s="35" t="s">
        <v>223</v>
      </c>
      <c r="DC164" s="132" t="str">
        <f t="shared" ca="1" si="93"/>
        <v/>
      </c>
      <c r="DD164" s="132" t="str">
        <f t="shared" ca="1" si="94"/>
        <v/>
      </c>
      <c r="DE164" s="132" t="str">
        <f t="shared" ca="1" si="95"/>
        <v/>
      </c>
      <c r="DF164" s="132" t="str">
        <f t="shared" ca="1" si="96"/>
        <v/>
      </c>
      <c r="DG164" s="132" t="str">
        <f t="shared" ca="1" si="97"/>
        <v/>
      </c>
      <c r="DH164" s="132" t="str">
        <f t="shared" ca="1" si="98"/>
        <v/>
      </c>
      <c r="DI164" s="132" t="str">
        <f t="shared" ca="1" si="99"/>
        <v/>
      </c>
      <c r="DJ164" s="132" t="str">
        <f t="shared" ca="1" si="100"/>
        <v/>
      </c>
      <c r="DK164" s="132" t="str">
        <f t="shared" ca="1" si="101"/>
        <v/>
      </c>
      <c r="DL164" s="132" t="str">
        <f t="shared" ca="1" si="102"/>
        <v/>
      </c>
      <c r="DM164" s="132" t="str">
        <f t="shared" ca="1" si="103"/>
        <v/>
      </c>
      <c r="DN164" s="132" t="str">
        <f t="shared" ca="1" si="104"/>
        <v/>
      </c>
      <c r="DO164" s="132" t="str">
        <f t="shared" ca="1" si="105"/>
        <v/>
      </c>
      <c r="DP164" s="132" t="str">
        <f t="shared" ca="1" si="106"/>
        <v/>
      </c>
      <c r="DQ164" s="132" t="str">
        <f t="shared" ca="1" si="107"/>
        <v/>
      </c>
      <c r="DR164" s="132" t="str">
        <f t="shared" ca="1" si="108"/>
        <v/>
      </c>
      <c r="DS164" s="132" t="str">
        <f t="shared" ca="1" si="109"/>
        <v/>
      </c>
      <c r="DT164" s="132" t="str">
        <f t="shared" ca="1" si="110"/>
        <v/>
      </c>
      <c r="DU164" s="132" t="str">
        <f t="shared" ca="1" si="111"/>
        <v/>
      </c>
      <c r="DV164" s="132" t="str">
        <f t="shared" ca="1" si="112"/>
        <v/>
      </c>
      <c r="DW164" s="136" t="str">
        <f>'Transcript table'!C164</f>
        <v>PCGEM1</v>
      </c>
      <c r="DX164" s="141" t="s">
        <v>223</v>
      </c>
      <c r="DY164" s="132" t="str">
        <f t="shared" ca="1" si="113"/>
        <v/>
      </c>
      <c r="DZ164" s="132" t="str">
        <f t="shared" ca="1" si="114"/>
        <v/>
      </c>
      <c r="EA164" s="132" t="str">
        <f t="shared" ca="1" si="115"/>
        <v/>
      </c>
      <c r="EB164" s="132" t="str">
        <f t="shared" ca="1" si="116"/>
        <v/>
      </c>
      <c r="EC164" s="132" t="str">
        <f t="shared" ca="1" si="117"/>
        <v/>
      </c>
      <c r="ED164" s="132" t="str">
        <f t="shared" ca="1" si="118"/>
        <v/>
      </c>
      <c r="EE164" s="132" t="str">
        <f t="shared" ca="1" si="119"/>
        <v/>
      </c>
      <c r="EF164" s="132" t="str">
        <f t="shared" ca="1" si="120"/>
        <v/>
      </c>
      <c r="EG164" s="132" t="str">
        <f t="shared" ca="1" si="121"/>
        <v/>
      </c>
      <c r="EH164" s="132" t="str">
        <f t="shared" ca="1" si="122"/>
        <v/>
      </c>
      <c r="EI164" s="132" t="str">
        <f t="shared" ca="1" si="123"/>
        <v/>
      </c>
      <c r="EJ164" s="132" t="str">
        <f t="shared" ca="1" si="124"/>
        <v/>
      </c>
      <c r="EK164" s="132" t="str">
        <f t="shared" ca="1" si="125"/>
        <v/>
      </c>
      <c r="EL164" s="132" t="str">
        <f t="shared" ca="1" si="126"/>
        <v/>
      </c>
      <c r="EM164" s="132" t="str">
        <f t="shared" ca="1" si="127"/>
        <v/>
      </c>
      <c r="EN164" s="132" t="str">
        <f t="shared" ca="1" si="128"/>
        <v/>
      </c>
      <c r="EO164" s="132" t="str">
        <f t="shared" ca="1" si="129"/>
        <v/>
      </c>
      <c r="EP164" s="132" t="str">
        <f t="shared" ca="1" si="130"/>
        <v/>
      </c>
      <c r="EQ164" s="132" t="str">
        <f t="shared" ca="1" si="131"/>
        <v/>
      </c>
      <c r="ER164" s="132" t="str">
        <f t="shared" ca="1" si="132"/>
        <v/>
      </c>
    </row>
    <row r="165" spans="1:148" ht="25.5">
      <c r="A165" s="131" t="str">
        <f>'Transcript table'!C165</f>
        <v>PDZRN3-AS1</v>
      </c>
      <c r="B165" s="35" t="s">
        <v>224</v>
      </c>
      <c r="C165" s="132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132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132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132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132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132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132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132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132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132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132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132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132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132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132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132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132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132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132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132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40" t="str">
        <f>'Control Sample Data'!A165</f>
        <v>PDZRN3-AS1</v>
      </c>
      <c r="X165" s="141" t="s">
        <v>224</v>
      </c>
      <c r="Y165" s="132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132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132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132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132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132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132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132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132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132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132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132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132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132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132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132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132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132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132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132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135" t="str">
        <f>'Control Sample Data'!A165</f>
        <v>PDZRN3-AS1</v>
      </c>
      <c r="AT165" s="35" t="s">
        <v>224</v>
      </c>
      <c r="AU165" s="132" t="str">
        <f ca="1">IF(ISNUMBER(C165-'Choose Housekeeping Genes'!D$17),C165-'Choose Housekeeping Genes'!D$17,"")</f>
        <v/>
      </c>
      <c r="AV165" s="132" t="str">
        <f ca="1">IF(ISNUMBER(D165-'Choose Housekeeping Genes'!E$17),D165-'Choose Housekeeping Genes'!E$17,"")</f>
        <v/>
      </c>
      <c r="AW165" s="132" t="str">
        <f ca="1">IF(ISNUMBER(E165-'Choose Housekeeping Genes'!F$17),E165-'Choose Housekeeping Genes'!F$17,"")</f>
        <v/>
      </c>
      <c r="AX165" s="132" t="str">
        <f ca="1">IF(ISNUMBER(F165-'Choose Housekeeping Genes'!G$17),F165-'Choose Housekeeping Genes'!G$17,"")</f>
        <v/>
      </c>
      <c r="AY165" s="132" t="str">
        <f ca="1">IF(ISNUMBER(G165-'Choose Housekeeping Genes'!H$17),G165-'Choose Housekeeping Genes'!H$17,"")</f>
        <v/>
      </c>
      <c r="AZ165" s="132" t="str">
        <f ca="1">IF(ISNUMBER(H165-'Choose Housekeeping Genes'!I$17),H165-'Choose Housekeeping Genes'!I$17,"")</f>
        <v/>
      </c>
      <c r="BA165" s="132" t="str">
        <f ca="1">IF(ISNUMBER(I165-'Choose Housekeeping Genes'!J$17),I165-'Choose Housekeeping Genes'!J$17,"")</f>
        <v/>
      </c>
      <c r="BB165" s="132" t="str">
        <f ca="1">IF(ISNUMBER(J165-'Choose Housekeeping Genes'!K$17),J165-'Choose Housekeeping Genes'!K$17,"")</f>
        <v/>
      </c>
      <c r="BC165" s="132" t="str">
        <f ca="1">IF(ISNUMBER(K165-'Choose Housekeeping Genes'!L$17),K165-'Choose Housekeeping Genes'!L$17,"")</f>
        <v/>
      </c>
      <c r="BD165" s="132" t="str">
        <f ca="1">IF(ISNUMBER(L165-'Choose Housekeeping Genes'!M$17),L165-'Choose Housekeeping Genes'!M$17,"")</f>
        <v/>
      </c>
      <c r="BE165" s="132" t="str">
        <f ca="1">IF(ISNUMBER(M165-'Choose Housekeeping Genes'!N$17),M165-'Choose Housekeeping Genes'!N$17,"")</f>
        <v/>
      </c>
      <c r="BF165" s="132" t="str">
        <f ca="1">IF(ISNUMBER(N165-'Choose Housekeeping Genes'!O$17),N165-'Choose Housekeeping Genes'!O$17,"")</f>
        <v/>
      </c>
      <c r="BG165" s="132" t="str">
        <f ca="1">IF(ISNUMBER(O165-'Choose Housekeeping Genes'!P$17),O165-'Choose Housekeeping Genes'!P$17,"")</f>
        <v/>
      </c>
      <c r="BH165" s="132" t="str">
        <f ca="1">IF(ISNUMBER(P165-'Choose Housekeeping Genes'!Q$17),P165-'Choose Housekeeping Genes'!Q$17,"")</f>
        <v/>
      </c>
      <c r="BI165" s="132" t="str">
        <f ca="1">IF(ISNUMBER(Q165-'Choose Housekeeping Genes'!R$17),Q165-'Choose Housekeeping Genes'!R$17,"")</f>
        <v/>
      </c>
      <c r="BJ165" s="132" t="str">
        <f ca="1">IF(ISNUMBER(R165-'Choose Housekeeping Genes'!S$17),R165-'Choose Housekeeping Genes'!S$17,"")</f>
        <v/>
      </c>
      <c r="BK165" s="132" t="str">
        <f ca="1">IF(ISNUMBER(S165-'Choose Housekeeping Genes'!T$17),S165-'Choose Housekeeping Genes'!T$17,"")</f>
        <v/>
      </c>
      <c r="BL165" s="132" t="str">
        <f ca="1">IF(ISNUMBER(T165-'Choose Housekeeping Genes'!U$17),T165-'Choose Housekeeping Genes'!U$17,"")</f>
        <v/>
      </c>
      <c r="BM165" s="132" t="str">
        <f ca="1">IF(ISNUMBER(U165-'Choose Housekeeping Genes'!V$17),U165-'Choose Housekeeping Genes'!V$17,"")</f>
        <v/>
      </c>
      <c r="BN165" s="132" t="str">
        <f ca="1">IF(ISNUMBER(V165-'Choose Housekeeping Genes'!W$17),V165-'Choose Housekeeping Genes'!W$17,"")</f>
        <v/>
      </c>
      <c r="BO165" s="142" t="str">
        <f t="shared" si="133"/>
        <v>PDZRN3-AS1</v>
      </c>
      <c r="BP165" s="141" t="s">
        <v>224</v>
      </c>
      <c r="BQ165" s="132" t="str">
        <f ca="1">IF(ISNUMBER(Y165-'Choose Housekeeping Genes'!AA$17),Y165-'Choose Housekeeping Genes'!AA$17,"")</f>
        <v/>
      </c>
      <c r="BR165" s="132" t="str">
        <f ca="1">IF(ISNUMBER(Z165-'Choose Housekeeping Genes'!AB$17),Z165-'Choose Housekeeping Genes'!AB$17,"")</f>
        <v/>
      </c>
      <c r="BS165" s="132" t="str">
        <f ca="1">IF(ISNUMBER(AA165-'Choose Housekeeping Genes'!AC$17),AA165-'Choose Housekeeping Genes'!AC$17,"")</f>
        <v/>
      </c>
      <c r="BT165" s="132" t="str">
        <f ca="1">IF(ISNUMBER(AB165-'Choose Housekeeping Genes'!AD$17),AB165-'Choose Housekeeping Genes'!AD$17,"")</f>
        <v/>
      </c>
      <c r="BU165" s="132" t="str">
        <f ca="1">IF(ISNUMBER(AC165-'Choose Housekeeping Genes'!AE$17),AC165-'Choose Housekeeping Genes'!AE$17,"")</f>
        <v/>
      </c>
      <c r="BV165" s="132" t="str">
        <f ca="1">IF(ISNUMBER(AD165-'Choose Housekeeping Genes'!AF$17),AD165-'Choose Housekeeping Genes'!AF$17,"")</f>
        <v/>
      </c>
      <c r="BW165" s="132" t="str">
        <f ca="1">IF(ISNUMBER(AE165-'Choose Housekeeping Genes'!AG$17),AE165-'Choose Housekeeping Genes'!AG$17,"")</f>
        <v/>
      </c>
      <c r="BX165" s="132" t="str">
        <f ca="1">IF(ISNUMBER(AF165-'Choose Housekeeping Genes'!AH$17),AF165-'Choose Housekeeping Genes'!AH$17,"")</f>
        <v/>
      </c>
      <c r="BY165" s="132" t="str">
        <f ca="1">IF(ISNUMBER(AG165-'Choose Housekeeping Genes'!AI$17),AG165-'Choose Housekeeping Genes'!AI$17,"")</f>
        <v/>
      </c>
      <c r="BZ165" s="132" t="str">
        <f ca="1">IF(ISNUMBER(AH165-'Choose Housekeeping Genes'!AJ$17),AH165-'Choose Housekeeping Genes'!AJ$17,"")</f>
        <v/>
      </c>
      <c r="CA165" s="132" t="str">
        <f ca="1">IF(ISNUMBER(AI165-'Choose Housekeeping Genes'!AK$17),AI165-'Choose Housekeeping Genes'!AK$17,"")</f>
        <v/>
      </c>
      <c r="CB165" s="132" t="str">
        <f ca="1">IF(ISNUMBER(AJ165-'Choose Housekeeping Genes'!AL$17),AJ165-'Choose Housekeeping Genes'!AL$17,"")</f>
        <v/>
      </c>
      <c r="CC165" s="132" t="str">
        <f ca="1">IF(ISNUMBER(AK165-'Choose Housekeeping Genes'!AM$17),AK165-'Choose Housekeeping Genes'!AM$17,"")</f>
        <v/>
      </c>
      <c r="CD165" s="132" t="str">
        <f ca="1">IF(ISNUMBER(AL165-'Choose Housekeeping Genes'!AN$17),AL165-'Choose Housekeeping Genes'!AN$17,"")</f>
        <v/>
      </c>
      <c r="CE165" s="132" t="str">
        <f ca="1">IF(ISNUMBER(AM165-'Choose Housekeeping Genes'!AO$17),AM165-'Choose Housekeeping Genes'!AO$17,"")</f>
        <v/>
      </c>
      <c r="CF165" s="132" t="str">
        <f ca="1">IF(ISNUMBER(AN165-'Choose Housekeeping Genes'!AP$17),AN165-'Choose Housekeeping Genes'!AP$17,"")</f>
        <v/>
      </c>
      <c r="CG165" s="132" t="str">
        <f ca="1">IF(ISNUMBER(AO165-'Choose Housekeeping Genes'!AQ$17),AO165-'Choose Housekeeping Genes'!AQ$17,"")</f>
        <v/>
      </c>
      <c r="CH165" s="132" t="str">
        <f ca="1">IF(ISNUMBER(AP165-'Choose Housekeeping Genes'!AR$17),AP165-'Choose Housekeeping Genes'!AR$17,"")</f>
        <v/>
      </c>
      <c r="CI165" s="132" t="str">
        <f ca="1">IF(ISNUMBER(AQ165-'Choose Housekeeping Genes'!AS$17),AQ165-'Choose Housekeeping Genes'!AS$17,"")</f>
        <v/>
      </c>
      <c r="CJ165" s="132" t="str">
        <f ca="1">IF(ISNUMBER(AR165-'Choose Housekeeping Genes'!AT$17),AR165-'Choose Housekeeping Genes'!AT$17,"")</f>
        <v/>
      </c>
      <c r="CK165" s="137" t="e">
        <f t="shared" ca="1" si="91"/>
        <v>#DIV/0!</v>
      </c>
      <c r="CL165" s="138" t="e">
        <f t="shared" ca="1" si="92"/>
        <v>#DIV/0!</v>
      </c>
      <c r="DA165" s="135" t="str">
        <f>'Transcript table'!C165</f>
        <v>PDZRN3-AS1</v>
      </c>
      <c r="DB165" s="35" t="s">
        <v>224</v>
      </c>
      <c r="DC165" s="132" t="str">
        <f t="shared" ca="1" si="93"/>
        <v/>
      </c>
      <c r="DD165" s="132" t="str">
        <f t="shared" ca="1" si="94"/>
        <v/>
      </c>
      <c r="DE165" s="132" t="str">
        <f t="shared" ca="1" si="95"/>
        <v/>
      </c>
      <c r="DF165" s="132" t="str">
        <f t="shared" ca="1" si="96"/>
        <v/>
      </c>
      <c r="DG165" s="132" t="str">
        <f t="shared" ca="1" si="97"/>
        <v/>
      </c>
      <c r="DH165" s="132" t="str">
        <f t="shared" ca="1" si="98"/>
        <v/>
      </c>
      <c r="DI165" s="132" t="str">
        <f t="shared" ca="1" si="99"/>
        <v/>
      </c>
      <c r="DJ165" s="132" t="str">
        <f t="shared" ca="1" si="100"/>
        <v/>
      </c>
      <c r="DK165" s="132" t="str">
        <f t="shared" ca="1" si="101"/>
        <v/>
      </c>
      <c r="DL165" s="132" t="str">
        <f t="shared" ca="1" si="102"/>
        <v/>
      </c>
      <c r="DM165" s="132" t="str">
        <f t="shared" ca="1" si="103"/>
        <v/>
      </c>
      <c r="DN165" s="132" t="str">
        <f t="shared" ca="1" si="104"/>
        <v/>
      </c>
      <c r="DO165" s="132" t="str">
        <f t="shared" ca="1" si="105"/>
        <v/>
      </c>
      <c r="DP165" s="132" t="str">
        <f t="shared" ca="1" si="106"/>
        <v/>
      </c>
      <c r="DQ165" s="132" t="str">
        <f t="shared" ca="1" si="107"/>
        <v/>
      </c>
      <c r="DR165" s="132" t="str">
        <f t="shared" ca="1" si="108"/>
        <v/>
      </c>
      <c r="DS165" s="132" t="str">
        <f t="shared" ca="1" si="109"/>
        <v/>
      </c>
      <c r="DT165" s="132" t="str">
        <f t="shared" ca="1" si="110"/>
        <v/>
      </c>
      <c r="DU165" s="132" t="str">
        <f t="shared" ca="1" si="111"/>
        <v/>
      </c>
      <c r="DV165" s="132" t="str">
        <f t="shared" ca="1" si="112"/>
        <v/>
      </c>
      <c r="DW165" s="136" t="str">
        <f>'Transcript table'!C165</f>
        <v>PDZRN3-AS1</v>
      </c>
      <c r="DX165" s="141" t="s">
        <v>224</v>
      </c>
      <c r="DY165" s="132" t="str">
        <f t="shared" ca="1" si="113"/>
        <v/>
      </c>
      <c r="DZ165" s="132" t="str">
        <f t="shared" ca="1" si="114"/>
        <v/>
      </c>
      <c r="EA165" s="132" t="str">
        <f t="shared" ca="1" si="115"/>
        <v/>
      </c>
      <c r="EB165" s="132" t="str">
        <f t="shared" ca="1" si="116"/>
        <v/>
      </c>
      <c r="EC165" s="132" t="str">
        <f t="shared" ca="1" si="117"/>
        <v/>
      </c>
      <c r="ED165" s="132" t="str">
        <f t="shared" ca="1" si="118"/>
        <v/>
      </c>
      <c r="EE165" s="132" t="str">
        <f t="shared" ca="1" si="119"/>
        <v/>
      </c>
      <c r="EF165" s="132" t="str">
        <f t="shared" ca="1" si="120"/>
        <v/>
      </c>
      <c r="EG165" s="132" t="str">
        <f t="shared" ca="1" si="121"/>
        <v/>
      </c>
      <c r="EH165" s="132" t="str">
        <f t="shared" ca="1" si="122"/>
        <v/>
      </c>
      <c r="EI165" s="132" t="str">
        <f t="shared" ca="1" si="123"/>
        <v/>
      </c>
      <c r="EJ165" s="132" t="str">
        <f t="shared" ca="1" si="124"/>
        <v/>
      </c>
      <c r="EK165" s="132" t="str">
        <f t="shared" ca="1" si="125"/>
        <v/>
      </c>
      <c r="EL165" s="132" t="str">
        <f t="shared" ca="1" si="126"/>
        <v/>
      </c>
      <c r="EM165" s="132" t="str">
        <f t="shared" ca="1" si="127"/>
        <v/>
      </c>
      <c r="EN165" s="132" t="str">
        <f t="shared" ca="1" si="128"/>
        <v/>
      </c>
      <c r="EO165" s="132" t="str">
        <f t="shared" ca="1" si="129"/>
        <v/>
      </c>
      <c r="EP165" s="132" t="str">
        <f t="shared" ca="1" si="130"/>
        <v/>
      </c>
      <c r="EQ165" s="132" t="str">
        <f t="shared" ca="1" si="131"/>
        <v/>
      </c>
      <c r="ER165" s="132" t="str">
        <f t="shared" ca="1" si="132"/>
        <v/>
      </c>
    </row>
    <row r="166" spans="1:148" ht="12.75">
      <c r="A166" s="131" t="str">
        <f>'Transcript table'!C166</f>
        <v>PICSAR</v>
      </c>
      <c r="B166" s="35" t="s">
        <v>225</v>
      </c>
      <c r="C166" s="132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132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132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132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132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132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132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132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132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132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132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132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132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132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132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132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132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132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132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132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40" t="str">
        <f>'Control Sample Data'!A166</f>
        <v>PICSAR</v>
      </c>
      <c r="X166" s="141" t="s">
        <v>225</v>
      </c>
      <c r="Y166" s="132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132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132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132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132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132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132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132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132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132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132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132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132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132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132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132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132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132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132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132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135" t="str">
        <f>'Control Sample Data'!A166</f>
        <v>PICSAR</v>
      </c>
      <c r="AT166" s="35" t="s">
        <v>225</v>
      </c>
      <c r="AU166" s="132" t="str">
        <f ca="1">IF(ISNUMBER(C166-'Choose Housekeeping Genes'!D$17),C166-'Choose Housekeeping Genes'!D$17,"")</f>
        <v/>
      </c>
      <c r="AV166" s="132" t="str">
        <f ca="1">IF(ISNUMBER(D166-'Choose Housekeeping Genes'!E$17),D166-'Choose Housekeeping Genes'!E$17,"")</f>
        <v/>
      </c>
      <c r="AW166" s="132" t="str">
        <f ca="1">IF(ISNUMBER(E166-'Choose Housekeeping Genes'!F$17),E166-'Choose Housekeeping Genes'!F$17,"")</f>
        <v/>
      </c>
      <c r="AX166" s="132" t="str">
        <f ca="1">IF(ISNUMBER(F166-'Choose Housekeeping Genes'!G$17),F166-'Choose Housekeeping Genes'!G$17,"")</f>
        <v/>
      </c>
      <c r="AY166" s="132" t="str">
        <f ca="1">IF(ISNUMBER(G166-'Choose Housekeeping Genes'!H$17),G166-'Choose Housekeeping Genes'!H$17,"")</f>
        <v/>
      </c>
      <c r="AZ166" s="132" t="str">
        <f ca="1">IF(ISNUMBER(H166-'Choose Housekeeping Genes'!I$17),H166-'Choose Housekeeping Genes'!I$17,"")</f>
        <v/>
      </c>
      <c r="BA166" s="132" t="str">
        <f ca="1">IF(ISNUMBER(I166-'Choose Housekeeping Genes'!J$17),I166-'Choose Housekeeping Genes'!J$17,"")</f>
        <v/>
      </c>
      <c r="BB166" s="132" t="str">
        <f ca="1">IF(ISNUMBER(J166-'Choose Housekeeping Genes'!K$17),J166-'Choose Housekeeping Genes'!K$17,"")</f>
        <v/>
      </c>
      <c r="BC166" s="132" t="str">
        <f ca="1">IF(ISNUMBER(K166-'Choose Housekeeping Genes'!L$17),K166-'Choose Housekeeping Genes'!L$17,"")</f>
        <v/>
      </c>
      <c r="BD166" s="132" t="str">
        <f ca="1">IF(ISNUMBER(L166-'Choose Housekeeping Genes'!M$17),L166-'Choose Housekeeping Genes'!M$17,"")</f>
        <v/>
      </c>
      <c r="BE166" s="132" t="str">
        <f ca="1">IF(ISNUMBER(M166-'Choose Housekeeping Genes'!N$17),M166-'Choose Housekeeping Genes'!N$17,"")</f>
        <v/>
      </c>
      <c r="BF166" s="132" t="str">
        <f ca="1">IF(ISNUMBER(N166-'Choose Housekeeping Genes'!O$17),N166-'Choose Housekeeping Genes'!O$17,"")</f>
        <v/>
      </c>
      <c r="BG166" s="132" t="str">
        <f ca="1">IF(ISNUMBER(O166-'Choose Housekeeping Genes'!P$17),O166-'Choose Housekeeping Genes'!P$17,"")</f>
        <v/>
      </c>
      <c r="BH166" s="132" t="str">
        <f ca="1">IF(ISNUMBER(P166-'Choose Housekeeping Genes'!Q$17),P166-'Choose Housekeeping Genes'!Q$17,"")</f>
        <v/>
      </c>
      <c r="BI166" s="132" t="str">
        <f ca="1">IF(ISNUMBER(Q166-'Choose Housekeeping Genes'!R$17),Q166-'Choose Housekeeping Genes'!R$17,"")</f>
        <v/>
      </c>
      <c r="BJ166" s="132" t="str">
        <f ca="1">IF(ISNUMBER(R166-'Choose Housekeeping Genes'!S$17),R166-'Choose Housekeeping Genes'!S$17,"")</f>
        <v/>
      </c>
      <c r="BK166" s="132" t="str">
        <f ca="1">IF(ISNUMBER(S166-'Choose Housekeeping Genes'!T$17),S166-'Choose Housekeeping Genes'!T$17,"")</f>
        <v/>
      </c>
      <c r="BL166" s="132" t="str">
        <f ca="1">IF(ISNUMBER(T166-'Choose Housekeeping Genes'!U$17),T166-'Choose Housekeeping Genes'!U$17,"")</f>
        <v/>
      </c>
      <c r="BM166" s="132" t="str">
        <f ca="1">IF(ISNUMBER(U166-'Choose Housekeeping Genes'!V$17),U166-'Choose Housekeeping Genes'!V$17,"")</f>
        <v/>
      </c>
      <c r="BN166" s="132" t="str">
        <f ca="1">IF(ISNUMBER(V166-'Choose Housekeeping Genes'!W$17),V166-'Choose Housekeeping Genes'!W$17,"")</f>
        <v/>
      </c>
      <c r="BO166" s="142" t="str">
        <f t="shared" si="133"/>
        <v>PICSAR</v>
      </c>
      <c r="BP166" s="141" t="s">
        <v>225</v>
      </c>
      <c r="BQ166" s="132" t="str">
        <f ca="1">IF(ISNUMBER(Y166-'Choose Housekeeping Genes'!AA$17),Y166-'Choose Housekeeping Genes'!AA$17,"")</f>
        <v/>
      </c>
      <c r="BR166" s="132" t="str">
        <f ca="1">IF(ISNUMBER(Z166-'Choose Housekeeping Genes'!AB$17),Z166-'Choose Housekeeping Genes'!AB$17,"")</f>
        <v/>
      </c>
      <c r="BS166" s="132" t="str">
        <f ca="1">IF(ISNUMBER(AA166-'Choose Housekeeping Genes'!AC$17),AA166-'Choose Housekeeping Genes'!AC$17,"")</f>
        <v/>
      </c>
      <c r="BT166" s="132" t="str">
        <f ca="1">IF(ISNUMBER(AB166-'Choose Housekeeping Genes'!AD$17),AB166-'Choose Housekeeping Genes'!AD$17,"")</f>
        <v/>
      </c>
      <c r="BU166" s="132" t="str">
        <f ca="1">IF(ISNUMBER(AC166-'Choose Housekeeping Genes'!AE$17),AC166-'Choose Housekeeping Genes'!AE$17,"")</f>
        <v/>
      </c>
      <c r="BV166" s="132" t="str">
        <f ca="1">IF(ISNUMBER(AD166-'Choose Housekeeping Genes'!AF$17),AD166-'Choose Housekeeping Genes'!AF$17,"")</f>
        <v/>
      </c>
      <c r="BW166" s="132" t="str">
        <f ca="1">IF(ISNUMBER(AE166-'Choose Housekeeping Genes'!AG$17),AE166-'Choose Housekeeping Genes'!AG$17,"")</f>
        <v/>
      </c>
      <c r="BX166" s="132" t="str">
        <f ca="1">IF(ISNUMBER(AF166-'Choose Housekeeping Genes'!AH$17),AF166-'Choose Housekeeping Genes'!AH$17,"")</f>
        <v/>
      </c>
      <c r="BY166" s="132" t="str">
        <f ca="1">IF(ISNUMBER(AG166-'Choose Housekeeping Genes'!AI$17),AG166-'Choose Housekeeping Genes'!AI$17,"")</f>
        <v/>
      </c>
      <c r="BZ166" s="132" t="str">
        <f ca="1">IF(ISNUMBER(AH166-'Choose Housekeeping Genes'!AJ$17),AH166-'Choose Housekeeping Genes'!AJ$17,"")</f>
        <v/>
      </c>
      <c r="CA166" s="132" t="str">
        <f ca="1">IF(ISNUMBER(AI166-'Choose Housekeeping Genes'!AK$17),AI166-'Choose Housekeeping Genes'!AK$17,"")</f>
        <v/>
      </c>
      <c r="CB166" s="132" t="str">
        <f ca="1">IF(ISNUMBER(AJ166-'Choose Housekeeping Genes'!AL$17),AJ166-'Choose Housekeeping Genes'!AL$17,"")</f>
        <v/>
      </c>
      <c r="CC166" s="132" t="str">
        <f ca="1">IF(ISNUMBER(AK166-'Choose Housekeeping Genes'!AM$17),AK166-'Choose Housekeeping Genes'!AM$17,"")</f>
        <v/>
      </c>
      <c r="CD166" s="132" t="str">
        <f ca="1">IF(ISNUMBER(AL166-'Choose Housekeeping Genes'!AN$17),AL166-'Choose Housekeeping Genes'!AN$17,"")</f>
        <v/>
      </c>
      <c r="CE166" s="132" t="str">
        <f ca="1">IF(ISNUMBER(AM166-'Choose Housekeeping Genes'!AO$17),AM166-'Choose Housekeeping Genes'!AO$17,"")</f>
        <v/>
      </c>
      <c r="CF166" s="132" t="str">
        <f ca="1">IF(ISNUMBER(AN166-'Choose Housekeeping Genes'!AP$17),AN166-'Choose Housekeeping Genes'!AP$17,"")</f>
        <v/>
      </c>
      <c r="CG166" s="132" t="str">
        <f ca="1">IF(ISNUMBER(AO166-'Choose Housekeeping Genes'!AQ$17),AO166-'Choose Housekeeping Genes'!AQ$17,"")</f>
        <v/>
      </c>
      <c r="CH166" s="132" t="str">
        <f ca="1">IF(ISNUMBER(AP166-'Choose Housekeeping Genes'!AR$17),AP166-'Choose Housekeeping Genes'!AR$17,"")</f>
        <v/>
      </c>
      <c r="CI166" s="132" t="str">
        <f ca="1">IF(ISNUMBER(AQ166-'Choose Housekeeping Genes'!AS$17),AQ166-'Choose Housekeeping Genes'!AS$17,"")</f>
        <v/>
      </c>
      <c r="CJ166" s="132" t="str">
        <f ca="1">IF(ISNUMBER(AR166-'Choose Housekeeping Genes'!AT$17),AR166-'Choose Housekeeping Genes'!AT$17,"")</f>
        <v/>
      </c>
      <c r="CK166" s="137" t="e">
        <f t="shared" ca="1" si="91"/>
        <v>#DIV/0!</v>
      </c>
      <c r="CL166" s="138" t="e">
        <f t="shared" ca="1" si="92"/>
        <v>#DIV/0!</v>
      </c>
      <c r="DA166" s="135" t="str">
        <f>'Transcript table'!C166</f>
        <v>PICSAR</v>
      </c>
      <c r="DB166" s="35" t="s">
        <v>225</v>
      </c>
      <c r="DC166" s="132" t="str">
        <f t="shared" ca="1" si="93"/>
        <v/>
      </c>
      <c r="DD166" s="132" t="str">
        <f t="shared" ca="1" si="94"/>
        <v/>
      </c>
      <c r="DE166" s="132" t="str">
        <f t="shared" ca="1" si="95"/>
        <v/>
      </c>
      <c r="DF166" s="132" t="str">
        <f t="shared" ca="1" si="96"/>
        <v/>
      </c>
      <c r="DG166" s="132" t="str">
        <f t="shared" ca="1" si="97"/>
        <v/>
      </c>
      <c r="DH166" s="132" t="str">
        <f t="shared" ca="1" si="98"/>
        <v/>
      </c>
      <c r="DI166" s="132" t="str">
        <f t="shared" ca="1" si="99"/>
        <v/>
      </c>
      <c r="DJ166" s="132" t="str">
        <f t="shared" ca="1" si="100"/>
        <v/>
      </c>
      <c r="DK166" s="132" t="str">
        <f t="shared" ca="1" si="101"/>
        <v/>
      </c>
      <c r="DL166" s="132" t="str">
        <f t="shared" ca="1" si="102"/>
        <v/>
      </c>
      <c r="DM166" s="132" t="str">
        <f t="shared" ca="1" si="103"/>
        <v/>
      </c>
      <c r="DN166" s="132" t="str">
        <f t="shared" ca="1" si="104"/>
        <v/>
      </c>
      <c r="DO166" s="132" t="str">
        <f t="shared" ca="1" si="105"/>
        <v/>
      </c>
      <c r="DP166" s="132" t="str">
        <f t="shared" ca="1" si="106"/>
        <v/>
      </c>
      <c r="DQ166" s="132" t="str">
        <f t="shared" ca="1" si="107"/>
        <v/>
      </c>
      <c r="DR166" s="132" t="str">
        <f t="shared" ca="1" si="108"/>
        <v/>
      </c>
      <c r="DS166" s="132" t="str">
        <f t="shared" ca="1" si="109"/>
        <v/>
      </c>
      <c r="DT166" s="132" t="str">
        <f t="shared" ca="1" si="110"/>
        <v/>
      </c>
      <c r="DU166" s="132" t="str">
        <f t="shared" ca="1" si="111"/>
        <v/>
      </c>
      <c r="DV166" s="132" t="str">
        <f t="shared" ca="1" si="112"/>
        <v/>
      </c>
      <c r="DW166" s="136" t="str">
        <f>'Transcript table'!C166</f>
        <v>PICSAR</v>
      </c>
      <c r="DX166" s="141" t="s">
        <v>225</v>
      </c>
      <c r="DY166" s="132" t="str">
        <f t="shared" ca="1" si="113"/>
        <v/>
      </c>
      <c r="DZ166" s="132" t="str">
        <f t="shared" ca="1" si="114"/>
        <v/>
      </c>
      <c r="EA166" s="132" t="str">
        <f t="shared" ca="1" si="115"/>
        <v/>
      </c>
      <c r="EB166" s="132" t="str">
        <f t="shared" ca="1" si="116"/>
        <v/>
      </c>
      <c r="EC166" s="132" t="str">
        <f t="shared" ca="1" si="117"/>
        <v/>
      </c>
      <c r="ED166" s="132" t="str">
        <f t="shared" ca="1" si="118"/>
        <v/>
      </c>
      <c r="EE166" s="132" t="str">
        <f t="shared" ca="1" si="119"/>
        <v/>
      </c>
      <c r="EF166" s="132" t="str">
        <f t="shared" ca="1" si="120"/>
        <v/>
      </c>
      <c r="EG166" s="132" t="str">
        <f t="shared" ca="1" si="121"/>
        <v/>
      </c>
      <c r="EH166" s="132" t="str">
        <f t="shared" ca="1" si="122"/>
        <v/>
      </c>
      <c r="EI166" s="132" t="str">
        <f t="shared" ca="1" si="123"/>
        <v/>
      </c>
      <c r="EJ166" s="132" t="str">
        <f t="shared" ca="1" si="124"/>
        <v/>
      </c>
      <c r="EK166" s="132" t="str">
        <f t="shared" ca="1" si="125"/>
        <v/>
      </c>
      <c r="EL166" s="132" t="str">
        <f t="shared" ca="1" si="126"/>
        <v/>
      </c>
      <c r="EM166" s="132" t="str">
        <f t="shared" ca="1" si="127"/>
        <v/>
      </c>
      <c r="EN166" s="132" t="str">
        <f t="shared" ca="1" si="128"/>
        <v/>
      </c>
      <c r="EO166" s="132" t="str">
        <f t="shared" ca="1" si="129"/>
        <v/>
      </c>
      <c r="EP166" s="132" t="str">
        <f t="shared" ca="1" si="130"/>
        <v/>
      </c>
      <c r="EQ166" s="132" t="str">
        <f t="shared" ca="1" si="131"/>
        <v/>
      </c>
      <c r="ER166" s="132" t="str">
        <f t="shared" ca="1" si="132"/>
        <v/>
      </c>
    </row>
    <row r="167" spans="1:148" ht="12.75">
      <c r="A167" s="131" t="str">
        <f>'Transcript table'!C167</f>
        <v>PINC</v>
      </c>
      <c r="B167" s="35" t="s">
        <v>226</v>
      </c>
      <c r="C167" s="132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132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132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132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132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132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132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132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132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132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132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132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132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132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132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132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132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132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132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132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40" t="str">
        <f>'Control Sample Data'!A167</f>
        <v>PINC</v>
      </c>
      <c r="X167" s="141" t="s">
        <v>226</v>
      </c>
      <c r="Y167" s="132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132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132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132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132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132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132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132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132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132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132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132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132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132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132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132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132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132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132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132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135" t="str">
        <f>'Control Sample Data'!A167</f>
        <v>PINC</v>
      </c>
      <c r="AT167" s="35" t="s">
        <v>226</v>
      </c>
      <c r="AU167" s="132" t="str">
        <f ca="1">IF(ISNUMBER(C167-'Choose Housekeeping Genes'!D$17),C167-'Choose Housekeeping Genes'!D$17,"")</f>
        <v/>
      </c>
      <c r="AV167" s="132" t="str">
        <f ca="1">IF(ISNUMBER(D167-'Choose Housekeeping Genes'!E$17),D167-'Choose Housekeeping Genes'!E$17,"")</f>
        <v/>
      </c>
      <c r="AW167" s="132" t="str">
        <f ca="1">IF(ISNUMBER(E167-'Choose Housekeeping Genes'!F$17),E167-'Choose Housekeeping Genes'!F$17,"")</f>
        <v/>
      </c>
      <c r="AX167" s="132" t="str">
        <f ca="1">IF(ISNUMBER(F167-'Choose Housekeeping Genes'!G$17),F167-'Choose Housekeeping Genes'!G$17,"")</f>
        <v/>
      </c>
      <c r="AY167" s="132" t="str">
        <f ca="1">IF(ISNUMBER(G167-'Choose Housekeeping Genes'!H$17),G167-'Choose Housekeeping Genes'!H$17,"")</f>
        <v/>
      </c>
      <c r="AZ167" s="132" t="str">
        <f ca="1">IF(ISNUMBER(H167-'Choose Housekeeping Genes'!I$17),H167-'Choose Housekeeping Genes'!I$17,"")</f>
        <v/>
      </c>
      <c r="BA167" s="132" t="str">
        <f ca="1">IF(ISNUMBER(I167-'Choose Housekeeping Genes'!J$17),I167-'Choose Housekeeping Genes'!J$17,"")</f>
        <v/>
      </c>
      <c r="BB167" s="132" t="str">
        <f ca="1">IF(ISNUMBER(J167-'Choose Housekeeping Genes'!K$17),J167-'Choose Housekeeping Genes'!K$17,"")</f>
        <v/>
      </c>
      <c r="BC167" s="132" t="str">
        <f ca="1">IF(ISNUMBER(K167-'Choose Housekeeping Genes'!L$17),K167-'Choose Housekeeping Genes'!L$17,"")</f>
        <v/>
      </c>
      <c r="BD167" s="132" t="str">
        <f ca="1">IF(ISNUMBER(L167-'Choose Housekeeping Genes'!M$17),L167-'Choose Housekeeping Genes'!M$17,"")</f>
        <v/>
      </c>
      <c r="BE167" s="132" t="str">
        <f ca="1">IF(ISNUMBER(M167-'Choose Housekeeping Genes'!N$17),M167-'Choose Housekeeping Genes'!N$17,"")</f>
        <v/>
      </c>
      <c r="BF167" s="132" t="str">
        <f ca="1">IF(ISNUMBER(N167-'Choose Housekeeping Genes'!O$17),N167-'Choose Housekeeping Genes'!O$17,"")</f>
        <v/>
      </c>
      <c r="BG167" s="132" t="str">
        <f ca="1">IF(ISNUMBER(O167-'Choose Housekeeping Genes'!P$17),O167-'Choose Housekeeping Genes'!P$17,"")</f>
        <v/>
      </c>
      <c r="BH167" s="132" t="str">
        <f ca="1">IF(ISNUMBER(P167-'Choose Housekeeping Genes'!Q$17),P167-'Choose Housekeeping Genes'!Q$17,"")</f>
        <v/>
      </c>
      <c r="BI167" s="132" t="str">
        <f ca="1">IF(ISNUMBER(Q167-'Choose Housekeeping Genes'!R$17),Q167-'Choose Housekeeping Genes'!R$17,"")</f>
        <v/>
      </c>
      <c r="BJ167" s="132" t="str">
        <f ca="1">IF(ISNUMBER(R167-'Choose Housekeeping Genes'!S$17),R167-'Choose Housekeeping Genes'!S$17,"")</f>
        <v/>
      </c>
      <c r="BK167" s="132" t="str">
        <f ca="1">IF(ISNUMBER(S167-'Choose Housekeeping Genes'!T$17),S167-'Choose Housekeeping Genes'!T$17,"")</f>
        <v/>
      </c>
      <c r="BL167" s="132" t="str">
        <f ca="1">IF(ISNUMBER(T167-'Choose Housekeeping Genes'!U$17),T167-'Choose Housekeeping Genes'!U$17,"")</f>
        <v/>
      </c>
      <c r="BM167" s="132" t="str">
        <f ca="1">IF(ISNUMBER(U167-'Choose Housekeeping Genes'!V$17),U167-'Choose Housekeeping Genes'!V$17,"")</f>
        <v/>
      </c>
      <c r="BN167" s="132" t="str">
        <f ca="1">IF(ISNUMBER(V167-'Choose Housekeeping Genes'!W$17),V167-'Choose Housekeeping Genes'!W$17,"")</f>
        <v/>
      </c>
      <c r="BO167" s="142" t="str">
        <f t="shared" si="133"/>
        <v>PINC</v>
      </c>
      <c r="BP167" s="141" t="s">
        <v>226</v>
      </c>
      <c r="BQ167" s="132" t="str">
        <f ca="1">IF(ISNUMBER(Y167-'Choose Housekeeping Genes'!AA$17),Y167-'Choose Housekeeping Genes'!AA$17,"")</f>
        <v/>
      </c>
      <c r="BR167" s="132" t="str">
        <f ca="1">IF(ISNUMBER(Z167-'Choose Housekeeping Genes'!AB$17),Z167-'Choose Housekeeping Genes'!AB$17,"")</f>
        <v/>
      </c>
      <c r="BS167" s="132" t="str">
        <f ca="1">IF(ISNUMBER(AA167-'Choose Housekeeping Genes'!AC$17),AA167-'Choose Housekeeping Genes'!AC$17,"")</f>
        <v/>
      </c>
      <c r="BT167" s="132" t="str">
        <f ca="1">IF(ISNUMBER(AB167-'Choose Housekeeping Genes'!AD$17),AB167-'Choose Housekeeping Genes'!AD$17,"")</f>
        <v/>
      </c>
      <c r="BU167" s="132" t="str">
        <f ca="1">IF(ISNUMBER(AC167-'Choose Housekeeping Genes'!AE$17),AC167-'Choose Housekeeping Genes'!AE$17,"")</f>
        <v/>
      </c>
      <c r="BV167" s="132" t="str">
        <f ca="1">IF(ISNUMBER(AD167-'Choose Housekeeping Genes'!AF$17),AD167-'Choose Housekeeping Genes'!AF$17,"")</f>
        <v/>
      </c>
      <c r="BW167" s="132" t="str">
        <f ca="1">IF(ISNUMBER(AE167-'Choose Housekeeping Genes'!AG$17),AE167-'Choose Housekeeping Genes'!AG$17,"")</f>
        <v/>
      </c>
      <c r="BX167" s="132" t="str">
        <f ca="1">IF(ISNUMBER(AF167-'Choose Housekeeping Genes'!AH$17),AF167-'Choose Housekeeping Genes'!AH$17,"")</f>
        <v/>
      </c>
      <c r="BY167" s="132" t="str">
        <f ca="1">IF(ISNUMBER(AG167-'Choose Housekeeping Genes'!AI$17),AG167-'Choose Housekeeping Genes'!AI$17,"")</f>
        <v/>
      </c>
      <c r="BZ167" s="132" t="str">
        <f ca="1">IF(ISNUMBER(AH167-'Choose Housekeeping Genes'!AJ$17),AH167-'Choose Housekeeping Genes'!AJ$17,"")</f>
        <v/>
      </c>
      <c r="CA167" s="132" t="str">
        <f ca="1">IF(ISNUMBER(AI167-'Choose Housekeeping Genes'!AK$17),AI167-'Choose Housekeeping Genes'!AK$17,"")</f>
        <v/>
      </c>
      <c r="CB167" s="132" t="str">
        <f ca="1">IF(ISNUMBER(AJ167-'Choose Housekeeping Genes'!AL$17),AJ167-'Choose Housekeeping Genes'!AL$17,"")</f>
        <v/>
      </c>
      <c r="CC167" s="132" t="str">
        <f ca="1">IF(ISNUMBER(AK167-'Choose Housekeeping Genes'!AM$17),AK167-'Choose Housekeeping Genes'!AM$17,"")</f>
        <v/>
      </c>
      <c r="CD167" s="132" t="str">
        <f ca="1">IF(ISNUMBER(AL167-'Choose Housekeeping Genes'!AN$17),AL167-'Choose Housekeeping Genes'!AN$17,"")</f>
        <v/>
      </c>
      <c r="CE167" s="132" t="str">
        <f ca="1">IF(ISNUMBER(AM167-'Choose Housekeeping Genes'!AO$17),AM167-'Choose Housekeeping Genes'!AO$17,"")</f>
        <v/>
      </c>
      <c r="CF167" s="132" t="str">
        <f ca="1">IF(ISNUMBER(AN167-'Choose Housekeeping Genes'!AP$17),AN167-'Choose Housekeeping Genes'!AP$17,"")</f>
        <v/>
      </c>
      <c r="CG167" s="132" t="str">
        <f ca="1">IF(ISNUMBER(AO167-'Choose Housekeeping Genes'!AQ$17),AO167-'Choose Housekeeping Genes'!AQ$17,"")</f>
        <v/>
      </c>
      <c r="CH167" s="132" t="str">
        <f ca="1">IF(ISNUMBER(AP167-'Choose Housekeeping Genes'!AR$17),AP167-'Choose Housekeeping Genes'!AR$17,"")</f>
        <v/>
      </c>
      <c r="CI167" s="132" t="str">
        <f ca="1">IF(ISNUMBER(AQ167-'Choose Housekeeping Genes'!AS$17),AQ167-'Choose Housekeeping Genes'!AS$17,"")</f>
        <v/>
      </c>
      <c r="CJ167" s="132" t="str">
        <f ca="1">IF(ISNUMBER(AR167-'Choose Housekeeping Genes'!AT$17),AR167-'Choose Housekeeping Genes'!AT$17,"")</f>
        <v/>
      </c>
      <c r="CK167" s="137" t="e">
        <f t="shared" ca="1" si="91"/>
        <v>#DIV/0!</v>
      </c>
      <c r="CL167" s="138" t="e">
        <f t="shared" ca="1" si="92"/>
        <v>#DIV/0!</v>
      </c>
      <c r="DA167" s="135" t="str">
        <f>'Transcript table'!C167</f>
        <v>PINC</v>
      </c>
      <c r="DB167" s="35" t="s">
        <v>226</v>
      </c>
      <c r="DC167" s="132" t="str">
        <f t="shared" ca="1" si="93"/>
        <v/>
      </c>
      <c r="DD167" s="132" t="str">
        <f t="shared" ca="1" si="94"/>
        <v/>
      </c>
      <c r="DE167" s="132" t="str">
        <f t="shared" ca="1" si="95"/>
        <v/>
      </c>
      <c r="DF167" s="132" t="str">
        <f t="shared" ca="1" si="96"/>
        <v/>
      </c>
      <c r="DG167" s="132" t="str">
        <f t="shared" ca="1" si="97"/>
        <v/>
      </c>
      <c r="DH167" s="132" t="str">
        <f t="shared" ca="1" si="98"/>
        <v/>
      </c>
      <c r="DI167" s="132" t="str">
        <f t="shared" ca="1" si="99"/>
        <v/>
      </c>
      <c r="DJ167" s="132" t="str">
        <f t="shared" ca="1" si="100"/>
        <v/>
      </c>
      <c r="DK167" s="132" t="str">
        <f t="shared" ca="1" si="101"/>
        <v/>
      </c>
      <c r="DL167" s="132" t="str">
        <f t="shared" ca="1" si="102"/>
        <v/>
      </c>
      <c r="DM167" s="132" t="str">
        <f t="shared" ca="1" si="103"/>
        <v/>
      </c>
      <c r="DN167" s="132" t="str">
        <f t="shared" ca="1" si="104"/>
        <v/>
      </c>
      <c r="DO167" s="132" t="str">
        <f t="shared" ca="1" si="105"/>
        <v/>
      </c>
      <c r="DP167" s="132" t="str">
        <f t="shared" ca="1" si="106"/>
        <v/>
      </c>
      <c r="DQ167" s="132" t="str">
        <f t="shared" ca="1" si="107"/>
        <v/>
      </c>
      <c r="DR167" s="132" t="str">
        <f t="shared" ca="1" si="108"/>
        <v/>
      </c>
      <c r="DS167" s="132" t="str">
        <f t="shared" ca="1" si="109"/>
        <v/>
      </c>
      <c r="DT167" s="132" t="str">
        <f t="shared" ca="1" si="110"/>
        <v/>
      </c>
      <c r="DU167" s="132" t="str">
        <f t="shared" ca="1" si="111"/>
        <v/>
      </c>
      <c r="DV167" s="132" t="str">
        <f t="shared" ca="1" si="112"/>
        <v/>
      </c>
      <c r="DW167" s="136" t="str">
        <f>'Transcript table'!C167</f>
        <v>PINC</v>
      </c>
      <c r="DX167" s="141" t="s">
        <v>226</v>
      </c>
      <c r="DY167" s="132" t="str">
        <f t="shared" ca="1" si="113"/>
        <v/>
      </c>
      <c r="DZ167" s="132" t="str">
        <f t="shared" ca="1" si="114"/>
        <v/>
      </c>
      <c r="EA167" s="132" t="str">
        <f t="shared" ca="1" si="115"/>
        <v/>
      </c>
      <c r="EB167" s="132" t="str">
        <f t="shared" ca="1" si="116"/>
        <v/>
      </c>
      <c r="EC167" s="132" t="str">
        <f t="shared" ca="1" si="117"/>
        <v/>
      </c>
      <c r="ED167" s="132" t="str">
        <f t="shared" ca="1" si="118"/>
        <v/>
      </c>
      <c r="EE167" s="132" t="str">
        <f t="shared" ca="1" si="119"/>
        <v/>
      </c>
      <c r="EF167" s="132" t="str">
        <f t="shared" ca="1" si="120"/>
        <v/>
      </c>
      <c r="EG167" s="132" t="str">
        <f t="shared" ca="1" si="121"/>
        <v/>
      </c>
      <c r="EH167" s="132" t="str">
        <f t="shared" ca="1" si="122"/>
        <v/>
      </c>
      <c r="EI167" s="132" t="str">
        <f t="shared" ca="1" si="123"/>
        <v/>
      </c>
      <c r="EJ167" s="132" t="str">
        <f t="shared" ca="1" si="124"/>
        <v/>
      </c>
      <c r="EK167" s="132" t="str">
        <f t="shared" ca="1" si="125"/>
        <v/>
      </c>
      <c r="EL167" s="132" t="str">
        <f t="shared" ca="1" si="126"/>
        <v/>
      </c>
      <c r="EM167" s="132" t="str">
        <f t="shared" ca="1" si="127"/>
        <v/>
      </c>
      <c r="EN167" s="132" t="str">
        <f t="shared" ca="1" si="128"/>
        <v/>
      </c>
      <c r="EO167" s="132" t="str">
        <f t="shared" ca="1" si="129"/>
        <v/>
      </c>
      <c r="EP167" s="132" t="str">
        <f t="shared" ca="1" si="130"/>
        <v/>
      </c>
      <c r="EQ167" s="132" t="str">
        <f t="shared" ca="1" si="131"/>
        <v/>
      </c>
      <c r="ER167" s="132" t="str">
        <f t="shared" ca="1" si="132"/>
        <v/>
      </c>
    </row>
    <row r="168" spans="1:148" ht="12.75">
      <c r="A168" s="131" t="str">
        <f>'Transcript table'!C168</f>
        <v>PISRT1</v>
      </c>
      <c r="B168" s="35" t="s">
        <v>227</v>
      </c>
      <c r="C168" s="132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132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132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132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132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132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132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132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132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132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132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132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132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132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132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132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132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132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132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132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40" t="str">
        <f>'Control Sample Data'!A168</f>
        <v>PISRT1</v>
      </c>
      <c r="X168" s="141" t="s">
        <v>227</v>
      </c>
      <c r="Y168" s="132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132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132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132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132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132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132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132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132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132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132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132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132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132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132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132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132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132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132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132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135" t="str">
        <f>'Control Sample Data'!A168</f>
        <v>PISRT1</v>
      </c>
      <c r="AT168" s="35" t="s">
        <v>227</v>
      </c>
      <c r="AU168" s="132" t="str">
        <f ca="1">IF(ISNUMBER(C168-'Choose Housekeeping Genes'!D$17),C168-'Choose Housekeeping Genes'!D$17,"")</f>
        <v/>
      </c>
      <c r="AV168" s="132" t="str">
        <f ca="1">IF(ISNUMBER(D168-'Choose Housekeeping Genes'!E$17),D168-'Choose Housekeeping Genes'!E$17,"")</f>
        <v/>
      </c>
      <c r="AW168" s="132" t="str">
        <f ca="1">IF(ISNUMBER(E168-'Choose Housekeeping Genes'!F$17),E168-'Choose Housekeeping Genes'!F$17,"")</f>
        <v/>
      </c>
      <c r="AX168" s="132" t="str">
        <f ca="1">IF(ISNUMBER(F168-'Choose Housekeeping Genes'!G$17),F168-'Choose Housekeeping Genes'!G$17,"")</f>
        <v/>
      </c>
      <c r="AY168" s="132" t="str">
        <f ca="1">IF(ISNUMBER(G168-'Choose Housekeeping Genes'!H$17),G168-'Choose Housekeeping Genes'!H$17,"")</f>
        <v/>
      </c>
      <c r="AZ168" s="132" t="str">
        <f ca="1">IF(ISNUMBER(H168-'Choose Housekeeping Genes'!I$17),H168-'Choose Housekeeping Genes'!I$17,"")</f>
        <v/>
      </c>
      <c r="BA168" s="132" t="str">
        <f ca="1">IF(ISNUMBER(I168-'Choose Housekeeping Genes'!J$17),I168-'Choose Housekeeping Genes'!J$17,"")</f>
        <v/>
      </c>
      <c r="BB168" s="132" t="str">
        <f ca="1">IF(ISNUMBER(J168-'Choose Housekeeping Genes'!K$17),J168-'Choose Housekeeping Genes'!K$17,"")</f>
        <v/>
      </c>
      <c r="BC168" s="132" t="str">
        <f ca="1">IF(ISNUMBER(K168-'Choose Housekeeping Genes'!L$17),K168-'Choose Housekeeping Genes'!L$17,"")</f>
        <v/>
      </c>
      <c r="BD168" s="132" t="str">
        <f ca="1">IF(ISNUMBER(L168-'Choose Housekeeping Genes'!M$17),L168-'Choose Housekeeping Genes'!M$17,"")</f>
        <v/>
      </c>
      <c r="BE168" s="132" t="str">
        <f ca="1">IF(ISNUMBER(M168-'Choose Housekeeping Genes'!N$17),M168-'Choose Housekeeping Genes'!N$17,"")</f>
        <v/>
      </c>
      <c r="BF168" s="132" t="str">
        <f ca="1">IF(ISNUMBER(N168-'Choose Housekeeping Genes'!O$17),N168-'Choose Housekeeping Genes'!O$17,"")</f>
        <v/>
      </c>
      <c r="BG168" s="132" t="str">
        <f ca="1">IF(ISNUMBER(O168-'Choose Housekeeping Genes'!P$17),O168-'Choose Housekeeping Genes'!P$17,"")</f>
        <v/>
      </c>
      <c r="BH168" s="132" t="str">
        <f ca="1">IF(ISNUMBER(P168-'Choose Housekeeping Genes'!Q$17),P168-'Choose Housekeeping Genes'!Q$17,"")</f>
        <v/>
      </c>
      <c r="BI168" s="132" t="str">
        <f ca="1">IF(ISNUMBER(Q168-'Choose Housekeeping Genes'!R$17),Q168-'Choose Housekeeping Genes'!R$17,"")</f>
        <v/>
      </c>
      <c r="BJ168" s="132" t="str">
        <f ca="1">IF(ISNUMBER(R168-'Choose Housekeeping Genes'!S$17),R168-'Choose Housekeeping Genes'!S$17,"")</f>
        <v/>
      </c>
      <c r="BK168" s="132" t="str">
        <f ca="1">IF(ISNUMBER(S168-'Choose Housekeeping Genes'!T$17),S168-'Choose Housekeeping Genes'!T$17,"")</f>
        <v/>
      </c>
      <c r="BL168" s="132" t="str">
        <f ca="1">IF(ISNUMBER(T168-'Choose Housekeeping Genes'!U$17),T168-'Choose Housekeeping Genes'!U$17,"")</f>
        <v/>
      </c>
      <c r="BM168" s="132" t="str">
        <f ca="1">IF(ISNUMBER(U168-'Choose Housekeeping Genes'!V$17),U168-'Choose Housekeeping Genes'!V$17,"")</f>
        <v/>
      </c>
      <c r="BN168" s="132" t="str">
        <f ca="1">IF(ISNUMBER(V168-'Choose Housekeeping Genes'!W$17),V168-'Choose Housekeeping Genes'!W$17,"")</f>
        <v/>
      </c>
      <c r="BO168" s="142" t="str">
        <f t="shared" si="133"/>
        <v>PISRT1</v>
      </c>
      <c r="BP168" s="141" t="s">
        <v>227</v>
      </c>
      <c r="BQ168" s="132" t="str">
        <f ca="1">IF(ISNUMBER(Y168-'Choose Housekeeping Genes'!AA$17),Y168-'Choose Housekeeping Genes'!AA$17,"")</f>
        <v/>
      </c>
      <c r="BR168" s="132" t="str">
        <f ca="1">IF(ISNUMBER(Z168-'Choose Housekeeping Genes'!AB$17),Z168-'Choose Housekeeping Genes'!AB$17,"")</f>
        <v/>
      </c>
      <c r="BS168" s="132" t="str">
        <f ca="1">IF(ISNUMBER(AA168-'Choose Housekeeping Genes'!AC$17),AA168-'Choose Housekeeping Genes'!AC$17,"")</f>
        <v/>
      </c>
      <c r="BT168" s="132" t="str">
        <f ca="1">IF(ISNUMBER(AB168-'Choose Housekeeping Genes'!AD$17),AB168-'Choose Housekeeping Genes'!AD$17,"")</f>
        <v/>
      </c>
      <c r="BU168" s="132" t="str">
        <f ca="1">IF(ISNUMBER(AC168-'Choose Housekeeping Genes'!AE$17),AC168-'Choose Housekeeping Genes'!AE$17,"")</f>
        <v/>
      </c>
      <c r="BV168" s="132" t="str">
        <f ca="1">IF(ISNUMBER(AD168-'Choose Housekeeping Genes'!AF$17),AD168-'Choose Housekeeping Genes'!AF$17,"")</f>
        <v/>
      </c>
      <c r="BW168" s="132" t="str">
        <f ca="1">IF(ISNUMBER(AE168-'Choose Housekeeping Genes'!AG$17),AE168-'Choose Housekeeping Genes'!AG$17,"")</f>
        <v/>
      </c>
      <c r="BX168" s="132" t="str">
        <f ca="1">IF(ISNUMBER(AF168-'Choose Housekeeping Genes'!AH$17),AF168-'Choose Housekeeping Genes'!AH$17,"")</f>
        <v/>
      </c>
      <c r="BY168" s="132" t="str">
        <f ca="1">IF(ISNUMBER(AG168-'Choose Housekeeping Genes'!AI$17),AG168-'Choose Housekeeping Genes'!AI$17,"")</f>
        <v/>
      </c>
      <c r="BZ168" s="132" t="str">
        <f ca="1">IF(ISNUMBER(AH168-'Choose Housekeeping Genes'!AJ$17),AH168-'Choose Housekeeping Genes'!AJ$17,"")</f>
        <v/>
      </c>
      <c r="CA168" s="132" t="str">
        <f ca="1">IF(ISNUMBER(AI168-'Choose Housekeeping Genes'!AK$17),AI168-'Choose Housekeeping Genes'!AK$17,"")</f>
        <v/>
      </c>
      <c r="CB168" s="132" t="str">
        <f ca="1">IF(ISNUMBER(AJ168-'Choose Housekeeping Genes'!AL$17),AJ168-'Choose Housekeeping Genes'!AL$17,"")</f>
        <v/>
      </c>
      <c r="CC168" s="132" t="str">
        <f ca="1">IF(ISNUMBER(AK168-'Choose Housekeeping Genes'!AM$17),AK168-'Choose Housekeeping Genes'!AM$17,"")</f>
        <v/>
      </c>
      <c r="CD168" s="132" t="str">
        <f ca="1">IF(ISNUMBER(AL168-'Choose Housekeeping Genes'!AN$17),AL168-'Choose Housekeeping Genes'!AN$17,"")</f>
        <v/>
      </c>
      <c r="CE168" s="132" t="str">
        <f ca="1">IF(ISNUMBER(AM168-'Choose Housekeeping Genes'!AO$17),AM168-'Choose Housekeeping Genes'!AO$17,"")</f>
        <v/>
      </c>
      <c r="CF168" s="132" t="str">
        <f ca="1">IF(ISNUMBER(AN168-'Choose Housekeeping Genes'!AP$17),AN168-'Choose Housekeeping Genes'!AP$17,"")</f>
        <v/>
      </c>
      <c r="CG168" s="132" t="str">
        <f ca="1">IF(ISNUMBER(AO168-'Choose Housekeeping Genes'!AQ$17),AO168-'Choose Housekeeping Genes'!AQ$17,"")</f>
        <v/>
      </c>
      <c r="CH168" s="132" t="str">
        <f ca="1">IF(ISNUMBER(AP168-'Choose Housekeeping Genes'!AR$17),AP168-'Choose Housekeeping Genes'!AR$17,"")</f>
        <v/>
      </c>
      <c r="CI168" s="132" t="str">
        <f ca="1">IF(ISNUMBER(AQ168-'Choose Housekeeping Genes'!AS$17),AQ168-'Choose Housekeeping Genes'!AS$17,"")</f>
        <v/>
      </c>
      <c r="CJ168" s="132" t="str">
        <f ca="1">IF(ISNUMBER(AR168-'Choose Housekeeping Genes'!AT$17),AR168-'Choose Housekeeping Genes'!AT$17,"")</f>
        <v/>
      </c>
      <c r="CK168" s="137" t="e">
        <f t="shared" ca="1" si="91"/>
        <v>#DIV/0!</v>
      </c>
      <c r="CL168" s="138" t="e">
        <f t="shared" ca="1" si="92"/>
        <v>#DIV/0!</v>
      </c>
      <c r="DA168" s="135" t="str">
        <f>'Transcript table'!C168</f>
        <v>PISRT1</v>
      </c>
      <c r="DB168" s="35" t="s">
        <v>227</v>
      </c>
      <c r="DC168" s="132" t="str">
        <f t="shared" ca="1" si="93"/>
        <v/>
      </c>
      <c r="DD168" s="132" t="str">
        <f t="shared" ca="1" si="94"/>
        <v/>
      </c>
      <c r="DE168" s="132" t="str">
        <f t="shared" ca="1" si="95"/>
        <v/>
      </c>
      <c r="DF168" s="132" t="str">
        <f t="shared" ca="1" si="96"/>
        <v/>
      </c>
      <c r="DG168" s="132" t="str">
        <f t="shared" ca="1" si="97"/>
        <v/>
      </c>
      <c r="DH168" s="132" t="str">
        <f t="shared" ca="1" si="98"/>
        <v/>
      </c>
      <c r="DI168" s="132" t="str">
        <f t="shared" ca="1" si="99"/>
        <v/>
      </c>
      <c r="DJ168" s="132" t="str">
        <f t="shared" ca="1" si="100"/>
        <v/>
      </c>
      <c r="DK168" s="132" t="str">
        <f t="shared" ca="1" si="101"/>
        <v/>
      </c>
      <c r="DL168" s="132" t="str">
        <f t="shared" ca="1" si="102"/>
        <v/>
      </c>
      <c r="DM168" s="132" t="str">
        <f t="shared" ca="1" si="103"/>
        <v/>
      </c>
      <c r="DN168" s="132" t="str">
        <f t="shared" ca="1" si="104"/>
        <v/>
      </c>
      <c r="DO168" s="132" t="str">
        <f t="shared" ca="1" si="105"/>
        <v/>
      </c>
      <c r="DP168" s="132" t="str">
        <f t="shared" ca="1" si="106"/>
        <v/>
      </c>
      <c r="DQ168" s="132" t="str">
        <f t="shared" ca="1" si="107"/>
        <v/>
      </c>
      <c r="DR168" s="132" t="str">
        <f t="shared" ca="1" si="108"/>
        <v/>
      </c>
      <c r="DS168" s="132" t="str">
        <f t="shared" ca="1" si="109"/>
        <v/>
      </c>
      <c r="DT168" s="132" t="str">
        <f t="shared" ca="1" si="110"/>
        <v/>
      </c>
      <c r="DU168" s="132" t="str">
        <f t="shared" ca="1" si="111"/>
        <v/>
      </c>
      <c r="DV168" s="132" t="str">
        <f t="shared" ca="1" si="112"/>
        <v/>
      </c>
      <c r="DW168" s="136" t="str">
        <f>'Transcript table'!C168</f>
        <v>PISRT1</v>
      </c>
      <c r="DX168" s="141" t="s">
        <v>227</v>
      </c>
      <c r="DY168" s="132" t="str">
        <f t="shared" ca="1" si="113"/>
        <v/>
      </c>
      <c r="DZ168" s="132" t="str">
        <f t="shared" ca="1" si="114"/>
        <v/>
      </c>
      <c r="EA168" s="132" t="str">
        <f t="shared" ca="1" si="115"/>
        <v/>
      </c>
      <c r="EB168" s="132" t="str">
        <f t="shared" ca="1" si="116"/>
        <v/>
      </c>
      <c r="EC168" s="132" t="str">
        <f t="shared" ca="1" si="117"/>
        <v/>
      </c>
      <c r="ED168" s="132" t="str">
        <f t="shared" ca="1" si="118"/>
        <v/>
      </c>
      <c r="EE168" s="132" t="str">
        <f t="shared" ca="1" si="119"/>
        <v/>
      </c>
      <c r="EF168" s="132" t="str">
        <f t="shared" ca="1" si="120"/>
        <v/>
      </c>
      <c r="EG168" s="132" t="str">
        <f t="shared" ca="1" si="121"/>
        <v/>
      </c>
      <c r="EH168" s="132" t="str">
        <f t="shared" ca="1" si="122"/>
        <v/>
      </c>
      <c r="EI168" s="132" t="str">
        <f t="shared" ca="1" si="123"/>
        <v/>
      </c>
      <c r="EJ168" s="132" t="str">
        <f t="shared" ca="1" si="124"/>
        <v/>
      </c>
      <c r="EK168" s="132" t="str">
        <f t="shared" ca="1" si="125"/>
        <v/>
      </c>
      <c r="EL168" s="132" t="str">
        <f t="shared" ca="1" si="126"/>
        <v/>
      </c>
      <c r="EM168" s="132" t="str">
        <f t="shared" ca="1" si="127"/>
        <v/>
      </c>
      <c r="EN168" s="132" t="str">
        <f t="shared" ca="1" si="128"/>
        <v/>
      </c>
      <c r="EO168" s="132" t="str">
        <f t="shared" ca="1" si="129"/>
        <v/>
      </c>
      <c r="EP168" s="132" t="str">
        <f t="shared" ca="1" si="130"/>
        <v/>
      </c>
      <c r="EQ168" s="132" t="str">
        <f t="shared" ca="1" si="131"/>
        <v/>
      </c>
      <c r="ER168" s="132" t="str">
        <f t="shared" ca="1" si="132"/>
        <v/>
      </c>
    </row>
    <row r="169" spans="1:148" ht="12.75">
      <c r="A169" s="131" t="str">
        <f>'Transcript table'!C169</f>
        <v>PNKY</v>
      </c>
      <c r="B169" s="35" t="s">
        <v>228</v>
      </c>
      <c r="C169" s="132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132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132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132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132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132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132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132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132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132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132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132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132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132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132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132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132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132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132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132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40" t="str">
        <f>'Control Sample Data'!A169</f>
        <v>PNKY</v>
      </c>
      <c r="X169" s="141" t="s">
        <v>228</v>
      </c>
      <c r="Y169" s="132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132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132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132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132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132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132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132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132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132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132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132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132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132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132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132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132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132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132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132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135" t="str">
        <f>'Control Sample Data'!A169</f>
        <v>PNKY</v>
      </c>
      <c r="AT169" s="35" t="s">
        <v>228</v>
      </c>
      <c r="AU169" s="132" t="str">
        <f ca="1">IF(ISNUMBER(C169-'Choose Housekeeping Genes'!D$17),C169-'Choose Housekeeping Genes'!D$17,"")</f>
        <v/>
      </c>
      <c r="AV169" s="132" t="str">
        <f ca="1">IF(ISNUMBER(D169-'Choose Housekeeping Genes'!E$17),D169-'Choose Housekeeping Genes'!E$17,"")</f>
        <v/>
      </c>
      <c r="AW169" s="132" t="str">
        <f ca="1">IF(ISNUMBER(E169-'Choose Housekeeping Genes'!F$17),E169-'Choose Housekeeping Genes'!F$17,"")</f>
        <v/>
      </c>
      <c r="AX169" s="132" t="str">
        <f ca="1">IF(ISNUMBER(F169-'Choose Housekeeping Genes'!G$17),F169-'Choose Housekeeping Genes'!G$17,"")</f>
        <v/>
      </c>
      <c r="AY169" s="132" t="str">
        <f ca="1">IF(ISNUMBER(G169-'Choose Housekeeping Genes'!H$17),G169-'Choose Housekeeping Genes'!H$17,"")</f>
        <v/>
      </c>
      <c r="AZ169" s="132" t="str">
        <f ca="1">IF(ISNUMBER(H169-'Choose Housekeeping Genes'!I$17),H169-'Choose Housekeeping Genes'!I$17,"")</f>
        <v/>
      </c>
      <c r="BA169" s="132" t="str">
        <f ca="1">IF(ISNUMBER(I169-'Choose Housekeeping Genes'!J$17),I169-'Choose Housekeeping Genes'!J$17,"")</f>
        <v/>
      </c>
      <c r="BB169" s="132" t="str">
        <f ca="1">IF(ISNUMBER(J169-'Choose Housekeeping Genes'!K$17),J169-'Choose Housekeeping Genes'!K$17,"")</f>
        <v/>
      </c>
      <c r="BC169" s="132" t="str">
        <f ca="1">IF(ISNUMBER(K169-'Choose Housekeeping Genes'!L$17),K169-'Choose Housekeeping Genes'!L$17,"")</f>
        <v/>
      </c>
      <c r="BD169" s="132" t="str">
        <f ca="1">IF(ISNUMBER(L169-'Choose Housekeeping Genes'!M$17),L169-'Choose Housekeeping Genes'!M$17,"")</f>
        <v/>
      </c>
      <c r="BE169" s="132" t="str">
        <f ca="1">IF(ISNUMBER(M169-'Choose Housekeeping Genes'!N$17),M169-'Choose Housekeeping Genes'!N$17,"")</f>
        <v/>
      </c>
      <c r="BF169" s="132" t="str">
        <f ca="1">IF(ISNUMBER(N169-'Choose Housekeeping Genes'!O$17),N169-'Choose Housekeeping Genes'!O$17,"")</f>
        <v/>
      </c>
      <c r="BG169" s="132" t="str">
        <f ca="1">IF(ISNUMBER(O169-'Choose Housekeeping Genes'!P$17),O169-'Choose Housekeeping Genes'!P$17,"")</f>
        <v/>
      </c>
      <c r="BH169" s="132" t="str">
        <f ca="1">IF(ISNUMBER(P169-'Choose Housekeeping Genes'!Q$17),P169-'Choose Housekeeping Genes'!Q$17,"")</f>
        <v/>
      </c>
      <c r="BI169" s="132" t="str">
        <f ca="1">IF(ISNUMBER(Q169-'Choose Housekeeping Genes'!R$17),Q169-'Choose Housekeeping Genes'!R$17,"")</f>
        <v/>
      </c>
      <c r="BJ169" s="132" t="str">
        <f ca="1">IF(ISNUMBER(R169-'Choose Housekeeping Genes'!S$17),R169-'Choose Housekeeping Genes'!S$17,"")</f>
        <v/>
      </c>
      <c r="BK169" s="132" t="str">
        <f ca="1">IF(ISNUMBER(S169-'Choose Housekeeping Genes'!T$17),S169-'Choose Housekeeping Genes'!T$17,"")</f>
        <v/>
      </c>
      <c r="BL169" s="132" t="str">
        <f ca="1">IF(ISNUMBER(T169-'Choose Housekeeping Genes'!U$17),T169-'Choose Housekeeping Genes'!U$17,"")</f>
        <v/>
      </c>
      <c r="BM169" s="132" t="str">
        <f ca="1">IF(ISNUMBER(U169-'Choose Housekeeping Genes'!V$17),U169-'Choose Housekeeping Genes'!V$17,"")</f>
        <v/>
      </c>
      <c r="BN169" s="132" t="str">
        <f ca="1">IF(ISNUMBER(V169-'Choose Housekeeping Genes'!W$17),V169-'Choose Housekeeping Genes'!W$17,"")</f>
        <v/>
      </c>
      <c r="BO169" s="142" t="str">
        <f t="shared" si="133"/>
        <v>PNKY</v>
      </c>
      <c r="BP169" s="141" t="s">
        <v>228</v>
      </c>
      <c r="BQ169" s="132" t="str">
        <f ca="1">IF(ISNUMBER(Y169-'Choose Housekeeping Genes'!AA$17),Y169-'Choose Housekeeping Genes'!AA$17,"")</f>
        <v/>
      </c>
      <c r="BR169" s="132" t="str">
        <f ca="1">IF(ISNUMBER(Z169-'Choose Housekeeping Genes'!AB$17),Z169-'Choose Housekeeping Genes'!AB$17,"")</f>
        <v/>
      </c>
      <c r="BS169" s="132" t="str">
        <f ca="1">IF(ISNUMBER(AA169-'Choose Housekeeping Genes'!AC$17),AA169-'Choose Housekeeping Genes'!AC$17,"")</f>
        <v/>
      </c>
      <c r="BT169" s="132" t="str">
        <f ca="1">IF(ISNUMBER(AB169-'Choose Housekeeping Genes'!AD$17),AB169-'Choose Housekeeping Genes'!AD$17,"")</f>
        <v/>
      </c>
      <c r="BU169" s="132" t="str">
        <f ca="1">IF(ISNUMBER(AC169-'Choose Housekeeping Genes'!AE$17),AC169-'Choose Housekeeping Genes'!AE$17,"")</f>
        <v/>
      </c>
      <c r="BV169" s="132" t="str">
        <f ca="1">IF(ISNUMBER(AD169-'Choose Housekeeping Genes'!AF$17),AD169-'Choose Housekeeping Genes'!AF$17,"")</f>
        <v/>
      </c>
      <c r="BW169" s="132" t="str">
        <f ca="1">IF(ISNUMBER(AE169-'Choose Housekeeping Genes'!AG$17),AE169-'Choose Housekeeping Genes'!AG$17,"")</f>
        <v/>
      </c>
      <c r="BX169" s="132" t="str">
        <f ca="1">IF(ISNUMBER(AF169-'Choose Housekeeping Genes'!AH$17),AF169-'Choose Housekeeping Genes'!AH$17,"")</f>
        <v/>
      </c>
      <c r="BY169" s="132" t="str">
        <f ca="1">IF(ISNUMBER(AG169-'Choose Housekeeping Genes'!AI$17),AG169-'Choose Housekeeping Genes'!AI$17,"")</f>
        <v/>
      </c>
      <c r="BZ169" s="132" t="str">
        <f ca="1">IF(ISNUMBER(AH169-'Choose Housekeeping Genes'!AJ$17),AH169-'Choose Housekeeping Genes'!AJ$17,"")</f>
        <v/>
      </c>
      <c r="CA169" s="132" t="str">
        <f ca="1">IF(ISNUMBER(AI169-'Choose Housekeeping Genes'!AK$17),AI169-'Choose Housekeeping Genes'!AK$17,"")</f>
        <v/>
      </c>
      <c r="CB169" s="132" t="str">
        <f ca="1">IF(ISNUMBER(AJ169-'Choose Housekeeping Genes'!AL$17),AJ169-'Choose Housekeeping Genes'!AL$17,"")</f>
        <v/>
      </c>
      <c r="CC169" s="132" t="str">
        <f ca="1">IF(ISNUMBER(AK169-'Choose Housekeeping Genes'!AM$17),AK169-'Choose Housekeeping Genes'!AM$17,"")</f>
        <v/>
      </c>
      <c r="CD169" s="132" t="str">
        <f ca="1">IF(ISNUMBER(AL169-'Choose Housekeeping Genes'!AN$17),AL169-'Choose Housekeeping Genes'!AN$17,"")</f>
        <v/>
      </c>
      <c r="CE169" s="132" t="str">
        <f ca="1">IF(ISNUMBER(AM169-'Choose Housekeeping Genes'!AO$17),AM169-'Choose Housekeeping Genes'!AO$17,"")</f>
        <v/>
      </c>
      <c r="CF169" s="132" t="str">
        <f ca="1">IF(ISNUMBER(AN169-'Choose Housekeeping Genes'!AP$17),AN169-'Choose Housekeeping Genes'!AP$17,"")</f>
        <v/>
      </c>
      <c r="CG169" s="132" t="str">
        <f ca="1">IF(ISNUMBER(AO169-'Choose Housekeeping Genes'!AQ$17),AO169-'Choose Housekeeping Genes'!AQ$17,"")</f>
        <v/>
      </c>
      <c r="CH169" s="132" t="str">
        <f ca="1">IF(ISNUMBER(AP169-'Choose Housekeeping Genes'!AR$17),AP169-'Choose Housekeeping Genes'!AR$17,"")</f>
        <v/>
      </c>
      <c r="CI169" s="132" t="str">
        <f ca="1">IF(ISNUMBER(AQ169-'Choose Housekeeping Genes'!AS$17),AQ169-'Choose Housekeeping Genes'!AS$17,"")</f>
        <v/>
      </c>
      <c r="CJ169" s="132" t="str">
        <f ca="1">IF(ISNUMBER(AR169-'Choose Housekeeping Genes'!AT$17),AR169-'Choose Housekeeping Genes'!AT$17,"")</f>
        <v/>
      </c>
      <c r="CK169" s="137" t="e">
        <f t="shared" ca="1" si="91"/>
        <v>#DIV/0!</v>
      </c>
      <c r="CL169" s="138" t="e">
        <f t="shared" ca="1" si="92"/>
        <v>#DIV/0!</v>
      </c>
      <c r="DA169" s="135" t="str">
        <f>'Transcript table'!C169</f>
        <v>PNKY</v>
      </c>
      <c r="DB169" s="35" t="s">
        <v>228</v>
      </c>
      <c r="DC169" s="132" t="str">
        <f t="shared" ca="1" si="93"/>
        <v/>
      </c>
      <c r="DD169" s="132" t="str">
        <f t="shared" ca="1" si="94"/>
        <v/>
      </c>
      <c r="DE169" s="132" t="str">
        <f t="shared" ca="1" si="95"/>
        <v/>
      </c>
      <c r="DF169" s="132" t="str">
        <f t="shared" ca="1" si="96"/>
        <v/>
      </c>
      <c r="DG169" s="132" t="str">
        <f t="shared" ca="1" si="97"/>
        <v/>
      </c>
      <c r="DH169" s="132" t="str">
        <f t="shared" ca="1" si="98"/>
        <v/>
      </c>
      <c r="DI169" s="132" t="str">
        <f t="shared" ca="1" si="99"/>
        <v/>
      </c>
      <c r="DJ169" s="132" t="str">
        <f t="shared" ca="1" si="100"/>
        <v/>
      </c>
      <c r="DK169" s="132" t="str">
        <f t="shared" ca="1" si="101"/>
        <v/>
      </c>
      <c r="DL169" s="132" t="str">
        <f t="shared" ca="1" si="102"/>
        <v/>
      </c>
      <c r="DM169" s="132" t="str">
        <f t="shared" ca="1" si="103"/>
        <v/>
      </c>
      <c r="DN169" s="132" t="str">
        <f t="shared" ca="1" si="104"/>
        <v/>
      </c>
      <c r="DO169" s="132" t="str">
        <f t="shared" ca="1" si="105"/>
        <v/>
      </c>
      <c r="DP169" s="132" t="str">
        <f t="shared" ca="1" si="106"/>
        <v/>
      </c>
      <c r="DQ169" s="132" t="str">
        <f t="shared" ca="1" si="107"/>
        <v/>
      </c>
      <c r="DR169" s="132" t="str">
        <f t="shared" ca="1" si="108"/>
        <v/>
      </c>
      <c r="DS169" s="132" t="str">
        <f t="shared" ca="1" si="109"/>
        <v/>
      </c>
      <c r="DT169" s="132" t="str">
        <f t="shared" ca="1" si="110"/>
        <v/>
      </c>
      <c r="DU169" s="132" t="str">
        <f t="shared" ca="1" si="111"/>
        <v/>
      </c>
      <c r="DV169" s="132" t="str">
        <f t="shared" ca="1" si="112"/>
        <v/>
      </c>
      <c r="DW169" s="136" t="str">
        <f>'Transcript table'!C169</f>
        <v>PNKY</v>
      </c>
      <c r="DX169" s="141" t="s">
        <v>228</v>
      </c>
      <c r="DY169" s="132" t="str">
        <f t="shared" ca="1" si="113"/>
        <v/>
      </c>
      <c r="DZ169" s="132" t="str">
        <f t="shared" ca="1" si="114"/>
        <v/>
      </c>
      <c r="EA169" s="132" t="str">
        <f t="shared" ca="1" si="115"/>
        <v/>
      </c>
      <c r="EB169" s="132" t="str">
        <f t="shared" ca="1" si="116"/>
        <v/>
      </c>
      <c r="EC169" s="132" t="str">
        <f t="shared" ca="1" si="117"/>
        <v/>
      </c>
      <c r="ED169" s="132" t="str">
        <f t="shared" ca="1" si="118"/>
        <v/>
      </c>
      <c r="EE169" s="132" t="str">
        <f t="shared" ca="1" si="119"/>
        <v/>
      </c>
      <c r="EF169" s="132" t="str">
        <f t="shared" ca="1" si="120"/>
        <v/>
      </c>
      <c r="EG169" s="132" t="str">
        <f t="shared" ca="1" si="121"/>
        <v/>
      </c>
      <c r="EH169" s="132" t="str">
        <f t="shared" ca="1" si="122"/>
        <v/>
      </c>
      <c r="EI169" s="132" t="str">
        <f t="shared" ca="1" si="123"/>
        <v/>
      </c>
      <c r="EJ169" s="132" t="str">
        <f t="shared" ca="1" si="124"/>
        <v/>
      </c>
      <c r="EK169" s="132" t="str">
        <f t="shared" ca="1" si="125"/>
        <v/>
      </c>
      <c r="EL169" s="132" t="str">
        <f t="shared" ca="1" si="126"/>
        <v/>
      </c>
      <c r="EM169" s="132" t="str">
        <f t="shared" ca="1" si="127"/>
        <v/>
      </c>
      <c r="EN169" s="132" t="str">
        <f t="shared" ca="1" si="128"/>
        <v/>
      </c>
      <c r="EO169" s="132" t="str">
        <f t="shared" ca="1" si="129"/>
        <v/>
      </c>
      <c r="EP169" s="132" t="str">
        <f t="shared" ca="1" si="130"/>
        <v/>
      </c>
      <c r="EQ169" s="132" t="str">
        <f t="shared" ca="1" si="131"/>
        <v/>
      </c>
      <c r="ER169" s="132" t="str">
        <f t="shared" ca="1" si="132"/>
        <v/>
      </c>
    </row>
    <row r="170" spans="1:148" ht="25.5">
      <c r="A170" s="131" t="str">
        <f>'Transcript table'!C170</f>
        <v>POU6F2-AS2</v>
      </c>
      <c r="B170" s="35" t="s">
        <v>229</v>
      </c>
      <c r="C170" s="132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132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132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132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132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132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132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132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132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132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132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132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132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132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132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132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132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132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132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132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40" t="str">
        <f>'Control Sample Data'!A170</f>
        <v>POU6F2-AS2</v>
      </c>
      <c r="X170" s="141" t="s">
        <v>229</v>
      </c>
      <c r="Y170" s="132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132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132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132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132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132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132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132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132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132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132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132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132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132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132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132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132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132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132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132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135" t="str">
        <f>'Control Sample Data'!A170</f>
        <v>POU6F2-AS2</v>
      </c>
      <c r="AT170" s="35" t="s">
        <v>229</v>
      </c>
      <c r="AU170" s="132" t="str">
        <f ca="1">IF(ISNUMBER(C170-'Choose Housekeeping Genes'!D$17),C170-'Choose Housekeeping Genes'!D$17,"")</f>
        <v/>
      </c>
      <c r="AV170" s="132" t="str">
        <f ca="1">IF(ISNUMBER(D170-'Choose Housekeeping Genes'!E$17),D170-'Choose Housekeeping Genes'!E$17,"")</f>
        <v/>
      </c>
      <c r="AW170" s="132" t="str">
        <f ca="1">IF(ISNUMBER(E170-'Choose Housekeeping Genes'!F$17),E170-'Choose Housekeeping Genes'!F$17,"")</f>
        <v/>
      </c>
      <c r="AX170" s="132" t="str">
        <f ca="1">IF(ISNUMBER(F170-'Choose Housekeeping Genes'!G$17),F170-'Choose Housekeeping Genes'!G$17,"")</f>
        <v/>
      </c>
      <c r="AY170" s="132" t="str">
        <f ca="1">IF(ISNUMBER(G170-'Choose Housekeeping Genes'!H$17),G170-'Choose Housekeeping Genes'!H$17,"")</f>
        <v/>
      </c>
      <c r="AZ170" s="132" t="str">
        <f ca="1">IF(ISNUMBER(H170-'Choose Housekeeping Genes'!I$17),H170-'Choose Housekeeping Genes'!I$17,"")</f>
        <v/>
      </c>
      <c r="BA170" s="132" t="str">
        <f ca="1">IF(ISNUMBER(I170-'Choose Housekeeping Genes'!J$17),I170-'Choose Housekeeping Genes'!J$17,"")</f>
        <v/>
      </c>
      <c r="BB170" s="132" t="str">
        <f ca="1">IF(ISNUMBER(J170-'Choose Housekeeping Genes'!K$17),J170-'Choose Housekeeping Genes'!K$17,"")</f>
        <v/>
      </c>
      <c r="BC170" s="132" t="str">
        <f ca="1">IF(ISNUMBER(K170-'Choose Housekeeping Genes'!L$17),K170-'Choose Housekeeping Genes'!L$17,"")</f>
        <v/>
      </c>
      <c r="BD170" s="132" t="str">
        <f ca="1">IF(ISNUMBER(L170-'Choose Housekeeping Genes'!M$17),L170-'Choose Housekeeping Genes'!M$17,"")</f>
        <v/>
      </c>
      <c r="BE170" s="132" t="str">
        <f ca="1">IF(ISNUMBER(M170-'Choose Housekeeping Genes'!N$17),M170-'Choose Housekeeping Genes'!N$17,"")</f>
        <v/>
      </c>
      <c r="BF170" s="132" t="str">
        <f ca="1">IF(ISNUMBER(N170-'Choose Housekeeping Genes'!O$17),N170-'Choose Housekeeping Genes'!O$17,"")</f>
        <v/>
      </c>
      <c r="BG170" s="132" t="str">
        <f ca="1">IF(ISNUMBER(O170-'Choose Housekeeping Genes'!P$17),O170-'Choose Housekeeping Genes'!P$17,"")</f>
        <v/>
      </c>
      <c r="BH170" s="132" t="str">
        <f ca="1">IF(ISNUMBER(P170-'Choose Housekeeping Genes'!Q$17),P170-'Choose Housekeeping Genes'!Q$17,"")</f>
        <v/>
      </c>
      <c r="BI170" s="132" t="str">
        <f ca="1">IF(ISNUMBER(Q170-'Choose Housekeeping Genes'!R$17),Q170-'Choose Housekeeping Genes'!R$17,"")</f>
        <v/>
      </c>
      <c r="BJ170" s="132" t="str">
        <f ca="1">IF(ISNUMBER(R170-'Choose Housekeeping Genes'!S$17),R170-'Choose Housekeeping Genes'!S$17,"")</f>
        <v/>
      </c>
      <c r="BK170" s="132" t="str">
        <f ca="1">IF(ISNUMBER(S170-'Choose Housekeeping Genes'!T$17),S170-'Choose Housekeeping Genes'!T$17,"")</f>
        <v/>
      </c>
      <c r="BL170" s="132" t="str">
        <f ca="1">IF(ISNUMBER(T170-'Choose Housekeeping Genes'!U$17),T170-'Choose Housekeeping Genes'!U$17,"")</f>
        <v/>
      </c>
      <c r="BM170" s="132" t="str">
        <f ca="1">IF(ISNUMBER(U170-'Choose Housekeeping Genes'!V$17),U170-'Choose Housekeeping Genes'!V$17,"")</f>
        <v/>
      </c>
      <c r="BN170" s="132" t="str">
        <f ca="1">IF(ISNUMBER(V170-'Choose Housekeeping Genes'!W$17),V170-'Choose Housekeeping Genes'!W$17,"")</f>
        <v/>
      </c>
      <c r="BO170" s="142" t="str">
        <f t="shared" si="133"/>
        <v>POU6F2-AS2</v>
      </c>
      <c r="BP170" s="141" t="s">
        <v>229</v>
      </c>
      <c r="BQ170" s="132" t="str">
        <f ca="1">IF(ISNUMBER(Y170-'Choose Housekeeping Genes'!AA$17),Y170-'Choose Housekeeping Genes'!AA$17,"")</f>
        <v/>
      </c>
      <c r="BR170" s="132" t="str">
        <f ca="1">IF(ISNUMBER(Z170-'Choose Housekeeping Genes'!AB$17),Z170-'Choose Housekeeping Genes'!AB$17,"")</f>
        <v/>
      </c>
      <c r="BS170" s="132" t="str">
        <f ca="1">IF(ISNUMBER(AA170-'Choose Housekeeping Genes'!AC$17),AA170-'Choose Housekeeping Genes'!AC$17,"")</f>
        <v/>
      </c>
      <c r="BT170" s="132" t="str">
        <f ca="1">IF(ISNUMBER(AB170-'Choose Housekeeping Genes'!AD$17),AB170-'Choose Housekeeping Genes'!AD$17,"")</f>
        <v/>
      </c>
      <c r="BU170" s="132" t="str">
        <f ca="1">IF(ISNUMBER(AC170-'Choose Housekeeping Genes'!AE$17),AC170-'Choose Housekeeping Genes'!AE$17,"")</f>
        <v/>
      </c>
      <c r="BV170" s="132" t="str">
        <f ca="1">IF(ISNUMBER(AD170-'Choose Housekeeping Genes'!AF$17),AD170-'Choose Housekeeping Genes'!AF$17,"")</f>
        <v/>
      </c>
      <c r="BW170" s="132" t="str">
        <f ca="1">IF(ISNUMBER(AE170-'Choose Housekeeping Genes'!AG$17),AE170-'Choose Housekeeping Genes'!AG$17,"")</f>
        <v/>
      </c>
      <c r="BX170" s="132" t="str">
        <f ca="1">IF(ISNUMBER(AF170-'Choose Housekeeping Genes'!AH$17),AF170-'Choose Housekeeping Genes'!AH$17,"")</f>
        <v/>
      </c>
      <c r="BY170" s="132" t="str">
        <f ca="1">IF(ISNUMBER(AG170-'Choose Housekeeping Genes'!AI$17),AG170-'Choose Housekeeping Genes'!AI$17,"")</f>
        <v/>
      </c>
      <c r="BZ170" s="132" t="str">
        <f ca="1">IF(ISNUMBER(AH170-'Choose Housekeeping Genes'!AJ$17),AH170-'Choose Housekeeping Genes'!AJ$17,"")</f>
        <v/>
      </c>
      <c r="CA170" s="132" t="str">
        <f ca="1">IF(ISNUMBER(AI170-'Choose Housekeeping Genes'!AK$17),AI170-'Choose Housekeeping Genes'!AK$17,"")</f>
        <v/>
      </c>
      <c r="CB170" s="132" t="str">
        <f ca="1">IF(ISNUMBER(AJ170-'Choose Housekeeping Genes'!AL$17),AJ170-'Choose Housekeeping Genes'!AL$17,"")</f>
        <v/>
      </c>
      <c r="CC170" s="132" t="str">
        <f ca="1">IF(ISNUMBER(AK170-'Choose Housekeeping Genes'!AM$17),AK170-'Choose Housekeeping Genes'!AM$17,"")</f>
        <v/>
      </c>
      <c r="CD170" s="132" t="str">
        <f ca="1">IF(ISNUMBER(AL170-'Choose Housekeeping Genes'!AN$17),AL170-'Choose Housekeeping Genes'!AN$17,"")</f>
        <v/>
      </c>
      <c r="CE170" s="132" t="str">
        <f ca="1">IF(ISNUMBER(AM170-'Choose Housekeeping Genes'!AO$17),AM170-'Choose Housekeeping Genes'!AO$17,"")</f>
        <v/>
      </c>
      <c r="CF170" s="132" t="str">
        <f ca="1">IF(ISNUMBER(AN170-'Choose Housekeeping Genes'!AP$17),AN170-'Choose Housekeeping Genes'!AP$17,"")</f>
        <v/>
      </c>
      <c r="CG170" s="132" t="str">
        <f ca="1">IF(ISNUMBER(AO170-'Choose Housekeeping Genes'!AQ$17),AO170-'Choose Housekeeping Genes'!AQ$17,"")</f>
        <v/>
      </c>
      <c r="CH170" s="132" t="str">
        <f ca="1">IF(ISNUMBER(AP170-'Choose Housekeeping Genes'!AR$17),AP170-'Choose Housekeeping Genes'!AR$17,"")</f>
        <v/>
      </c>
      <c r="CI170" s="132" t="str">
        <f ca="1">IF(ISNUMBER(AQ170-'Choose Housekeeping Genes'!AS$17),AQ170-'Choose Housekeeping Genes'!AS$17,"")</f>
        <v/>
      </c>
      <c r="CJ170" s="132" t="str">
        <f ca="1">IF(ISNUMBER(AR170-'Choose Housekeeping Genes'!AT$17),AR170-'Choose Housekeeping Genes'!AT$17,"")</f>
        <v/>
      </c>
      <c r="CK170" s="137" t="e">
        <f t="shared" ca="1" si="91"/>
        <v>#DIV/0!</v>
      </c>
      <c r="CL170" s="138" t="e">
        <f t="shared" ca="1" si="92"/>
        <v>#DIV/0!</v>
      </c>
      <c r="DA170" s="135" t="str">
        <f>'Transcript table'!C170</f>
        <v>POU6F2-AS2</v>
      </c>
      <c r="DB170" s="35" t="s">
        <v>229</v>
      </c>
      <c r="DC170" s="132" t="str">
        <f t="shared" ca="1" si="93"/>
        <v/>
      </c>
      <c r="DD170" s="132" t="str">
        <f t="shared" ca="1" si="94"/>
        <v/>
      </c>
      <c r="DE170" s="132" t="str">
        <f t="shared" ca="1" si="95"/>
        <v/>
      </c>
      <c r="DF170" s="132" t="str">
        <f t="shared" ca="1" si="96"/>
        <v/>
      </c>
      <c r="DG170" s="132" t="str">
        <f t="shared" ca="1" si="97"/>
        <v/>
      </c>
      <c r="DH170" s="132" t="str">
        <f t="shared" ca="1" si="98"/>
        <v/>
      </c>
      <c r="DI170" s="132" t="str">
        <f t="shared" ca="1" si="99"/>
        <v/>
      </c>
      <c r="DJ170" s="132" t="str">
        <f t="shared" ca="1" si="100"/>
        <v/>
      </c>
      <c r="DK170" s="132" t="str">
        <f t="shared" ca="1" si="101"/>
        <v/>
      </c>
      <c r="DL170" s="132" t="str">
        <f t="shared" ca="1" si="102"/>
        <v/>
      </c>
      <c r="DM170" s="132" t="str">
        <f t="shared" ca="1" si="103"/>
        <v/>
      </c>
      <c r="DN170" s="132" t="str">
        <f t="shared" ca="1" si="104"/>
        <v/>
      </c>
      <c r="DO170" s="132" t="str">
        <f t="shared" ca="1" si="105"/>
        <v/>
      </c>
      <c r="DP170" s="132" t="str">
        <f t="shared" ca="1" si="106"/>
        <v/>
      </c>
      <c r="DQ170" s="132" t="str">
        <f t="shared" ca="1" si="107"/>
        <v/>
      </c>
      <c r="DR170" s="132" t="str">
        <f t="shared" ca="1" si="108"/>
        <v/>
      </c>
      <c r="DS170" s="132" t="str">
        <f t="shared" ca="1" si="109"/>
        <v/>
      </c>
      <c r="DT170" s="132" t="str">
        <f t="shared" ca="1" si="110"/>
        <v/>
      </c>
      <c r="DU170" s="132" t="str">
        <f t="shared" ca="1" si="111"/>
        <v/>
      </c>
      <c r="DV170" s="132" t="str">
        <f t="shared" ca="1" si="112"/>
        <v/>
      </c>
      <c r="DW170" s="136" t="str">
        <f>'Transcript table'!C170</f>
        <v>POU6F2-AS2</v>
      </c>
      <c r="DX170" s="141" t="s">
        <v>229</v>
      </c>
      <c r="DY170" s="132" t="str">
        <f t="shared" ca="1" si="113"/>
        <v/>
      </c>
      <c r="DZ170" s="132" t="str">
        <f t="shared" ca="1" si="114"/>
        <v/>
      </c>
      <c r="EA170" s="132" t="str">
        <f t="shared" ca="1" si="115"/>
        <v/>
      </c>
      <c r="EB170" s="132" t="str">
        <f t="shared" ca="1" si="116"/>
        <v/>
      </c>
      <c r="EC170" s="132" t="str">
        <f t="shared" ca="1" si="117"/>
        <v/>
      </c>
      <c r="ED170" s="132" t="str">
        <f t="shared" ca="1" si="118"/>
        <v/>
      </c>
      <c r="EE170" s="132" t="str">
        <f t="shared" ca="1" si="119"/>
        <v/>
      </c>
      <c r="EF170" s="132" t="str">
        <f t="shared" ca="1" si="120"/>
        <v/>
      </c>
      <c r="EG170" s="132" t="str">
        <f t="shared" ca="1" si="121"/>
        <v/>
      </c>
      <c r="EH170" s="132" t="str">
        <f t="shared" ca="1" si="122"/>
        <v/>
      </c>
      <c r="EI170" s="132" t="str">
        <f t="shared" ca="1" si="123"/>
        <v/>
      </c>
      <c r="EJ170" s="132" t="str">
        <f t="shared" ca="1" si="124"/>
        <v/>
      </c>
      <c r="EK170" s="132" t="str">
        <f t="shared" ca="1" si="125"/>
        <v/>
      </c>
      <c r="EL170" s="132" t="str">
        <f t="shared" ca="1" si="126"/>
        <v/>
      </c>
      <c r="EM170" s="132" t="str">
        <f t="shared" ca="1" si="127"/>
        <v/>
      </c>
      <c r="EN170" s="132" t="str">
        <f t="shared" ca="1" si="128"/>
        <v/>
      </c>
      <c r="EO170" s="132" t="str">
        <f t="shared" ca="1" si="129"/>
        <v/>
      </c>
      <c r="EP170" s="132" t="str">
        <f t="shared" ca="1" si="130"/>
        <v/>
      </c>
      <c r="EQ170" s="132" t="str">
        <f t="shared" ca="1" si="131"/>
        <v/>
      </c>
      <c r="ER170" s="132" t="str">
        <f t="shared" ca="1" si="132"/>
        <v/>
      </c>
    </row>
    <row r="171" spans="1:148" ht="12.75">
      <c r="A171" s="131" t="str">
        <f>'Transcript table'!C171</f>
        <v>PRINS</v>
      </c>
      <c r="B171" s="35" t="s">
        <v>86</v>
      </c>
      <c r="C171" s="132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132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132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132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132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132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132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132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132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132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132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132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132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132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132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132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132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132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132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132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40" t="str">
        <f>'Control Sample Data'!A171</f>
        <v>PRINS</v>
      </c>
      <c r="X171" s="141" t="s">
        <v>86</v>
      </c>
      <c r="Y171" s="132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132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132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132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132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132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132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132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132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132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132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132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132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132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132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132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132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132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132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132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135" t="str">
        <f>'Control Sample Data'!A171</f>
        <v>PRINS</v>
      </c>
      <c r="AT171" s="35" t="s">
        <v>86</v>
      </c>
      <c r="AU171" s="132" t="str">
        <f ca="1">IF(ISNUMBER(C171-'Choose Housekeeping Genes'!D$17),C171-'Choose Housekeeping Genes'!D$17,"")</f>
        <v/>
      </c>
      <c r="AV171" s="132" t="str">
        <f ca="1">IF(ISNUMBER(D171-'Choose Housekeeping Genes'!E$17),D171-'Choose Housekeeping Genes'!E$17,"")</f>
        <v/>
      </c>
      <c r="AW171" s="132" t="str">
        <f ca="1">IF(ISNUMBER(E171-'Choose Housekeeping Genes'!F$17),E171-'Choose Housekeeping Genes'!F$17,"")</f>
        <v/>
      </c>
      <c r="AX171" s="132" t="str">
        <f ca="1">IF(ISNUMBER(F171-'Choose Housekeeping Genes'!G$17),F171-'Choose Housekeeping Genes'!G$17,"")</f>
        <v/>
      </c>
      <c r="AY171" s="132" t="str">
        <f ca="1">IF(ISNUMBER(G171-'Choose Housekeeping Genes'!H$17),G171-'Choose Housekeeping Genes'!H$17,"")</f>
        <v/>
      </c>
      <c r="AZ171" s="132" t="str">
        <f ca="1">IF(ISNUMBER(H171-'Choose Housekeeping Genes'!I$17),H171-'Choose Housekeeping Genes'!I$17,"")</f>
        <v/>
      </c>
      <c r="BA171" s="132" t="str">
        <f ca="1">IF(ISNUMBER(I171-'Choose Housekeeping Genes'!J$17),I171-'Choose Housekeeping Genes'!J$17,"")</f>
        <v/>
      </c>
      <c r="BB171" s="132" t="str">
        <f ca="1">IF(ISNUMBER(J171-'Choose Housekeeping Genes'!K$17),J171-'Choose Housekeeping Genes'!K$17,"")</f>
        <v/>
      </c>
      <c r="BC171" s="132" t="str">
        <f ca="1">IF(ISNUMBER(K171-'Choose Housekeeping Genes'!L$17),K171-'Choose Housekeeping Genes'!L$17,"")</f>
        <v/>
      </c>
      <c r="BD171" s="132" t="str">
        <f ca="1">IF(ISNUMBER(L171-'Choose Housekeeping Genes'!M$17),L171-'Choose Housekeeping Genes'!M$17,"")</f>
        <v/>
      </c>
      <c r="BE171" s="132" t="str">
        <f ca="1">IF(ISNUMBER(M171-'Choose Housekeeping Genes'!N$17),M171-'Choose Housekeeping Genes'!N$17,"")</f>
        <v/>
      </c>
      <c r="BF171" s="132" t="str">
        <f ca="1">IF(ISNUMBER(N171-'Choose Housekeeping Genes'!O$17),N171-'Choose Housekeeping Genes'!O$17,"")</f>
        <v/>
      </c>
      <c r="BG171" s="132" t="str">
        <f ca="1">IF(ISNUMBER(O171-'Choose Housekeeping Genes'!P$17),O171-'Choose Housekeeping Genes'!P$17,"")</f>
        <v/>
      </c>
      <c r="BH171" s="132" t="str">
        <f ca="1">IF(ISNUMBER(P171-'Choose Housekeeping Genes'!Q$17),P171-'Choose Housekeeping Genes'!Q$17,"")</f>
        <v/>
      </c>
      <c r="BI171" s="132" t="str">
        <f ca="1">IF(ISNUMBER(Q171-'Choose Housekeeping Genes'!R$17),Q171-'Choose Housekeeping Genes'!R$17,"")</f>
        <v/>
      </c>
      <c r="BJ171" s="132" t="str">
        <f ca="1">IF(ISNUMBER(R171-'Choose Housekeeping Genes'!S$17),R171-'Choose Housekeeping Genes'!S$17,"")</f>
        <v/>
      </c>
      <c r="BK171" s="132" t="str">
        <f ca="1">IF(ISNUMBER(S171-'Choose Housekeeping Genes'!T$17),S171-'Choose Housekeeping Genes'!T$17,"")</f>
        <v/>
      </c>
      <c r="BL171" s="132" t="str">
        <f ca="1">IF(ISNUMBER(T171-'Choose Housekeeping Genes'!U$17),T171-'Choose Housekeeping Genes'!U$17,"")</f>
        <v/>
      </c>
      <c r="BM171" s="132" t="str">
        <f ca="1">IF(ISNUMBER(U171-'Choose Housekeeping Genes'!V$17),U171-'Choose Housekeeping Genes'!V$17,"")</f>
        <v/>
      </c>
      <c r="BN171" s="132" t="str">
        <f ca="1">IF(ISNUMBER(V171-'Choose Housekeeping Genes'!W$17),V171-'Choose Housekeeping Genes'!W$17,"")</f>
        <v/>
      </c>
      <c r="BO171" s="142" t="str">
        <f t="shared" si="133"/>
        <v>PRINS</v>
      </c>
      <c r="BP171" s="141" t="s">
        <v>86</v>
      </c>
      <c r="BQ171" s="132" t="str">
        <f ca="1">IF(ISNUMBER(Y171-'Choose Housekeeping Genes'!AA$17),Y171-'Choose Housekeeping Genes'!AA$17,"")</f>
        <v/>
      </c>
      <c r="BR171" s="132" t="str">
        <f ca="1">IF(ISNUMBER(Z171-'Choose Housekeeping Genes'!AB$17),Z171-'Choose Housekeeping Genes'!AB$17,"")</f>
        <v/>
      </c>
      <c r="BS171" s="132" t="str">
        <f ca="1">IF(ISNUMBER(AA171-'Choose Housekeeping Genes'!AC$17),AA171-'Choose Housekeeping Genes'!AC$17,"")</f>
        <v/>
      </c>
      <c r="BT171" s="132" t="str">
        <f ca="1">IF(ISNUMBER(AB171-'Choose Housekeeping Genes'!AD$17),AB171-'Choose Housekeeping Genes'!AD$17,"")</f>
        <v/>
      </c>
      <c r="BU171" s="132" t="str">
        <f ca="1">IF(ISNUMBER(AC171-'Choose Housekeeping Genes'!AE$17),AC171-'Choose Housekeeping Genes'!AE$17,"")</f>
        <v/>
      </c>
      <c r="BV171" s="132" t="str">
        <f ca="1">IF(ISNUMBER(AD171-'Choose Housekeeping Genes'!AF$17),AD171-'Choose Housekeeping Genes'!AF$17,"")</f>
        <v/>
      </c>
      <c r="BW171" s="132" t="str">
        <f ca="1">IF(ISNUMBER(AE171-'Choose Housekeeping Genes'!AG$17),AE171-'Choose Housekeeping Genes'!AG$17,"")</f>
        <v/>
      </c>
      <c r="BX171" s="132" t="str">
        <f ca="1">IF(ISNUMBER(AF171-'Choose Housekeeping Genes'!AH$17),AF171-'Choose Housekeeping Genes'!AH$17,"")</f>
        <v/>
      </c>
      <c r="BY171" s="132" t="str">
        <f ca="1">IF(ISNUMBER(AG171-'Choose Housekeeping Genes'!AI$17),AG171-'Choose Housekeeping Genes'!AI$17,"")</f>
        <v/>
      </c>
      <c r="BZ171" s="132" t="str">
        <f ca="1">IF(ISNUMBER(AH171-'Choose Housekeeping Genes'!AJ$17),AH171-'Choose Housekeeping Genes'!AJ$17,"")</f>
        <v/>
      </c>
      <c r="CA171" s="132" t="str">
        <f ca="1">IF(ISNUMBER(AI171-'Choose Housekeeping Genes'!AK$17),AI171-'Choose Housekeeping Genes'!AK$17,"")</f>
        <v/>
      </c>
      <c r="CB171" s="132" t="str">
        <f ca="1">IF(ISNUMBER(AJ171-'Choose Housekeeping Genes'!AL$17),AJ171-'Choose Housekeeping Genes'!AL$17,"")</f>
        <v/>
      </c>
      <c r="CC171" s="132" t="str">
        <f ca="1">IF(ISNUMBER(AK171-'Choose Housekeeping Genes'!AM$17),AK171-'Choose Housekeeping Genes'!AM$17,"")</f>
        <v/>
      </c>
      <c r="CD171" s="132" t="str">
        <f ca="1">IF(ISNUMBER(AL171-'Choose Housekeeping Genes'!AN$17),AL171-'Choose Housekeeping Genes'!AN$17,"")</f>
        <v/>
      </c>
      <c r="CE171" s="132" t="str">
        <f ca="1">IF(ISNUMBER(AM171-'Choose Housekeeping Genes'!AO$17),AM171-'Choose Housekeeping Genes'!AO$17,"")</f>
        <v/>
      </c>
      <c r="CF171" s="132" t="str">
        <f ca="1">IF(ISNUMBER(AN171-'Choose Housekeeping Genes'!AP$17),AN171-'Choose Housekeeping Genes'!AP$17,"")</f>
        <v/>
      </c>
      <c r="CG171" s="132" t="str">
        <f ca="1">IF(ISNUMBER(AO171-'Choose Housekeeping Genes'!AQ$17),AO171-'Choose Housekeeping Genes'!AQ$17,"")</f>
        <v/>
      </c>
      <c r="CH171" s="132" t="str">
        <f ca="1">IF(ISNUMBER(AP171-'Choose Housekeeping Genes'!AR$17),AP171-'Choose Housekeeping Genes'!AR$17,"")</f>
        <v/>
      </c>
      <c r="CI171" s="132" t="str">
        <f ca="1">IF(ISNUMBER(AQ171-'Choose Housekeeping Genes'!AS$17),AQ171-'Choose Housekeeping Genes'!AS$17,"")</f>
        <v/>
      </c>
      <c r="CJ171" s="132" t="str">
        <f ca="1">IF(ISNUMBER(AR171-'Choose Housekeeping Genes'!AT$17),AR171-'Choose Housekeeping Genes'!AT$17,"")</f>
        <v/>
      </c>
      <c r="CK171" s="137" t="e">
        <f t="shared" ca="1" si="91"/>
        <v>#DIV/0!</v>
      </c>
      <c r="CL171" s="138" t="e">
        <f t="shared" ca="1" si="92"/>
        <v>#DIV/0!</v>
      </c>
      <c r="DA171" s="135" t="str">
        <f>'Transcript table'!C171</f>
        <v>PRINS</v>
      </c>
      <c r="DB171" s="35" t="s">
        <v>86</v>
      </c>
      <c r="DC171" s="132" t="str">
        <f t="shared" ca="1" si="93"/>
        <v/>
      </c>
      <c r="DD171" s="132" t="str">
        <f t="shared" ca="1" si="94"/>
        <v/>
      </c>
      <c r="DE171" s="132" t="str">
        <f t="shared" ca="1" si="95"/>
        <v/>
      </c>
      <c r="DF171" s="132" t="str">
        <f t="shared" ca="1" si="96"/>
        <v/>
      </c>
      <c r="DG171" s="132" t="str">
        <f t="shared" ca="1" si="97"/>
        <v/>
      </c>
      <c r="DH171" s="132" t="str">
        <f t="shared" ca="1" si="98"/>
        <v/>
      </c>
      <c r="DI171" s="132" t="str">
        <f t="shared" ca="1" si="99"/>
        <v/>
      </c>
      <c r="DJ171" s="132" t="str">
        <f t="shared" ca="1" si="100"/>
        <v/>
      </c>
      <c r="DK171" s="132" t="str">
        <f t="shared" ca="1" si="101"/>
        <v/>
      </c>
      <c r="DL171" s="132" t="str">
        <f t="shared" ca="1" si="102"/>
        <v/>
      </c>
      <c r="DM171" s="132" t="str">
        <f t="shared" ca="1" si="103"/>
        <v/>
      </c>
      <c r="DN171" s="132" t="str">
        <f t="shared" ca="1" si="104"/>
        <v/>
      </c>
      <c r="DO171" s="132" t="str">
        <f t="shared" ca="1" si="105"/>
        <v/>
      </c>
      <c r="DP171" s="132" t="str">
        <f t="shared" ca="1" si="106"/>
        <v/>
      </c>
      <c r="DQ171" s="132" t="str">
        <f t="shared" ca="1" si="107"/>
        <v/>
      </c>
      <c r="DR171" s="132" t="str">
        <f t="shared" ca="1" si="108"/>
        <v/>
      </c>
      <c r="DS171" s="132" t="str">
        <f t="shared" ca="1" si="109"/>
        <v/>
      </c>
      <c r="DT171" s="132" t="str">
        <f t="shared" ca="1" si="110"/>
        <v/>
      </c>
      <c r="DU171" s="132" t="str">
        <f t="shared" ca="1" si="111"/>
        <v/>
      </c>
      <c r="DV171" s="132" t="str">
        <f t="shared" ca="1" si="112"/>
        <v/>
      </c>
      <c r="DW171" s="136" t="str">
        <f>'Transcript table'!C171</f>
        <v>PRINS</v>
      </c>
      <c r="DX171" s="141" t="s">
        <v>86</v>
      </c>
      <c r="DY171" s="132" t="str">
        <f t="shared" ca="1" si="113"/>
        <v/>
      </c>
      <c r="DZ171" s="132" t="str">
        <f t="shared" ca="1" si="114"/>
        <v/>
      </c>
      <c r="EA171" s="132" t="str">
        <f t="shared" ca="1" si="115"/>
        <v/>
      </c>
      <c r="EB171" s="132" t="str">
        <f t="shared" ca="1" si="116"/>
        <v/>
      </c>
      <c r="EC171" s="132" t="str">
        <f t="shared" ca="1" si="117"/>
        <v/>
      </c>
      <c r="ED171" s="132" t="str">
        <f t="shared" ca="1" si="118"/>
        <v/>
      </c>
      <c r="EE171" s="132" t="str">
        <f t="shared" ca="1" si="119"/>
        <v/>
      </c>
      <c r="EF171" s="132" t="str">
        <f t="shared" ca="1" si="120"/>
        <v/>
      </c>
      <c r="EG171" s="132" t="str">
        <f t="shared" ca="1" si="121"/>
        <v/>
      </c>
      <c r="EH171" s="132" t="str">
        <f t="shared" ca="1" si="122"/>
        <v/>
      </c>
      <c r="EI171" s="132" t="str">
        <f t="shared" ca="1" si="123"/>
        <v/>
      </c>
      <c r="EJ171" s="132" t="str">
        <f t="shared" ca="1" si="124"/>
        <v/>
      </c>
      <c r="EK171" s="132" t="str">
        <f t="shared" ca="1" si="125"/>
        <v/>
      </c>
      <c r="EL171" s="132" t="str">
        <f t="shared" ca="1" si="126"/>
        <v/>
      </c>
      <c r="EM171" s="132" t="str">
        <f t="shared" ca="1" si="127"/>
        <v/>
      </c>
      <c r="EN171" s="132" t="str">
        <f t="shared" ca="1" si="128"/>
        <v/>
      </c>
      <c r="EO171" s="132" t="str">
        <f t="shared" ca="1" si="129"/>
        <v/>
      </c>
      <c r="EP171" s="132" t="str">
        <f t="shared" ca="1" si="130"/>
        <v/>
      </c>
      <c r="EQ171" s="132" t="str">
        <f t="shared" ca="1" si="131"/>
        <v/>
      </c>
      <c r="ER171" s="132" t="str">
        <f t="shared" ca="1" si="132"/>
        <v/>
      </c>
    </row>
    <row r="172" spans="1:148" ht="12.75">
      <c r="A172" s="131" t="str">
        <f>'Transcript table'!C172</f>
        <v>PRNCR1</v>
      </c>
      <c r="B172" s="35" t="s">
        <v>87</v>
      </c>
      <c r="C172" s="132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132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132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132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132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132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132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132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132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132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132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132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132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132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132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132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132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132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132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132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40" t="str">
        <f>'Control Sample Data'!A172</f>
        <v>PRNCR1</v>
      </c>
      <c r="X172" s="141" t="s">
        <v>87</v>
      </c>
      <c r="Y172" s="132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132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132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132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132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132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132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132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132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132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132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132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132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132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132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132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132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132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132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132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135" t="str">
        <f>'Control Sample Data'!A172</f>
        <v>PRNCR1</v>
      </c>
      <c r="AT172" s="35" t="s">
        <v>87</v>
      </c>
      <c r="AU172" s="132" t="str">
        <f ca="1">IF(ISNUMBER(C172-'Choose Housekeeping Genes'!D$17),C172-'Choose Housekeeping Genes'!D$17,"")</f>
        <v/>
      </c>
      <c r="AV172" s="132" t="str">
        <f ca="1">IF(ISNUMBER(D172-'Choose Housekeeping Genes'!E$17),D172-'Choose Housekeeping Genes'!E$17,"")</f>
        <v/>
      </c>
      <c r="AW172" s="132" t="str">
        <f ca="1">IF(ISNUMBER(E172-'Choose Housekeeping Genes'!F$17),E172-'Choose Housekeeping Genes'!F$17,"")</f>
        <v/>
      </c>
      <c r="AX172" s="132" t="str">
        <f ca="1">IF(ISNUMBER(F172-'Choose Housekeeping Genes'!G$17),F172-'Choose Housekeeping Genes'!G$17,"")</f>
        <v/>
      </c>
      <c r="AY172" s="132" t="str">
        <f ca="1">IF(ISNUMBER(G172-'Choose Housekeeping Genes'!H$17),G172-'Choose Housekeeping Genes'!H$17,"")</f>
        <v/>
      </c>
      <c r="AZ172" s="132" t="str">
        <f ca="1">IF(ISNUMBER(H172-'Choose Housekeeping Genes'!I$17),H172-'Choose Housekeeping Genes'!I$17,"")</f>
        <v/>
      </c>
      <c r="BA172" s="132" t="str">
        <f ca="1">IF(ISNUMBER(I172-'Choose Housekeeping Genes'!J$17),I172-'Choose Housekeeping Genes'!J$17,"")</f>
        <v/>
      </c>
      <c r="BB172" s="132" t="str">
        <f ca="1">IF(ISNUMBER(J172-'Choose Housekeeping Genes'!K$17),J172-'Choose Housekeeping Genes'!K$17,"")</f>
        <v/>
      </c>
      <c r="BC172" s="132" t="str">
        <f ca="1">IF(ISNUMBER(K172-'Choose Housekeeping Genes'!L$17),K172-'Choose Housekeeping Genes'!L$17,"")</f>
        <v/>
      </c>
      <c r="BD172" s="132" t="str">
        <f ca="1">IF(ISNUMBER(L172-'Choose Housekeeping Genes'!M$17),L172-'Choose Housekeeping Genes'!M$17,"")</f>
        <v/>
      </c>
      <c r="BE172" s="132" t="str">
        <f ca="1">IF(ISNUMBER(M172-'Choose Housekeeping Genes'!N$17),M172-'Choose Housekeeping Genes'!N$17,"")</f>
        <v/>
      </c>
      <c r="BF172" s="132" t="str">
        <f ca="1">IF(ISNUMBER(N172-'Choose Housekeeping Genes'!O$17),N172-'Choose Housekeeping Genes'!O$17,"")</f>
        <v/>
      </c>
      <c r="BG172" s="132" t="str">
        <f ca="1">IF(ISNUMBER(O172-'Choose Housekeeping Genes'!P$17),O172-'Choose Housekeeping Genes'!P$17,"")</f>
        <v/>
      </c>
      <c r="BH172" s="132" t="str">
        <f ca="1">IF(ISNUMBER(P172-'Choose Housekeeping Genes'!Q$17),P172-'Choose Housekeeping Genes'!Q$17,"")</f>
        <v/>
      </c>
      <c r="BI172" s="132" t="str">
        <f ca="1">IF(ISNUMBER(Q172-'Choose Housekeeping Genes'!R$17),Q172-'Choose Housekeeping Genes'!R$17,"")</f>
        <v/>
      </c>
      <c r="BJ172" s="132" t="str">
        <f ca="1">IF(ISNUMBER(R172-'Choose Housekeeping Genes'!S$17),R172-'Choose Housekeeping Genes'!S$17,"")</f>
        <v/>
      </c>
      <c r="BK172" s="132" t="str">
        <f ca="1">IF(ISNUMBER(S172-'Choose Housekeeping Genes'!T$17),S172-'Choose Housekeeping Genes'!T$17,"")</f>
        <v/>
      </c>
      <c r="BL172" s="132" t="str">
        <f ca="1">IF(ISNUMBER(T172-'Choose Housekeeping Genes'!U$17),T172-'Choose Housekeeping Genes'!U$17,"")</f>
        <v/>
      </c>
      <c r="BM172" s="132" t="str">
        <f ca="1">IF(ISNUMBER(U172-'Choose Housekeeping Genes'!V$17),U172-'Choose Housekeeping Genes'!V$17,"")</f>
        <v/>
      </c>
      <c r="BN172" s="132" t="str">
        <f ca="1">IF(ISNUMBER(V172-'Choose Housekeeping Genes'!W$17),V172-'Choose Housekeeping Genes'!W$17,"")</f>
        <v/>
      </c>
      <c r="BO172" s="142" t="str">
        <f t="shared" si="133"/>
        <v>PRNCR1</v>
      </c>
      <c r="BP172" s="141" t="s">
        <v>87</v>
      </c>
      <c r="BQ172" s="132" t="str">
        <f ca="1">IF(ISNUMBER(Y172-'Choose Housekeeping Genes'!AA$17),Y172-'Choose Housekeeping Genes'!AA$17,"")</f>
        <v/>
      </c>
      <c r="BR172" s="132" t="str">
        <f ca="1">IF(ISNUMBER(Z172-'Choose Housekeeping Genes'!AB$17),Z172-'Choose Housekeeping Genes'!AB$17,"")</f>
        <v/>
      </c>
      <c r="BS172" s="132" t="str">
        <f ca="1">IF(ISNUMBER(AA172-'Choose Housekeeping Genes'!AC$17),AA172-'Choose Housekeeping Genes'!AC$17,"")</f>
        <v/>
      </c>
      <c r="BT172" s="132" t="str">
        <f ca="1">IF(ISNUMBER(AB172-'Choose Housekeeping Genes'!AD$17),AB172-'Choose Housekeeping Genes'!AD$17,"")</f>
        <v/>
      </c>
      <c r="BU172" s="132" t="str">
        <f ca="1">IF(ISNUMBER(AC172-'Choose Housekeeping Genes'!AE$17),AC172-'Choose Housekeeping Genes'!AE$17,"")</f>
        <v/>
      </c>
      <c r="BV172" s="132" t="str">
        <f ca="1">IF(ISNUMBER(AD172-'Choose Housekeeping Genes'!AF$17),AD172-'Choose Housekeeping Genes'!AF$17,"")</f>
        <v/>
      </c>
      <c r="BW172" s="132" t="str">
        <f ca="1">IF(ISNUMBER(AE172-'Choose Housekeeping Genes'!AG$17),AE172-'Choose Housekeeping Genes'!AG$17,"")</f>
        <v/>
      </c>
      <c r="BX172" s="132" t="str">
        <f ca="1">IF(ISNUMBER(AF172-'Choose Housekeeping Genes'!AH$17),AF172-'Choose Housekeeping Genes'!AH$17,"")</f>
        <v/>
      </c>
      <c r="BY172" s="132" t="str">
        <f ca="1">IF(ISNUMBER(AG172-'Choose Housekeeping Genes'!AI$17),AG172-'Choose Housekeeping Genes'!AI$17,"")</f>
        <v/>
      </c>
      <c r="BZ172" s="132" t="str">
        <f ca="1">IF(ISNUMBER(AH172-'Choose Housekeeping Genes'!AJ$17),AH172-'Choose Housekeeping Genes'!AJ$17,"")</f>
        <v/>
      </c>
      <c r="CA172" s="132" t="str">
        <f ca="1">IF(ISNUMBER(AI172-'Choose Housekeeping Genes'!AK$17),AI172-'Choose Housekeeping Genes'!AK$17,"")</f>
        <v/>
      </c>
      <c r="CB172" s="132" t="str">
        <f ca="1">IF(ISNUMBER(AJ172-'Choose Housekeeping Genes'!AL$17),AJ172-'Choose Housekeeping Genes'!AL$17,"")</f>
        <v/>
      </c>
      <c r="CC172" s="132" t="str">
        <f ca="1">IF(ISNUMBER(AK172-'Choose Housekeeping Genes'!AM$17),AK172-'Choose Housekeeping Genes'!AM$17,"")</f>
        <v/>
      </c>
      <c r="CD172" s="132" t="str">
        <f ca="1">IF(ISNUMBER(AL172-'Choose Housekeeping Genes'!AN$17),AL172-'Choose Housekeeping Genes'!AN$17,"")</f>
        <v/>
      </c>
      <c r="CE172" s="132" t="str">
        <f ca="1">IF(ISNUMBER(AM172-'Choose Housekeeping Genes'!AO$17),AM172-'Choose Housekeeping Genes'!AO$17,"")</f>
        <v/>
      </c>
      <c r="CF172" s="132" t="str">
        <f ca="1">IF(ISNUMBER(AN172-'Choose Housekeeping Genes'!AP$17),AN172-'Choose Housekeeping Genes'!AP$17,"")</f>
        <v/>
      </c>
      <c r="CG172" s="132" t="str">
        <f ca="1">IF(ISNUMBER(AO172-'Choose Housekeeping Genes'!AQ$17),AO172-'Choose Housekeeping Genes'!AQ$17,"")</f>
        <v/>
      </c>
      <c r="CH172" s="132" t="str">
        <f ca="1">IF(ISNUMBER(AP172-'Choose Housekeeping Genes'!AR$17),AP172-'Choose Housekeeping Genes'!AR$17,"")</f>
        <v/>
      </c>
      <c r="CI172" s="132" t="str">
        <f ca="1">IF(ISNUMBER(AQ172-'Choose Housekeeping Genes'!AS$17),AQ172-'Choose Housekeeping Genes'!AS$17,"")</f>
        <v/>
      </c>
      <c r="CJ172" s="132" t="str">
        <f ca="1">IF(ISNUMBER(AR172-'Choose Housekeeping Genes'!AT$17),AR172-'Choose Housekeeping Genes'!AT$17,"")</f>
        <v/>
      </c>
      <c r="CK172" s="137" t="e">
        <f t="shared" ca="1" si="91"/>
        <v>#DIV/0!</v>
      </c>
      <c r="CL172" s="138" t="e">
        <f t="shared" ca="1" si="92"/>
        <v>#DIV/0!</v>
      </c>
      <c r="DA172" s="135" t="str">
        <f>'Transcript table'!C172</f>
        <v>PRNCR1</v>
      </c>
      <c r="DB172" s="35" t="s">
        <v>87</v>
      </c>
      <c r="DC172" s="132" t="str">
        <f t="shared" ca="1" si="93"/>
        <v/>
      </c>
      <c r="DD172" s="132" t="str">
        <f t="shared" ca="1" si="94"/>
        <v/>
      </c>
      <c r="DE172" s="132" t="str">
        <f t="shared" ca="1" si="95"/>
        <v/>
      </c>
      <c r="DF172" s="132" t="str">
        <f t="shared" ca="1" si="96"/>
        <v/>
      </c>
      <c r="DG172" s="132" t="str">
        <f t="shared" ca="1" si="97"/>
        <v/>
      </c>
      <c r="DH172" s="132" t="str">
        <f t="shared" ca="1" si="98"/>
        <v/>
      </c>
      <c r="DI172" s="132" t="str">
        <f t="shared" ca="1" si="99"/>
        <v/>
      </c>
      <c r="DJ172" s="132" t="str">
        <f t="shared" ca="1" si="100"/>
        <v/>
      </c>
      <c r="DK172" s="132" t="str">
        <f t="shared" ca="1" si="101"/>
        <v/>
      </c>
      <c r="DL172" s="132" t="str">
        <f t="shared" ca="1" si="102"/>
        <v/>
      </c>
      <c r="DM172" s="132" t="str">
        <f t="shared" ca="1" si="103"/>
        <v/>
      </c>
      <c r="DN172" s="132" t="str">
        <f t="shared" ca="1" si="104"/>
        <v/>
      </c>
      <c r="DO172" s="132" t="str">
        <f t="shared" ca="1" si="105"/>
        <v/>
      </c>
      <c r="DP172" s="132" t="str">
        <f t="shared" ca="1" si="106"/>
        <v/>
      </c>
      <c r="DQ172" s="132" t="str">
        <f t="shared" ca="1" si="107"/>
        <v/>
      </c>
      <c r="DR172" s="132" t="str">
        <f t="shared" ca="1" si="108"/>
        <v/>
      </c>
      <c r="DS172" s="132" t="str">
        <f t="shared" ca="1" si="109"/>
        <v/>
      </c>
      <c r="DT172" s="132" t="str">
        <f t="shared" ca="1" si="110"/>
        <v/>
      </c>
      <c r="DU172" s="132" t="str">
        <f t="shared" ca="1" si="111"/>
        <v/>
      </c>
      <c r="DV172" s="132" t="str">
        <f t="shared" ca="1" si="112"/>
        <v/>
      </c>
      <c r="DW172" s="136" t="str">
        <f>'Transcript table'!C172</f>
        <v>PRNCR1</v>
      </c>
      <c r="DX172" s="141" t="s">
        <v>87</v>
      </c>
      <c r="DY172" s="132" t="str">
        <f t="shared" ca="1" si="113"/>
        <v/>
      </c>
      <c r="DZ172" s="132" t="str">
        <f t="shared" ca="1" si="114"/>
        <v/>
      </c>
      <c r="EA172" s="132" t="str">
        <f t="shared" ca="1" si="115"/>
        <v/>
      </c>
      <c r="EB172" s="132" t="str">
        <f t="shared" ca="1" si="116"/>
        <v/>
      </c>
      <c r="EC172" s="132" t="str">
        <f t="shared" ca="1" si="117"/>
        <v/>
      </c>
      <c r="ED172" s="132" t="str">
        <f t="shared" ca="1" si="118"/>
        <v/>
      </c>
      <c r="EE172" s="132" t="str">
        <f t="shared" ca="1" si="119"/>
        <v/>
      </c>
      <c r="EF172" s="132" t="str">
        <f t="shared" ca="1" si="120"/>
        <v/>
      </c>
      <c r="EG172" s="132" t="str">
        <f t="shared" ca="1" si="121"/>
        <v/>
      </c>
      <c r="EH172" s="132" t="str">
        <f t="shared" ca="1" si="122"/>
        <v/>
      </c>
      <c r="EI172" s="132" t="str">
        <f t="shared" ca="1" si="123"/>
        <v/>
      </c>
      <c r="EJ172" s="132" t="str">
        <f t="shared" ca="1" si="124"/>
        <v/>
      </c>
      <c r="EK172" s="132" t="str">
        <f t="shared" ca="1" si="125"/>
        <v/>
      </c>
      <c r="EL172" s="132" t="str">
        <f t="shared" ca="1" si="126"/>
        <v/>
      </c>
      <c r="EM172" s="132" t="str">
        <f t="shared" ca="1" si="127"/>
        <v/>
      </c>
      <c r="EN172" s="132" t="str">
        <f t="shared" ca="1" si="128"/>
        <v/>
      </c>
      <c r="EO172" s="132" t="str">
        <f t="shared" ca="1" si="129"/>
        <v/>
      </c>
      <c r="EP172" s="132" t="str">
        <f t="shared" ca="1" si="130"/>
        <v/>
      </c>
      <c r="EQ172" s="132" t="str">
        <f t="shared" ca="1" si="131"/>
        <v/>
      </c>
      <c r="ER172" s="132" t="str">
        <f t="shared" ca="1" si="132"/>
        <v/>
      </c>
    </row>
    <row r="173" spans="1:148" ht="38.25">
      <c r="A173" s="131" t="str">
        <f>'Transcript table'!C173</f>
        <v>PSF inhibiting RNA</v>
      </c>
      <c r="B173" s="35" t="s">
        <v>88</v>
      </c>
      <c r="C173" s="132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132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132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132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132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132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132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132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132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132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132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132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132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132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132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132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132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132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132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132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40" t="str">
        <f>'Control Sample Data'!A173</f>
        <v>PSF inhibiting RNA</v>
      </c>
      <c r="X173" s="141" t="s">
        <v>88</v>
      </c>
      <c r="Y173" s="132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132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132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132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132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132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132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132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132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132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132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132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132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132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132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132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132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132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132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132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135" t="str">
        <f>'Control Sample Data'!A173</f>
        <v>PSF inhibiting RNA</v>
      </c>
      <c r="AT173" s="35" t="s">
        <v>88</v>
      </c>
      <c r="AU173" s="132" t="str">
        <f ca="1">IF(ISNUMBER(C173-'Choose Housekeeping Genes'!D$17),C173-'Choose Housekeeping Genes'!D$17,"")</f>
        <v/>
      </c>
      <c r="AV173" s="132" t="str">
        <f ca="1">IF(ISNUMBER(D173-'Choose Housekeeping Genes'!E$17),D173-'Choose Housekeeping Genes'!E$17,"")</f>
        <v/>
      </c>
      <c r="AW173" s="132" t="str">
        <f ca="1">IF(ISNUMBER(E173-'Choose Housekeeping Genes'!F$17),E173-'Choose Housekeeping Genes'!F$17,"")</f>
        <v/>
      </c>
      <c r="AX173" s="132" t="str">
        <f ca="1">IF(ISNUMBER(F173-'Choose Housekeeping Genes'!G$17),F173-'Choose Housekeeping Genes'!G$17,"")</f>
        <v/>
      </c>
      <c r="AY173" s="132" t="str">
        <f ca="1">IF(ISNUMBER(G173-'Choose Housekeeping Genes'!H$17),G173-'Choose Housekeeping Genes'!H$17,"")</f>
        <v/>
      </c>
      <c r="AZ173" s="132" t="str">
        <f ca="1">IF(ISNUMBER(H173-'Choose Housekeeping Genes'!I$17),H173-'Choose Housekeeping Genes'!I$17,"")</f>
        <v/>
      </c>
      <c r="BA173" s="132" t="str">
        <f ca="1">IF(ISNUMBER(I173-'Choose Housekeeping Genes'!J$17),I173-'Choose Housekeeping Genes'!J$17,"")</f>
        <v/>
      </c>
      <c r="BB173" s="132" t="str">
        <f ca="1">IF(ISNUMBER(J173-'Choose Housekeeping Genes'!K$17),J173-'Choose Housekeeping Genes'!K$17,"")</f>
        <v/>
      </c>
      <c r="BC173" s="132" t="str">
        <f ca="1">IF(ISNUMBER(K173-'Choose Housekeeping Genes'!L$17),K173-'Choose Housekeeping Genes'!L$17,"")</f>
        <v/>
      </c>
      <c r="BD173" s="132" t="str">
        <f ca="1">IF(ISNUMBER(L173-'Choose Housekeeping Genes'!M$17),L173-'Choose Housekeeping Genes'!M$17,"")</f>
        <v/>
      </c>
      <c r="BE173" s="132" t="str">
        <f ca="1">IF(ISNUMBER(M173-'Choose Housekeeping Genes'!N$17),M173-'Choose Housekeeping Genes'!N$17,"")</f>
        <v/>
      </c>
      <c r="BF173" s="132" t="str">
        <f ca="1">IF(ISNUMBER(N173-'Choose Housekeeping Genes'!O$17),N173-'Choose Housekeeping Genes'!O$17,"")</f>
        <v/>
      </c>
      <c r="BG173" s="132" t="str">
        <f ca="1">IF(ISNUMBER(O173-'Choose Housekeeping Genes'!P$17),O173-'Choose Housekeeping Genes'!P$17,"")</f>
        <v/>
      </c>
      <c r="BH173" s="132" t="str">
        <f ca="1">IF(ISNUMBER(P173-'Choose Housekeeping Genes'!Q$17),P173-'Choose Housekeeping Genes'!Q$17,"")</f>
        <v/>
      </c>
      <c r="BI173" s="132" t="str">
        <f ca="1">IF(ISNUMBER(Q173-'Choose Housekeeping Genes'!R$17),Q173-'Choose Housekeeping Genes'!R$17,"")</f>
        <v/>
      </c>
      <c r="BJ173" s="132" t="str">
        <f ca="1">IF(ISNUMBER(R173-'Choose Housekeeping Genes'!S$17),R173-'Choose Housekeeping Genes'!S$17,"")</f>
        <v/>
      </c>
      <c r="BK173" s="132" t="str">
        <f ca="1">IF(ISNUMBER(S173-'Choose Housekeeping Genes'!T$17),S173-'Choose Housekeeping Genes'!T$17,"")</f>
        <v/>
      </c>
      <c r="BL173" s="132" t="str">
        <f ca="1">IF(ISNUMBER(T173-'Choose Housekeeping Genes'!U$17),T173-'Choose Housekeeping Genes'!U$17,"")</f>
        <v/>
      </c>
      <c r="BM173" s="132" t="str">
        <f ca="1">IF(ISNUMBER(U173-'Choose Housekeeping Genes'!V$17),U173-'Choose Housekeeping Genes'!V$17,"")</f>
        <v/>
      </c>
      <c r="BN173" s="132" t="str">
        <f ca="1">IF(ISNUMBER(V173-'Choose Housekeeping Genes'!W$17),V173-'Choose Housekeeping Genes'!W$17,"")</f>
        <v/>
      </c>
      <c r="BO173" s="142" t="str">
        <f t="shared" si="133"/>
        <v>PSF inhibiting RNA</v>
      </c>
      <c r="BP173" s="141" t="s">
        <v>88</v>
      </c>
      <c r="BQ173" s="132" t="str">
        <f ca="1">IF(ISNUMBER(Y173-'Choose Housekeeping Genes'!AA$17),Y173-'Choose Housekeeping Genes'!AA$17,"")</f>
        <v/>
      </c>
      <c r="BR173" s="132" t="str">
        <f ca="1">IF(ISNUMBER(Z173-'Choose Housekeeping Genes'!AB$17),Z173-'Choose Housekeeping Genes'!AB$17,"")</f>
        <v/>
      </c>
      <c r="BS173" s="132" t="str">
        <f ca="1">IF(ISNUMBER(AA173-'Choose Housekeeping Genes'!AC$17),AA173-'Choose Housekeeping Genes'!AC$17,"")</f>
        <v/>
      </c>
      <c r="BT173" s="132" t="str">
        <f ca="1">IF(ISNUMBER(AB173-'Choose Housekeeping Genes'!AD$17),AB173-'Choose Housekeeping Genes'!AD$17,"")</f>
        <v/>
      </c>
      <c r="BU173" s="132" t="str">
        <f ca="1">IF(ISNUMBER(AC173-'Choose Housekeeping Genes'!AE$17),AC173-'Choose Housekeeping Genes'!AE$17,"")</f>
        <v/>
      </c>
      <c r="BV173" s="132" t="str">
        <f ca="1">IF(ISNUMBER(AD173-'Choose Housekeeping Genes'!AF$17),AD173-'Choose Housekeeping Genes'!AF$17,"")</f>
        <v/>
      </c>
      <c r="BW173" s="132" t="str">
        <f ca="1">IF(ISNUMBER(AE173-'Choose Housekeeping Genes'!AG$17),AE173-'Choose Housekeeping Genes'!AG$17,"")</f>
        <v/>
      </c>
      <c r="BX173" s="132" t="str">
        <f ca="1">IF(ISNUMBER(AF173-'Choose Housekeeping Genes'!AH$17),AF173-'Choose Housekeeping Genes'!AH$17,"")</f>
        <v/>
      </c>
      <c r="BY173" s="132" t="str">
        <f ca="1">IF(ISNUMBER(AG173-'Choose Housekeeping Genes'!AI$17),AG173-'Choose Housekeeping Genes'!AI$17,"")</f>
        <v/>
      </c>
      <c r="BZ173" s="132" t="str">
        <f ca="1">IF(ISNUMBER(AH173-'Choose Housekeeping Genes'!AJ$17),AH173-'Choose Housekeeping Genes'!AJ$17,"")</f>
        <v/>
      </c>
      <c r="CA173" s="132" t="str">
        <f ca="1">IF(ISNUMBER(AI173-'Choose Housekeeping Genes'!AK$17),AI173-'Choose Housekeeping Genes'!AK$17,"")</f>
        <v/>
      </c>
      <c r="CB173" s="132" t="str">
        <f ca="1">IF(ISNUMBER(AJ173-'Choose Housekeeping Genes'!AL$17),AJ173-'Choose Housekeeping Genes'!AL$17,"")</f>
        <v/>
      </c>
      <c r="CC173" s="132" t="str">
        <f ca="1">IF(ISNUMBER(AK173-'Choose Housekeeping Genes'!AM$17),AK173-'Choose Housekeeping Genes'!AM$17,"")</f>
        <v/>
      </c>
      <c r="CD173" s="132" t="str">
        <f ca="1">IF(ISNUMBER(AL173-'Choose Housekeeping Genes'!AN$17),AL173-'Choose Housekeeping Genes'!AN$17,"")</f>
        <v/>
      </c>
      <c r="CE173" s="132" t="str">
        <f ca="1">IF(ISNUMBER(AM173-'Choose Housekeeping Genes'!AO$17),AM173-'Choose Housekeeping Genes'!AO$17,"")</f>
        <v/>
      </c>
      <c r="CF173" s="132" t="str">
        <f ca="1">IF(ISNUMBER(AN173-'Choose Housekeeping Genes'!AP$17),AN173-'Choose Housekeeping Genes'!AP$17,"")</f>
        <v/>
      </c>
      <c r="CG173" s="132" t="str">
        <f ca="1">IF(ISNUMBER(AO173-'Choose Housekeeping Genes'!AQ$17),AO173-'Choose Housekeeping Genes'!AQ$17,"")</f>
        <v/>
      </c>
      <c r="CH173" s="132" t="str">
        <f ca="1">IF(ISNUMBER(AP173-'Choose Housekeeping Genes'!AR$17),AP173-'Choose Housekeeping Genes'!AR$17,"")</f>
        <v/>
      </c>
      <c r="CI173" s="132" t="str">
        <f ca="1">IF(ISNUMBER(AQ173-'Choose Housekeeping Genes'!AS$17),AQ173-'Choose Housekeeping Genes'!AS$17,"")</f>
        <v/>
      </c>
      <c r="CJ173" s="132" t="str">
        <f ca="1">IF(ISNUMBER(AR173-'Choose Housekeeping Genes'!AT$17),AR173-'Choose Housekeeping Genes'!AT$17,"")</f>
        <v/>
      </c>
      <c r="CK173" s="137" t="e">
        <f t="shared" ca="1" si="91"/>
        <v>#DIV/0!</v>
      </c>
      <c r="CL173" s="138" t="e">
        <f t="shared" ca="1" si="92"/>
        <v>#DIV/0!</v>
      </c>
      <c r="DA173" s="135" t="str">
        <f>'Transcript table'!C173</f>
        <v>PSF inhibiting RNA</v>
      </c>
      <c r="DB173" s="35" t="s">
        <v>88</v>
      </c>
      <c r="DC173" s="132" t="str">
        <f t="shared" ca="1" si="93"/>
        <v/>
      </c>
      <c r="DD173" s="132" t="str">
        <f t="shared" ca="1" si="94"/>
        <v/>
      </c>
      <c r="DE173" s="132" t="str">
        <f t="shared" ca="1" si="95"/>
        <v/>
      </c>
      <c r="DF173" s="132" t="str">
        <f t="shared" ca="1" si="96"/>
        <v/>
      </c>
      <c r="DG173" s="132" t="str">
        <f t="shared" ca="1" si="97"/>
        <v/>
      </c>
      <c r="DH173" s="132" t="str">
        <f t="shared" ca="1" si="98"/>
        <v/>
      </c>
      <c r="DI173" s="132" t="str">
        <f t="shared" ca="1" si="99"/>
        <v/>
      </c>
      <c r="DJ173" s="132" t="str">
        <f t="shared" ca="1" si="100"/>
        <v/>
      </c>
      <c r="DK173" s="132" t="str">
        <f t="shared" ca="1" si="101"/>
        <v/>
      </c>
      <c r="DL173" s="132" t="str">
        <f t="shared" ca="1" si="102"/>
        <v/>
      </c>
      <c r="DM173" s="132" t="str">
        <f t="shared" ca="1" si="103"/>
        <v/>
      </c>
      <c r="DN173" s="132" t="str">
        <f t="shared" ca="1" si="104"/>
        <v/>
      </c>
      <c r="DO173" s="132" t="str">
        <f t="shared" ca="1" si="105"/>
        <v/>
      </c>
      <c r="DP173" s="132" t="str">
        <f t="shared" ca="1" si="106"/>
        <v/>
      </c>
      <c r="DQ173" s="132" t="str">
        <f t="shared" ca="1" si="107"/>
        <v/>
      </c>
      <c r="DR173" s="132" t="str">
        <f t="shared" ca="1" si="108"/>
        <v/>
      </c>
      <c r="DS173" s="132" t="str">
        <f t="shared" ca="1" si="109"/>
        <v/>
      </c>
      <c r="DT173" s="132" t="str">
        <f t="shared" ca="1" si="110"/>
        <v/>
      </c>
      <c r="DU173" s="132" t="str">
        <f t="shared" ca="1" si="111"/>
        <v/>
      </c>
      <c r="DV173" s="132" t="str">
        <f t="shared" ca="1" si="112"/>
        <v/>
      </c>
      <c r="DW173" s="136" t="str">
        <f>'Transcript table'!C173</f>
        <v>PSF inhibiting RNA</v>
      </c>
      <c r="DX173" s="141" t="s">
        <v>88</v>
      </c>
      <c r="DY173" s="132" t="str">
        <f t="shared" ca="1" si="113"/>
        <v/>
      </c>
      <c r="DZ173" s="132" t="str">
        <f t="shared" ca="1" si="114"/>
        <v/>
      </c>
      <c r="EA173" s="132" t="str">
        <f t="shared" ca="1" si="115"/>
        <v/>
      </c>
      <c r="EB173" s="132" t="str">
        <f t="shared" ca="1" si="116"/>
        <v/>
      </c>
      <c r="EC173" s="132" t="str">
        <f t="shared" ca="1" si="117"/>
        <v/>
      </c>
      <c r="ED173" s="132" t="str">
        <f t="shared" ca="1" si="118"/>
        <v/>
      </c>
      <c r="EE173" s="132" t="str">
        <f t="shared" ca="1" si="119"/>
        <v/>
      </c>
      <c r="EF173" s="132" t="str">
        <f t="shared" ca="1" si="120"/>
        <v/>
      </c>
      <c r="EG173" s="132" t="str">
        <f t="shared" ca="1" si="121"/>
        <v/>
      </c>
      <c r="EH173" s="132" t="str">
        <f t="shared" ca="1" si="122"/>
        <v/>
      </c>
      <c r="EI173" s="132" t="str">
        <f t="shared" ca="1" si="123"/>
        <v/>
      </c>
      <c r="EJ173" s="132" t="str">
        <f t="shared" ca="1" si="124"/>
        <v/>
      </c>
      <c r="EK173" s="132" t="str">
        <f t="shared" ca="1" si="125"/>
        <v/>
      </c>
      <c r="EL173" s="132" t="str">
        <f t="shared" ca="1" si="126"/>
        <v/>
      </c>
      <c r="EM173" s="132" t="str">
        <f t="shared" ca="1" si="127"/>
        <v/>
      </c>
      <c r="EN173" s="132" t="str">
        <f t="shared" ca="1" si="128"/>
        <v/>
      </c>
      <c r="EO173" s="132" t="str">
        <f t="shared" ca="1" si="129"/>
        <v/>
      </c>
      <c r="EP173" s="132" t="str">
        <f t="shared" ca="1" si="130"/>
        <v/>
      </c>
      <c r="EQ173" s="132" t="str">
        <f t="shared" ca="1" si="131"/>
        <v/>
      </c>
      <c r="ER173" s="132" t="str">
        <f t="shared" ca="1" si="132"/>
        <v/>
      </c>
    </row>
    <row r="174" spans="1:148" ht="12.75">
      <c r="A174" s="131" t="str">
        <f>'Transcript table'!C174</f>
        <v>PTCSC3</v>
      </c>
      <c r="B174" s="35" t="s">
        <v>89</v>
      </c>
      <c r="C174" s="132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132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132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132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132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132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132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132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132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132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132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132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132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132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132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132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132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132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132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132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40" t="str">
        <f>'Control Sample Data'!A174</f>
        <v>PTCSC3</v>
      </c>
      <c r="X174" s="141" t="s">
        <v>89</v>
      </c>
      <c r="Y174" s="132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132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132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132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132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132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132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132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132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132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132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132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132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132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132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132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132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132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132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132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135" t="str">
        <f>'Control Sample Data'!A174</f>
        <v>PTCSC3</v>
      </c>
      <c r="AT174" s="35" t="s">
        <v>89</v>
      </c>
      <c r="AU174" s="132" t="str">
        <f ca="1">IF(ISNUMBER(C174-'Choose Housekeeping Genes'!D$17),C174-'Choose Housekeeping Genes'!D$17,"")</f>
        <v/>
      </c>
      <c r="AV174" s="132" t="str">
        <f ca="1">IF(ISNUMBER(D174-'Choose Housekeeping Genes'!E$17),D174-'Choose Housekeeping Genes'!E$17,"")</f>
        <v/>
      </c>
      <c r="AW174" s="132" t="str">
        <f ca="1">IF(ISNUMBER(E174-'Choose Housekeeping Genes'!F$17),E174-'Choose Housekeeping Genes'!F$17,"")</f>
        <v/>
      </c>
      <c r="AX174" s="132" t="str">
        <f ca="1">IF(ISNUMBER(F174-'Choose Housekeeping Genes'!G$17),F174-'Choose Housekeeping Genes'!G$17,"")</f>
        <v/>
      </c>
      <c r="AY174" s="132" t="str">
        <f ca="1">IF(ISNUMBER(G174-'Choose Housekeeping Genes'!H$17),G174-'Choose Housekeeping Genes'!H$17,"")</f>
        <v/>
      </c>
      <c r="AZ174" s="132" t="str">
        <f ca="1">IF(ISNUMBER(H174-'Choose Housekeeping Genes'!I$17),H174-'Choose Housekeeping Genes'!I$17,"")</f>
        <v/>
      </c>
      <c r="BA174" s="132" t="str">
        <f ca="1">IF(ISNUMBER(I174-'Choose Housekeeping Genes'!J$17),I174-'Choose Housekeeping Genes'!J$17,"")</f>
        <v/>
      </c>
      <c r="BB174" s="132" t="str">
        <f ca="1">IF(ISNUMBER(J174-'Choose Housekeeping Genes'!K$17),J174-'Choose Housekeeping Genes'!K$17,"")</f>
        <v/>
      </c>
      <c r="BC174" s="132" t="str">
        <f ca="1">IF(ISNUMBER(K174-'Choose Housekeeping Genes'!L$17),K174-'Choose Housekeeping Genes'!L$17,"")</f>
        <v/>
      </c>
      <c r="BD174" s="132" t="str">
        <f ca="1">IF(ISNUMBER(L174-'Choose Housekeeping Genes'!M$17),L174-'Choose Housekeeping Genes'!M$17,"")</f>
        <v/>
      </c>
      <c r="BE174" s="132" t="str">
        <f ca="1">IF(ISNUMBER(M174-'Choose Housekeeping Genes'!N$17),M174-'Choose Housekeeping Genes'!N$17,"")</f>
        <v/>
      </c>
      <c r="BF174" s="132" t="str">
        <f ca="1">IF(ISNUMBER(N174-'Choose Housekeeping Genes'!O$17),N174-'Choose Housekeeping Genes'!O$17,"")</f>
        <v/>
      </c>
      <c r="BG174" s="132" t="str">
        <f ca="1">IF(ISNUMBER(O174-'Choose Housekeeping Genes'!P$17),O174-'Choose Housekeeping Genes'!P$17,"")</f>
        <v/>
      </c>
      <c r="BH174" s="132" t="str">
        <f ca="1">IF(ISNUMBER(P174-'Choose Housekeeping Genes'!Q$17),P174-'Choose Housekeeping Genes'!Q$17,"")</f>
        <v/>
      </c>
      <c r="BI174" s="132" t="str">
        <f ca="1">IF(ISNUMBER(Q174-'Choose Housekeeping Genes'!R$17),Q174-'Choose Housekeeping Genes'!R$17,"")</f>
        <v/>
      </c>
      <c r="BJ174" s="132" t="str">
        <f ca="1">IF(ISNUMBER(R174-'Choose Housekeeping Genes'!S$17),R174-'Choose Housekeeping Genes'!S$17,"")</f>
        <v/>
      </c>
      <c r="BK174" s="132" t="str">
        <f ca="1">IF(ISNUMBER(S174-'Choose Housekeeping Genes'!T$17),S174-'Choose Housekeeping Genes'!T$17,"")</f>
        <v/>
      </c>
      <c r="BL174" s="132" t="str">
        <f ca="1">IF(ISNUMBER(T174-'Choose Housekeeping Genes'!U$17),T174-'Choose Housekeeping Genes'!U$17,"")</f>
        <v/>
      </c>
      <c r="BM174" s="132" t="str">
        <f ca="1">IF(ISNUMBER(U174-'Choose Housekeeping Genes'!V$17),U174-'Choose Housekeeping Genes'!V$17,"")</f>
        <v/>
      </c>
      <c r="BN174" s="132" t="str">
        <f ca="1">IF(ISNUMBER(V174-'Choose Housekeeping Genes'!W$17),V174-'Choose Housekeeping Genes'!W$17,"")</f>
        <v/>
      </c>
      <c r="BO174" s="142" t="str">
        <f t="shared" si="133"/>
        <v>PTCSC3</v>
      </c>
      <c r="BP174" s="141" t="s">
        <v>89</v>
      </c>
      <c r="BQ174" s="132" t="str">
        <f ca="1">IF(ISNUMBER(Y174-'Choose Housekeeping Genes'!AA$17),Y174-'Choose Housekeeping Genes'!AA$17,"")</f>
        <v/>
      </c>
      <c r="BR174" s="132" t="str">
        <f ca="1">IF(ISNUMBER(Z174-'Choose Housekeeping Genes'!AB$17),Z174-'Choose Housekeeping Genes'!AB$17,"")</f>
        <v/>
      </c>
      <c r="BS174" s="132" t="str">
        <f ca="1">IF(ISNUMBER(AA174-'Choose Housekeeping Genes'!AC$17),AA174-'Choose Housekeeping Genes'!AC$17,"")</f>
        <v/>
      </c>
      <c r="BT174" s="132" t="str">
        <f ca="1">IF(ISNUMBER(AB174-'Choose Housekeeping Genes'!AD$17),AB174-'Choose Housekeeping Genes'!AD$17,"")</f>
        <v/>
      </c>
      <c r="BU174" s="132" t="str">
        <f ca="1">IF(ISNUMBER(AC174-'Choose Housekeeping Genes'!AE$17),AC174-'Choose Housekeeping Genes'!AE$17,"")</f>
        <v/>
      </c>
      <c r="BV174" s="132" t="str">
        <f ca="1">IF(ISNUMBER(AD174-'Choose Housekeeping Genes'!AF$17),AD174-'Choose Housekeeping Genes'!AF$17,"")</f>
        <v/>
      </c>
      <c r="BW174" s="132" t="str">
        <f ca="1">IF(ISNUMBER(AE174-'Choose Housekeeping Genes'!AG$17),AE174-'Choose Housekeeping Genes'!AG$17,"")</f>
        <v/>
      </c>
      <c r="BX174" s="132" t="str">
        <f ca="1">IF(ISNUMBER(AF174-'Choose Housekeeping Genes'!AH$17),AF174-'Choose Housekeeping Genes'!AH$17,"")</f>
        <v/>
      </c>
      <c r="BY174" s="132" t="str">
        <f ca="1">IF(ISNUMBER(AG174-'Choose Housekeeping Genes'!AI$17),AG174-'Choose Housekeeping Genes'!AI$17,"")</f>
        <v/>
      </c>
      <c r="BZ174" s="132" t="str">
        <f ca="1">IF(ISNUMBER(AH174-'Choose Housekeeping Genes'!AJ$17),AH174-'Choose Housekeeping Genes'!AJ$17,"")</f>
        <v/>
      </c>
      <c r="CA174" s="132" t="str">
        <f ca="1">IF(ISNUMBER(AI174-'Choose Housekeeping Genes'!AK$17),AI174-'Choose Housekeeping Genes'!AK$17,"")</f>
        <v/>
      </c>
      <c r="CB174" s="132" t="str">
        <f ca="1">IF(ISNUMBER(AJ174-'Choose Housekeeping Genes'!AL$17),AJ174-'Choose Housekeeping Genes'!AL$17,"")</f>
        <v/>
      </c>
      <c r="CC174" s="132" t="str">
        <f ca="1">IF(ISNUMBER(AK174-'Choose Housekeeping Genes'!AM$17),AK174-'Choose Housekeeping Genes'!AM$17,"")</f>
        <v/>
      </c>
      <c r="CD174" s="132" t="str">
        <f ca="1">IF(ISNUMBER(AL174-'Choose Housekeeping Genes'!AN$17),AL174-'Choose Housekeeping Genes'!AN$17,"")</f>
        <v/>
      </c>
      <c r="CE174" s="132" t="str">
        <f ca="1">IF(ISNUMBER(AM174-'Choose Housekeeping Genes'!AO$17),AM174-'Choose Housekeeping Genes'!AO$17,"")</f>
        <v/>
      </c>
      <c r="CF174" s="132" t="str">
        <f ca="1">IF(ISNUMBER(AN174-'Choose Housekeeping Genes'!AP$17),AN174-'Choose Housekeeping Genes'!AP$17,"")</f>
        <v/>
      </c>
      <c r="CG174" s="132" t="str">
        <f ca="1">IF(ISNUMBER(AO174-'Choose Housekeeping Genes'!AQ$17),AO174-'Choose Housekeeping Genes'!AQ$17,"")</f>
        <v/>
      </c>
      <c r="CH174" s="132" t="str">
        <f ca="1">IF(ISNUMBER(AP174-'Choose Housekeeping Genes'!AR$17),AP174-'Choose Housekeeping Genes'!AR$17,"")</f>
        <v/>
      </c>
      <c r="CI174" s="132" t="str">
        <f ca="1">IF(ISNUMBER(AQ174-'Choose Housekeeping Genes'!AS$17),AQ174-'Choose Housekeeping Genes'!AS$17,"")</f>
        <v/>
      </c>
      <c r="CJ174" s="132" t="str">
        <f ca="1">IF(ISNUMBER(AR174-'Choose Housekeeping Genes'!AT$17),AR174-'Choose Housekeeping Genes'!AT$17,"")</f>
        <v/>
      </c>
      <c r="CK174" s="137" t="e">
        <f t="shared" ca="1" si="91"/>
        <v>#DIV/0!</v>
      </c>
      <c r="CL174" s="138" t="e">
        <f t="shared" ca="1" si="92"/>
        <v>#DIV/0!</v>
      </c>
      <c r="DA174" s="135" t="str">
        <f>'Transcript table'!C174</f>
        <v>PTCSC3</v>
      </c>
      <c r="DB174" s="35" t="s">
        <v>89</v>
      </c>
      <c r="DC174" s="132" t="str">
        <f t="shared" ca="1" si="93"/>
        <v/>
      </c>
      <c r="DD174" s="132" t="str">
        <f t="shared" ca="1" si="94"/>
        <v/>
      </c>
      <c r="DE174" s="132" t="str">
        <f t="shared" ca="1" si="95"/>
        <v/>
      </c>
      <c r="DF174" s="132" t="str">
        <f t="shared" ca="1" si="96"/>
        <v/>
      </c>
      <c r="DG174" s="132" t="str">
        <f t="shared" ca="1" si="97"/>
        <v/>
      </c>
      <c r="DH174" s="132" t="str">
        <f t="shared" ca="1" si="98"/>
        <v/>
      </c>
      <c r="DI174" s="132" t="str">
        <f t="shared" ca="1" si="99"/>
        <v/>
      </c>
      <c r="DJ174" s="132" t="str">
        <f t="shared" ca="1" si="100"/>
        <v/>
      </c>
      <c r="DK174" s="132" t="str">
        <f t="shared" ca="1" si="101"/>
        <v/>
      </c>
      <c r="DL174" s="132" t="str">
        <f t="shared" ca="1" si="102"/>
        <v/>
      </c>
      <c r="DM174" s="132" t="str">
        <f t="shared" ca="1" si="103"/>
        <v/>
      </c>
      <c r="DN174" s="132" t="str">
        <f t="shared" ca="1" si="104"/>
        <v/>
      </c>
      <c r="DO174" s="132" t="str">
        <f t="shared" ca="1" si="105"/>
        <v/>
      </c>
      <c r="DP174" s="132" t="str">
        <f t="shared" ca="1" si="106"/>
        <v/>
      </c>
      <c r="DQ174" s="132" t="str">
        <f t="shared" ca="1" si="107"/>
        <v/>
      </c>
      <c r="DR174" s="132" t="str">
        <f t="shared" ca="1" si="108"/>
        <v/>
      </c>
      <c r="DS174" s="132" t="str">
        <f t="shared" ca="1" si="109"/>
        <v/>
      </c>
      <c r="DT174" s="132" t="str">
        <f t="shared" ca="1" si="110"/>
        <v/>
      </c>
      <c r="DU174" s="132" t="str">
        <f t="shared" ca="1" si="111"/>
        <v/>
      </c>
      <c r="DV174" s="132" t="str">
        <f t="shared" ca="1" si="112"/>
        <v/>
      </c>
      <c r="DW174" s="136" t="str">
        <f>'Transcript table'!C174</f>
        <v>PTCSC3</v>
      </c>
      <c r="DX174" s="141" t="s">
        <v>89</v>
      </c>
      <c r="DY174" s="132" t="str">
        <f t="shared" ca="1" si="113"/>
        <v/>
      </c>
      <c r="DZ174" s="132" t="str">
        <f t="shared" ca="1" si="114"/>
        <v/>
      </c>
      <c r="EA174" s="132" t="str">
        <f t="shared" ca="1" si="115"/>
        <v/>
      </c>
      <c r="EB174" s="132" t="str">
        <f t="shared" ca="1" si="116"/>
        <v/>
      </c>
      <c r="EC174" s="132" t="str">
        <f t="shared" ca="1" si="117"/>
        <v/>
      </c>
      <c r="ED174" s="132" t="str">
        <f t="shared" ca="1" si="118"/>
        <v/>
      </c>
      <c r="EE174" s="132" t="str">
        <f t="shared" ca="1" si="119"/>
        <v/>
      </c>
      <c r="EF174" s="132" t="str">
        <f t="shared" ca="1" si="120"/>
        <v/>
      </c>
      <c r="EG174" s="132" t="str">
        <f t="shared" ca="1" si="121"/>
        <v/>
      </c>
      <c r="EH174" s="132" t="str">
        <f t="shared" ca="1" si="122"/>
        <v/>
      </c>
      <c r="EI174" s="132" t="str">
        <f t="shared" ca="1" si="123"/>
        <v/>
      </c>
      <c r="EJ174" s="132" t="str">
        <f t="shared" ca="1" si="124"/>
        <v/>
      </c>
      <c r="EK174" s="132" t="str">
        <f t="shared" ca="1" si="125"/>
        <v/>
      </c>
      <c r="EL174" s="132" t="str">
        <f t="shared" ca="1" si="126"/>
        <v/>
      </c>
      <c r="EM174" s="132" t="str">
        <f t="shared" ca="1" si="127"/>
        <v/>
      </c>
      <c r="EN174" s="132" t="str">
        <f t="shared" ca="1" si="128"/>
        <v/>
      </c>
      <c r="EO174" s="132" t="str">
        <f t="shared" ca="1" si="129"/>
        <v/>
      </c>
      <c r="EP174" s="132" t="str">
        <f t="shared" ca="1" si="130"/>
        <v/>
      </c>
      <c r="EQ174" s="132" t="str">
        <f t="shared" ca="1" si="131"/>
        <v/>
      </c>
      <c r="ER174" s="132" t="str">
        <f t="shared" ca="1" si="132"/>
        <v/>
      </c>
    </row>
    <row r="175" spans="1:148" ht="12.75">
      <c r="A175" s="131" t="str">
        <f>'Transcript table'!C175</f>
        <v>PTENP1</v>
      </c>
      <c r="B175" s="35" t="s">
        <v>90</v>
      </c>
      <c r="C175" s="132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132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132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132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132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132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132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132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132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132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132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132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132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132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132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132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132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132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132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132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40" t="str">
        <f>'Control Sample Data'!A175</f>
        <v>PTENP1</v>
      </c>
      <c r="X175" s="141" t="s">
        <v>90</v>
      </c>
      <c r="Y175" s="132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132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132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132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132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132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132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132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132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132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132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132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132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132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132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132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132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132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132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132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135" t="str">
        <f>'Control Sample Data'!A175</f>
        <v>PTENP1</v>
      </c>
      <c r="AT175" s="35" t="s">
        <v>90</v>
      </c>
      <c r="AU175" s="132" t="str">
        <f ca="1">IF(ISNUMBER(C175-'Choose Housekeeping Genes'!D$17),C175-'Choose Housekeeping Genes'!D$17,"")</f>
        <v/>
      </c>
      <c r="AV175" s="132" t="str">
        <f ca="1">IF(ISNUMBER(D175-'Choose Housekeeping Genes'!E$17),D175-'Choose Housekeeping Genes'!E$17,"")</f>
        <v/>
      </c>
      <c r="AW175" s="132" t="str">
        <f ca="1">IF(ISNUMBER(E175-'Choose Housekeeping Genes'!F$17),E175-'Choose Housekeeping Genes'!F$17,"")</f>
        <v/>
      </c>
      <c r="AX175" s="132" t="str">
        <f ca="1">IF(ISNUMBER(F175-'Choose Housekeeping Genes'!G$17),F175-'Choose Housekeeping Genes'!G$17,"")</f>
        <v/>
      </c>
      <c r="AY175" s="132" t="str">
        <f ca="1">IF(ISNUMBER(G175-'Choose Housekeeping Genes'!H$17),G175-'Choose Housekeeping Genes'!H$17,"")</f>
        <v/>
      </c>
      <c r="AZ175" s="132" t="str">
        <f ca="1">IF(ISNUMBER(H175-'Choose Housekeeping Genes'!I$17),H175-'Choose Housekeeping Genes'!I$17,"")</f>
        <v/>
      </c>
      <c r="BA175" s="132" t="str">
        <f ca="1">IF(ISNUMBER(I175-'Choose Housekeeping Genes'!J$17),I175-'Choose Housekeeping Genes'!J$17,"")</f>
        <v/>
      </c>
      <c r="BB175" s="132" t="str">
        <f ca="1">IF(ISNUMBER(J175-'Choose Housekeeping Genes'!K$17),J175-'Choose Housekeeping Genes'!K$17,"")</f>
        <v/>
      </c>
      <c r="BC175" s="132" t="str">
        <f ca="1">IF(ISNUMBER(K175-'Choose Housekeeping Genes'!L$17),K175-'Choose Housekeeping Genes'!L$17,"")</f>
        <v/>
      </c>
      <c r="BD175" s="132" t="str">
        <f ca="1">IF(ISNUMBER(L175-'Choose Housekeeping Genes'!M$17),L175-'Choose Housekeeping Genes'!M$17,"")</f>
        <v/>
      </c>
      <c r="BE175" s="132" t="str">
        <f ca="1">IF(ISNUMBER(M175-'Choose Housekeeping Genes'!N$17),M175-'Choose Housekeeping Genes'!N$17,"")</f>
        <v/>
      </c>
      <c r="BF175" s="132" t="str">
        <f ca="1">IF(ISNUMBER(N175-'Choose Housekeeping Genes'!O$17),N175-'Choose Housekeeping Genes'!O$17,"")</f>
        <v/>
      </c>
      <c r="BG175" s="132" t="str">
        <f ca="1">IF(ISNUMBER(O175-'Choose Housekeeping Genes'!P$17),O175-'Choose Housekeeping Genes'!P$17,"")</f>
        <v/>
      </c>
      <c r="BH175" s="132" t="str">
        <f ca="1">IF(ISNUMBER(P175-'Choose Housekeeping Genes'!Q$17),P175-'Choose Housekeeping Genes'!Q$17,"")</f>
        <v/>
      </c>
      <c r="BI175" s="132" t="str">
        <f ca="1">IF(ISNUMBER(Q175-'Choose Housekeeping Genes'!R$17),Q175-'Choose Housekeeping Genes'!R$17,"")</f>
        <v/>
      </c>
      <c r="BJ175" s="132" t="str">
        <f ca="1">IF(ISNUMBER(R175-'Choose Housekeeping Genes'!S$17),R175-'Choose Housekeeping Genes'!S$17,"")</f>
        <v/>
      </c>
      <c r="BK175" s="132" t="str">
        <f ca="1">IF(ISNUMBER(S175-'Choose Housekeeping Genes'!T$17),S175-'Choose Housekeeping Genes'!T$17,"")</f>
        <v/>
      </c>
      <c r="BL175" s="132" t="str">
        <f ca="1">IF(ISNUMBER(T175-'Choose Housekeeping Genes'!U$17),T175-'Choose Housekeeping Genes'!U$17,"")</f>
        <v/>
      </c>
      <c r="BM175" s="132" t="str">
        <f ca="1">IF(ISNUMBER(U175-'Choose Housekeeping Genes'!V$17),U175-'Choose Housekeeping Genes'!V$17,"")</f>
        <v/>
      </c>
      <c r="BN175" s="132" t="str">
        <f ca="1">IF(ISNUMBER(V175-'Choose Housekeeping Genes'!W$17),V175-'Choose Housekeeping Genes'!W$17,"")</f>
        <v/>
      </c>
      <c r="BO175" s="142" t="str">
        <f t="shared" si="133"/>
        <v>PTENP1</v>
      </c>
      <c r="BP175" s="141" t="s">
        <v>90</v>
      </c>
      <c r="BQ175" s="132" t="str">
        <f ca="1">IF(ISNUMBER(Y175-'Choose Housekeeping Genes'!AA$17),Y175-'Choose Housekeeping Genes'!AA$17,"")</f>
        <v/>
      </c>
      <c r="BR175" s="132" t="str">
        <f ca="1">IF(ISNUMBER(Z175-'Choose Housekeeping Genes'!AB$17),Z175-'Choose Housekeeping Genes'!AB$17,"")</f>
        <v/>
      </c>
      <c r="BS175" s="132" t="str">
        <f ca="1">IF(ISNUMBER(AA175-'Choose Housekeeping Genes'!AC$17),AA175-'Choose Housekeeping Genes'!AC$17,"")</f>
        <v/>
      </c>
      <c r="BT175" s="132" t="str">
        <f ca="1">IF(ISNUMBER(AB175-'Choose Housekeeping Genes'!AD$17),AB175-'Choose Housekeeping Genes'!AD$17,"")</f>
        <v/>
      </c>
      <c r="BU175" s="132" t="str">
        <f ca="1">IF(ISNUMBER(AC175-'Choose Housekeeping Genes'!AE$17),AC175-'Choose Housekeeping Genes'!AE$17,"")</f>
        <v/>
      </c>
      <c r="BV175" s="132" t="str">
        <f ca="1">IF(ISNUMBER(AD175-'Choose Housekeeping Genes'!AF$17),AD175-'Choose Housekeeping Genes'!AF$17,"")</f>
        <v/>
      </c>
      <c r="BW175" s="132" t="str">
        <f ca="1">IF(ISNUMBER(AE175-'Choose Housekeeping Genes'!AG$17),AE175-'Choose Housekeeping Genes'!AG$17,"")</f>
        <v/>
      </c>
      <c r="BX175" s="132" t="str">
        <f ca="1">IF(ISNUMBER(AF175-'Choose Housekeeping Genes'!AH$17),AF175-'Choose Housekeeping Genes'!AH$17,"")</f>
        <v/>
      </c>
      <c r="BY175" s="132" t="str">
        <f ca="1">IF(ISNUMBER(AG175-'Choose Housekeeping Genes'!AI$17),AG175-'Choose Housekeeping Genes'!AI$17,"")</f>
        <v/>
      </c>
      <c r="BZ175" s="132" t="str">
        <f ca="1">IF(ISNUMBER(AH175-'Choose Housekeeping Genes'!AJ$17),AH175-'Choose Housekeeping Genes'!AJ$17,"")</f>
        <v/>
      </c>
      <c r="CA175" s="132" t="str">
        <f ca="1">IF(ISNUMBER(AI175-'Choose Housekeeping Genes'!AK$17),AI175-'Choose Housekeeping Genes'!AK$17,"")</f>
        <v/>
      </c>
      <c r="CB175" s="132" t="str">
        <f ca="1">IF(ISNUMBER(AJ175-'Choose Housekeeping Genes'!AL$17),AJ175-'Choose Housekeeping Genes'!AL$17,"")</f>
        <v/>
      </c>
      <c r="CC175" s="132" t="str">
        <f ca="1">IF(ISNUMBER(AK175-'Choose Housekeeping Genes'!AM$17),AK175-'Choose Housekeeping Genes'!AM$17,"")</f>
        <v/>
      </c>
      <c r="CD175" s="132" t="str">
        <f ca="1">IF(ISNUMBER(AL175-'Choose Housekeeping Genes'!AN$17),AL175-'Choose Housekeeping Genes'!AN$17,"")</f>
        <v/>
      </c>
      <c r="CE175" s="132" t="str">
        <f ca="1">IF(ISNUMBER(AM175-'Choose Housekeeping Genes'!AO$17),AM175-'Choose Housekeeping Genes'!AO$17,"")</f>
        <v/>
      </c>
      <c r="CF175" s="132" t="str">
        <f ca="1">IF(ISNUMBER(AN175-'Choose Housekeeping Genes'!AP$17),AN175-'Choose Housekeeping Genes'!AP$17,"")</f>
        <v/>
      </c>
      <c r="CG175" s="132" t="str">
        <f ca="1">IF(ISNUMBER(AO175-'Choose Housekeeping Genes'!AQ$17),AO175-'Choose Housekeeping Genes'!AQ$17,"")</f>
        <v/>
      </c>
      <c r="CH175" s="132" t="str">
        <f ca="1">IF(ISNUMBER(AP175-'Choose Housekeeping Genes'!AR$17),AP175-'Choose Housekeeping Genes'!AR$17,"")</f>
        <v/>
      </c>
      <c r="CI175" s="132" t="str">
        <f ca="1">IF(ISNUMBER(AQ175-'Choose Housekeeping Genes'!AS$17),AQ175-'Choose Housekeeping Genes'!AS$17,"")</f>
        <v/>
      </c>
      <c r="CJ175" s="132" t="str">
        <f ca="1">IF(ISNUMBER(AR175-'Choose Housekeeping Genes'!AT$17),AR175-'Choose Housekeeping Genes'!AT$17,"")</f>
        <v/>
      </c>
      <c r="CK175" s="137" t="e">
        <f t="shared" ca="1" si="91"/>
        <v>#DIV/0!</v>
      </c>
      <c r="CL175" s="138" t="e">
        <f t="shared" ca="1" si="92"/>
        <v>#DIV/0!</v>
      </c>
      <c r="DA175" s="135" t="str">
        <f>'Transcript table'!C175</f>
        <v>PTENP1</v>
      </c>
      <c r="DB175" s="35" t="s">
        <v>90</v>
      </c>
      <c r="DC175" s="132" t="str">
        <f t="shared" ca="1" si="93"/>
        <v/>
      </c>
      <c r="DD175" s="132" t="str">
        <f t="shared" ca="1" si="94"/>
        <v/>
      </c>
      <c r="DE175" s="132" t="str">
        <f t="shared" ca="1" si="95"/>
        <v/>
      </c>
      <c r="DF175" s="132" t="str">
        <f t="shared" ca="1" si="96"/>
        <v/>
      </c>
      <c r="DG175" s="132" t="str">
        <f t="shared" ca="1" si="97"/>
        <v/>
      </c>
      <c r="DH175" s="132" t="str">
        <f t="shared" ca="1" si="98"/>
        <v/>
      </c>
      <c r="DI175" s="132" t="str">
        <f t="shared" ca="1" si="99"/>
        <v/>
      </c>
      <c r="DJ175" s="132" t="str">
        <f t="shared" ca="1" si="100"/>
        <v/>
      </c>
      <c r="DK175" s="132" t="str">
        <f t="shared" ca="1" si="101"/>
        <v/>
      </c>
      <c r="DL175" s="132" t="str">
        <f t="shared" ca="1" si="102"/>
        <v/>
      </c>
      <c r="DM175" s="132" t="str">
        <f t="shared" ca="1" si="103"/>
        <v/>
      </c>
      <c r="DN175" s="132" t="str">
        <f t="shared" ca="1" si="104"/>
        <v/>
      </c>
      <c r="DO175" s="132" t="str">
        <f t="shared" ca="1" si="105"/>
        <v/>
      </c>
      <c r="DP175" s="132" t="str">
        <f t="shared" ca="1" si="106"/>
        <v/>
      </c>
      <c r="DQ175" s="132" t="str">
        <f t="shared" ca="1" si="107"/>
        <v/>
      </c>
      <c r="DR175" s="132" t="str">
        <f t="shared" ca="1" si="108"/>
        <v/>
      </c>
      <c r="DS175" s="132" t="str">
        <f t="shared" ca="1" si="109"/>
        <v/>
      </c>
      <c r="DT175" s="132" t="str">
        <f t="shared" ca="1" si="110"/>
        <v/>
      </c>
      <c r="DU175" s="132" t="str">
        <f t="shared" ca="1" si="111"/>
        <v/>
      </c>
      <c r="DV175" s="132" t="str">
        <f t="shared" ca="1" si="112"/>
        <v/>
      </c>
      <c r="DW175" s="136" t="str">
        <f>'Transcript table'!C175</f>
        <v>PTENP1</v>
      </c>
      <c r="DX175" s="141" t="s">
        <v>90</v>
      </c>
      <c r="DY175" s="132" t="str">
        <f t="shared" ca="1" si="113"/>
        <v/>
      </c>
      <c r="DZ175" s="132" t="str">
        <f t="shared" ca="1" si="114"/>
        <v/>
      </c>
      <c r="EA175" s="132" t="str">
        <f t="shared" ca="1" si="115"/>
        <v/>
      </c>
      <c r="EB175" s="132" t="str">
        <f t="shared" ca="1" si="116"/>
        <v/>
      </c>
      <c r="EC175" s="132" t="str">
        <f t="shared" ca="1" si="117"/>
        <v/>
      </c>
      <c r="ED175" s="132" t="str">
        <f t="shared" ca="1" si="118"/>
        <v/>
      </c>
      <c r="EE175" s="132" t="str">
        <f t="shared" ca="1" si="119"/>
        <v/>
      </c>
      <c r="EF175" s="132" t="str">
        <f t="shared" ca="1" si="120"/>
        <v/>
      </c>
      <c r="EG175" s="132" t="str">
        <f t="shared" ca="1" si="121"/>
        <v/>
      </c>
      <c r="EH175" s="132" t="str">
        <f t="shared" ca="1" si="122"/>
        <v/>
      </c>
      <c r="EI175" s="132" t="str">
        <f t="shared" ca="1" si="123"/>
        <v/>
      </c>
      <c r="EJ175" s="132" t="str">
        <f t="shared" ca="1" si="124"/>
        <v/>
      </c>
      <c r="EK175" s="132" t="str">
        <f t="shared" ca="1" si="125"/>
        <v/>
      </c>
      <c r="EL175" s="132" t="str">
        <f t="shared" ca="1" si="126"/>
        <v/>
      </c>
      <c r="EM175" s="132" t="str">
        <f t="shared" ca="1" si="127"/>
        <v/>
      </c>
      <c r="EN175" s="132" t="str">
        <f t="shared" ca="1" si="128"/>
        <v/>
      </c>
      <c r="EO175" s="132" t="str">
        <f t="shared" ca="1" si="129"/>
        <v/>
      </c>
      <c r="EP175" s="132" t="str">
        <f t="shared" ca="1" si="130"/>
        <v/>
      </c>
      <c r="EQ175" s="132" t="str">
        <f t="shared" ca="1" si="131"/>
        <v/>
      </c>
      <c r="ER175" s="132" t="str">
        <f t="shared" ca="1" si="132"/>
        <v/>
      </c>
    </row>
    <row r="176" spans="1:148" ht="12.75">
      <c r="A176" s="131" t="str">
        <f>'Transcript table'!C176</f>
        <v>PUNISHER</v>
      </c>
      <c r="B176" s="35" t="s">
        <v>91</v>
      </c>
      <c r="C176" s="132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132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132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132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132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132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132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132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132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132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132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132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132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132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132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132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132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132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132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132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40" t="str">
        <f>'Control Sample Data'!A176</f>
        <v>PUNISHER</v>
      </c>
      <c r="X176" s="141" t="s">
        <v>91</v>
      </c>
      <c r="Y176" s="132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132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132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132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132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132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132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132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132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132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132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132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132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132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132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132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132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132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132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132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135" t="str">
        <f>'Control Sample Data'!A176</f>
        <v>PUNISHER</v>
      </c>
      <c r="AT176" s="35" t="s">
        <v>91</v>
      </c>
      <c r="AU176" s="132" t="str">
        <f ca="1">IF(ISNUMBER(C176-'Choose Housekeeping Genes'!D$17),C176-'Choose Housekeeping Genes'!D$17,"")</f>
        <v/>
      </c>
      <c r="AV176" s="132" t="str">
        <f ca="1">IF(ISNUMBER(D176-'Choose Housekeeping Genes'!E$17),D176-'Choose Housekeeping Genes'!E$17,"")</f>
        <v/>
      </c>
      <c r="AW176" s="132" t="str">
        <f ca="1">IF(ISNUMBER(E176-'Choose Housekeeping Genes'!F$17),E176-'Choose Housekeeping Genes'!F$17,"")</f>
        <v/>
      </c>
      <c r="AX176" s="132" t="str">
        <f ca="1">IF(ISNUMBER(F176-'Choose Housekeeping Genes'!G$17),F176-'Choose Housekeeping Genes'!G$17,"")</f>
        <v/>
      </c>
      <c r="AY176" s="132" t="str">
        <f ca="1">IF(ISNUMBER(G176-'Choose Housekeeping Genes'!H$17),G176-'Choose Housekeeping Genes'!H$17,"")</f>
        <v/>
      </c>
      <c r="AZ176" s="132" t="str">
        <f ca="1">IF(ISNUMBER(H176-'Choose Housekeeping Genes'!I$17),H176-'Choose Housekeeping Genes'!I$17,"")</f>
        <v/>
      </c>
      <c r="BA176" s="132" t="str">
        <f ca="1">IF(ISNUMBER(I176-'Choose Housekeeping Genes'!J$17),I176-'Choose Housekeeping Genes'!J$17,"")</f>
        <v/>
      </c>
      <c r="BB176" s="132" t="str">
        <f ca="1">IF(ISNUMBER(J176-'Choose Housekeeping Genes'!K$17),J176-'Choose Housekeeping Genes'!K$17,"")</f>
        <v/>
      </c>
      <c r="BC176" s="132" t="str">
        <f ca="1">IF(ISNUMBER(K176-'Choose Housekeeping Genes'!L$17),K176-'Choose Housekeeping Genes'!L$17,"")</f>
        <v/>
      </c>
      <c r="BD176" s="132" t="str">
        <f ca="1">IF(ISNUMBER(L176-'Choose Housekeeping Genes'!M$17),L176-'Choose Housekeeping Genes'!M$17,"")</f>
        <v/>
      </c>
      <c r="BE176" s="132" t="str">
        <f ca="1">IF(ISNUMBER(M176-'Choose Housekeeping Genes'!N$17),M176-'Choose Housekeeping Genes'!N$17,"")</f>
        <v/>
      </c>
      <c r="BF176" s="132" t="str">
        <f ca="1">IF(ISNUMBER(N176-'Choose Housekeeping Genes'!O$17),N176-'Choose Housekeeping Genes'!O$17,"")</f>
        <v/>
      </c>
      <c r="BG176" s="132" t="str">
        <f ca="1">IF(ISNUMBER(O176-'Choose Housekeeping Genes'!P$17),O176-'Choose Housekeeping Genes'!P$17,"")</f>
        <v/>
      </c>
      <c r="BH176" s="132" t="str">
        <f ca="1">IF(ISNUMBER(P176-'Choose Housekeeping Genes'!Q$17),P176-'Choose Housekeeping Genes'!Q$17,"")</f>
        <v/>
      </c>
      <c r="BI176" s="132" t="str">
        <f ca="1">IF(ISNUMBER(Q176-'Choose Housekeeping Genes'!R$17),Q176-'Choose Housekeeping Genes'!R$17,"")</f>
        <v/>
      </c>
      <c r="BJ176" s="132" t="str">
        <f ca="1">IF(ISNUMBER(R176-'Choose Housekeeping Genes'!S$17),R176-'Choose Housekeeping Genes'!S$17,"")</f>
        <v/>
      </c>
      <c r="BK176" s="132" t="str">
        <f ca="1">IF(ISNUMBER(S176-'Choose Housekeeping Genes'!T$17),S176-'Choose Housekeeping Genes'!T$17,"")</f>
        <v/>
      </c>
      <c r="BL176" s="132" t="str">
        <f ca="1">IF(ISNUMBER(T176-'Choose Housekeeping Genes'!U$17),T176-'Choose Housekeeping Genes'!U$17,"")</f>
        <v/>
      </c>
      <c r="BM176" s="132" t="str">
        <f ca="1">IF(ISNUMBER(U176-'Choose Housekeeping Genes'!V$17),U176-'Choose Housekeeping Genes'!V$17,"")</f>
        <v/>
      </c>
      <c r="BN176" s="132" t="str">
        <f ca="1">IF(ISNUMBER(V176-'Choose Housekeeping Genes'!W$17),V176-'Choose Housekeeping Genes'!W$17,"")</f>
        <v/>
      </c>
      <c r="BO176" s="142" t="str">
        <f t="shared" si="133"/>
        <v>PUNISHER</v>
      </c>
      <c r="BP176" s="141" t="s">
        <v>91</v>
      </c>
      <c r="BQ176" s="132" t="str">
        <f ca="1">IF(ISNUMBER(Y176-'Choose Housekeeping Genes'!AA$17),Y176-'Choose Housekeeping Genes'!AA$17,"")</f>
        <v/>
      </c>
      <c r="BR176" s="132" t="str">
        <f ca="1">IF(ISNUMBER(Z176-'Choose Housekeeping Genes'!AB$17),Z176-'Choose Housekeeping Genes'!AB$17,"")</f>
        <v/>
      </c>
      <c r="BS176" s="132" t="str">
        <f ca="1">IF(ISNUMBER(AA176-'Choose Housekeeping Genes'!AC$17),AA176-'Choose Housekeeping Genes'!AC$17,"")</f>
        <v/>
      </c>
      <c r="BT176" s="132" t="str">
        <f ca="1">IF(ISNUMBER(AB176-'Choose Housekeeping Genes'!AD$17),AB176-'Choose Housekeeping Genes'!AD$17,"")</f>
        <v/>
      </c>
      <c r="BU176" s="132" t="str">
        <f ca="1">IF(ISNUMBER(AC176-'Choose Housekeeping Genes'!AE$17),AC176-'Choose Housekeeping Genes'!AE$17,"")</f>
        <v/>
      </c>
      <c r="BV176" s="132" t="str">
        <f ca="1">IF(ISNUMBER(AD176-'Choose Housekeeping Genes'!AF$17),AD176-'Choose Housekeeping Genes'!AF$17,"")</f>
        <v/>
      </c>
      <c r="BW176" s="132" t="str">
        <f ca="1">IF(ISNUMBER(AE176-'Choose Housekeeping Genes'!AG$17),AE176-'Choose Housekeeping Genes'!AG$17,"")</f>
        <v/>
      </c>
      <c r="BX176" s="132" t="str">
        <f ca="1">IF(ISNUMBER(AF176-'Choose Housekeeping Genes'!AH$17),AF176-'Choose Housekeeping Genes'!AH$17,"")</f>
        <v/>
      </c>
      <c r="BY176" s="132" t="str">
        <f ca="1">IF(ISNUMBER(AG176-'Choose Housekeeping Genes'!AI$17),AG176-'Choose Housekeeping Genes'!AI$17,"")</f>
        <v/>
      </c>
      <c r="BZ176" s="132" t="str">
        <f ca="1">IF(ISNUMBER(AH176-'Choose Housekeeping Genes'!AJ$17),AH176-'Choose Housekeeping Genes'!AJ$17,"")</f>
        <v/>
      </c>
      <c r="CA176" s="132" t="str">
        <f ca="1">IF(ISNUMBER(AI176-'Choose Housekeeping Genes'!AK$17),AI176-'Choose Housekeeping Genes'!AK$17,"")</f>
        <v/>
      </c>
      <c r="CB176" s="132" t="str">
        <f ca="1">IF(ISNUMBER(AJ176-'Choose Housekeeping Genes'!AL$17),AJ176-'Choose Housekeeping Genes'!AL$17,"")</f>
        <v/>
      </c>
      <c r="CC176" s="132" t="str">
        <f ca="1">IF(ISNUMBER(AK176-'Choose Housekeeping Genes'!AM$17),AK176-'Choose Housekeeping Genes'!AM$17,"")</f>
        <v/>
      </c>
      <c r="CD176" s="132" t="str">
        <f ca="1">IF(ISNUMBER(AL176-'Choose Housekeeping Genes'!AN$17),AL176-'Choose Housekeeping Genes'!AN$17,"")</f>
        <v/>
      </c>
      <c r="CE176" s="132" t="str">
        <f ca="1">IF(ISNUMBER(AM176-'Choose Housekeeping Genes'!AO$17),AM176-'Choose Housekeeping Genes'!AO$17,"")</f>
        <v/>
      </c>
      <c r="CF176" s="132" t="str">
        <f ca="1">IF(ISNUMBER(AN176-'Choose Housekeeping Genes'!AP$17),AN176-'Choose Housekeeping Genes'!AP$17,"")</f>
        <v/>
      </c>
      <c r="CG176" s="132" t="str">
        <f ca="1">IF(ISNUMBER(AO176-'Choose Housekeeping Genes'!AQ$17),AO176-'Choose Housekeeping Genes'!AQ$17,"")</f>
        <v/>
      </c>
      <c r="CH176" s="132" t="str">
        <f ca="1">IF(ISNUMBER(AP176-'Choose Housekeeping Genes'!AR$17),AP176-'Choose Housekeeping Genes'!AR$17,"")</f>
        <v/>
      </c>
      <c r="CI176" s="132" t="str">
        <f ca="1">IF(ISNUMBER(AQ176-'Choose Housekeeping Genes'!AS$17),AQ176-'Choose Housekeeping Genes'!AS$17,"")</f>
        <v/>
      </c>
      <c r="CJ176" s="132" t="str">
        <f ca="1">IF(ISNUMBER(AR176-'Choose Housekeeping Genes'!AT$17),AR176-'Choose Housekeeping Genes'!AT$17,"")</f>
        <v/>
      </c>
      <c r="CK176" s="137" t="e">
        <f t="shared" ca="1" si="91"/>
        <v>#DIV/0!</v>
      </c>
      <c r="CL176" s="138" t="e">
        <f t="shared" ca="1" si="92"/>
        <v>#DIV/0!</v>
      </c>
      <c r="DA176" s="135" t="str">
        <f>'Transcript table'!C176</f>
        <v>PUNISHER</v>
      </c>
      <c r="DB176" s="35" t="s">
        <v>91</v>
      </c>
      <c r="DC176" s="132" t="str">
        <f t="shared" ca="1" si="93"/>
        <v/>
      </c>
      <c r="DD176" s="132" t="str">
        <f t="shared" ca="1" si="94"/>
        <v/>
      </c>
      <c r="DE176" s="132" t="str">
        <f t="shared" ca="1" si="95"/>
        <v/>
      </c>
      <c r="DF176" s="132" t="str">
        <f t="shared" ca="1" si="96"/>
        <v/>
      </c>
      <c r="DG176" s="132" t="str">
        <f t="shared" ca="1" si="97"/>
        <v/>
      </c>
      <c r="DH176" s="132" t="str">
        <f t="shared" ca="1" si="98"/>
        <v/>
      </c>
      <c r="DI176" s="132" t="str">
        <f t="shared" ca="1" si="99"/>
        <v/>
      </c>
      <c r="DJ176" s="132" t="str">
        <f t="shared" ca="1" si="100"/>
        <v/>
      </c>
      <c r="DK176" s="132" t="str">
        <f t="shared" ca="1" si="101"/>
        <v/>
      </c>
      <c r="DL176" s="132" t="str">
        <f t="shared" ca="1" si="102"/>
        <v/>
      </c>
      <c r="DM176" s="132" t="str">
        <f t="shared" ca="1" si="103"/>
        <v/>
      </c>
      <c r="DN176" s="132" t="str">
        <f t="shared" ca="1" si="104"/>
        <v/>
      </c>
      <c r="DO176" s="132" t="str">
        <f t="shared" ca="1" si="105"/>
        <v/>
      </c>
      <c r="DP176" s="132" t="str">
        <f t="shared" ca="1" si="106"/>
        <v/>
      </c>
      <c r="DQ176" s="132" t="str">
        <f t="shared" ca="1" si="107"/>
        <v/>
      </c>
      <c r="DR176" s="132" t="str">
        <f t="shared" ca="1" si="108"/>
        <v/>
      </c>
      <c r="DS176" s="132" t="str">
        <f t="shared" ca="1" si="109"/>
        <v/>
      </c>
      <c r="DT176" s="132" t="str">
        <f t="shared" ca="1" si="110"/>
        <v/>
      </c>
      <c r="DU176" s="132" t="str">
        <f t="shared" ca="1" si="111"/>
        <v/>
      </c>
      <c r="DV176" s="132" t="str">
        <f t="shared" ca="1" si="112"/>
        <v/>
      </c>
      <c r="DW176" s="136" t="str">
        <f>'Transcript table'!C176</f>
        <v>PUNISHER</v>
      </c>
      <c r="DX176" s="141" t="s">
        <v>91</v>
      </c>
      <c r="DY176" s="132" t="str">
        <f t="shared" ca="1" si="113"/>
        <v/>
      </c>
      <c r="DZ176" s="132" t="str">
        <f t="shared" ca="1" si="114"/>
        <v/>
      </c>
      <c r="EA176" s="132" t="str">
        <f t="shared" ca="1" si="115"/>
        <v/>
      </c>
      <c r="EB176" s="132" t="str">
        <f t="shared" ca="1" si="116"/>
        <v/>
      </c>
      <c r="EC176" s="132" t="str">
        <f t="shared" ca="1" si="117"/>
        <v/>
      </c>
      <c r="ED176" s="132" t="str">
        <f t="shared" ca="1" si="118"/>
        <v/>
      </c>
      <c r="EE176" s="132" t="str">
        <f t="shared" ca="1" si="119"/>
        <v/>
      </c>
      <c r="EF176" s="132" t="str">
        <f t="shared" ca="1" si="120"/>
        <v/>
      </c>
      <c r="EG176" s="132" t="str">
        <f t="shared" ca="1" si="121"/>
        <v/>
      </c>
      <c r="EH176" s="132" t="str">
        <f t="shared" ca="1" si="122"/>
        <v/>
      </c>
      <c r="EI176" s="132" t="str">
        <f t="shared" ca="1" si="123"/>
        <v/>
      </c>
      <c r="EJ176" s="132" t="str">
        <f t="shared" ca="1" si="124"/>
        <v/>
      </c>
      <c r="EK176" s="132" t="str">
        <f t="shared" ca="1" si="125"/>
        <v/>
      </c>
      <c r="EL176" s="132" t="str">
        <f t="shared" ca="1" si="126"/>
        <v/>
      </c>
      <c r="EM176" s="132" t="str">
        <f t="shared" ca="1" si="127"/>
        <v/>
      </c>
      <c r="EN176" s="132" t="str">
        <f t="shared" ca="1" si="128"/>
        <v/>
      </c>
      <c r="EO176" s="132" t="str">
        <f t="shared" ca="1" si="129"/>
        <v/>
      </c>
      <c r="EP176" s="132" t="str">
        <f t="shared" ca="1" si="130"/>
        <v/>
      </c>
      <c r="EQ176" s="132" t="str">
        <f t="shared" ca="1" si="131"/>
        <v/>
      </c>
      <c r="ER176" s="132" t="str">
        <f t="shared" ca="1" si="132"/>
        <v/>
      </c>
    </row>
    <row r="177" spans="1:148" ht="12.75">
      <c r="A177" s="131" t="str">
        <f>'Transcript table'!C177</f>
        <v>PVT1</v>
      </c>
      <c r="B177" s="35" t="s">
        <v>92</v>
      </c>
      <c r="C177" s="132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132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132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132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132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132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132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132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132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132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132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132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132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132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132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132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132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132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132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132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40" t="str">
        <f>'Control Sample Data'!A177</f>
        <v>PVT1</v>
      </c>
      <c r="X177" s="141" t="s">
        <v>92</v>
      </c>
      <c r="Y177" s="132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132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132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132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132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132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132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132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132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132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132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132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132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132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132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132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132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132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132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132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135" t="str">
        <f>'Control Sample Data'!A177</f>
        <v>PVT1</v>
      </c>
      <c r="AT177" s="35" t="s">
        <v>92</v>
      </c>
      <c r="AU177" s="132" t="str">
        <f ca="1">IF(ISNUMBER(C177-'Choose Housekeeping Genes'!D$17),C177-'Choose Housekeeping Genes'!D$17,"")</f>
        <v/>
      </c>
      <c r="AV177" s="132" t="str">
        <f ca="1">IF(ISNUMBER(D177-'Choose Housekeeping Genes'!E$17),D177-'Choose Housekeeping Genes'!E$17,"")</f>
        <v/>
      </c>
      <c r="AW177" s="132" t="str">
        <f ca="1">IF(ISNUMBER(E177-'Choose Housekeeping Genes'!F$17),E177-'Choose Housekeeping Genes'!F$17,"")</f>
        <v/>
      </c>
      <c r="AX177" s="132" t="str">
        <f ca="1">IF(ISNUMBER(F177-'Choose Housekeeping Genes'!G$17),F177-'Choose Housekeeping Genes'!G$17,"")</f>
        <v/>
      </c>
      <c r="AY177" s="132" t="str">
        <f ca="1">IF(ISNUMBER(G177-'Choose Housekeeping Genes'!H$17),G177-'Choose Housekeeping Genes'!H$17,"")</f>
        <v/>
      </c>
      <c r="AZ177" s="132" t="str">
        <f ca="1">IF(ISNUMBER(H177-'Choose Housekeeping Genes'!I$17),H177-'Choose Housekeeping Genes'!I$17,"")</f>
        <v/>
      </c>
      <c r="BA177" s="132" t="str">
        <f ca="1">IF(ISNUMBER(I177-'Choose Housekeeping Genes'!J$17),I177-'Choose Housekeeping Genes'!J$17,"")</f>
        <v/>
      </c>
      <c r="BB177" s="132" t="str">
        <f ca="1">IF(ISNUMBER(J177-'Choose Housekeeping Genes'!K$17),J177-'Choose Housekeeping Genes'!K$17,"")</f>
        <v/>
      </c>
      <c r="BC177" s="132" t="str">
        <f ca="1">IF(ISNUMBER(K177-'Choose Housekeeping Genes'!L$17),K177-'Choose Housekeeping Genes'!L$17,"")</f>
        <v/>
      </c>
      <c r="BD177" s="132" t="str">
        <f ca="1">IF(ISNUMBER(L177-'Choose Housekeeping Genes'!M$17),L177-'Choose Housekeeping Genes'!M$17,"")</f>
        <v/>
      </c>
      <c r="BE177" s="132" t="str">
        <f ca="1">IF(ISNUMBER(M177-'Choose Housekeeping Genes'!N$17),M177-'Choose Housekeeping Genes'!N$17,"")</f>
        <v/>
      </c>
      <c r="BF177" s="132" t="str">
        <f ca="1">IF(ISNUMBER(N177-'Choose Housekeeping Genes'!O$17),N177-'Choose Housekeeping Genes'!O$17,"")</f>
        <v/>
      </c>
      <c r="BG177" s="132" t="str">
        <f ca="1">IF(ISNUMBER(O177-'Choose Housekeeping Genes'!P$17),O177-'Choose Housekeeping Genes'!P$17,"")</f>
        <v/>
      </c>
      <c r="BH177" s="132" t="str">
        <f ca="1">IF(ISNUMBER(P177-'Choose Housekeeping Genes'!Q$17),P177-'Choose Housekeeping Genes'!Q$17,"")</f>
        <v/>
      </c>
      <c r="BI177" s="132" t="str">
        <f ca="1">IF(ISNUMBER(Q177-'Choose Housekeeping Genes'!R$17),Q177-'Choose Housekeeping Genes'!R$17,"")</f>
        <v/>
      </c>
      <c r="BJ177" s="132" t="str">
        <f ca="1">IF(ISNUMBER(R177-'Choose Housekeeping Genes'!S$17),R177-'Choose Housekeeping Genes'!S$17,"")</f>
        <v/>
      </c>
      <c r="BK177" s="132" t="str">
        <f ca="1">IF(ISNUMBER(S177-'Choose Housekeeping Genes'!T$17),S177-'Choose Housekeeping Genes'!T$17,"")</f>
        <v/>
      </c>
      <c r="BL177" s="132" t="str">
        <f ca="1">IF(ISNUMBER(T177-'Choose Housekeeping Genes'!U$17),T177-'Choose Housekeeping Genes'!U$17,"")</f>
        <v/>
      </c>
      <c r="BM177" s="132" t="str">
        <f ca="1">IF(ISNUMBER(U177-'Choose Housekeeping Genes'!V$17),U177-'Choose Housekeeping Genes'!V$17,"")</f>
        <v/>
      </c>
      <c r="BN177" s="132" t="str">
        <f ca="1">IF(ISNUMBER(V177-'Choose Housekeeping Genes'!W$17),V177-'Choose Housekeeping Genes'!W$17,"")</f>
        <v/>
      </c>
      <c r="BO177" s="142" t="str">
        <f t="shared" si="133"/>
        <v>PVT1</v>
      </c>
      <c r="BP177" s="141" t="s">
        <v>92</v>
      </c>
      <c r="BQ177" s="132" t="str">
        <f ca="1">IF(ISNUMBER(Y177-'Choose Housekeeping Genes'!AA$17),Y177-'Choose Housekeeping Genes'!AA$17,"")</f>
        <v/>
      </c>
      <c r="BR177" s="132" t="str">
        <f ca="1">IF(ISNUMBER(Z177-'Choose Housekeeping Genes'!AB$17),Z177-'Choose Housekeeping Genes'!AB$17,"")</f>
        <v/>
      </c>
      <c r="BS177" s="132" t="str">
        <f ca="1">IF(ISNUMBER(AA177-'Choose Housekeeping Genes'!AC$17),AA177-'Choose Housekeeping Genes'!AC$17,"")</f>
        <v/>
      </c>
      <c r="BT177" s="132" t="str">
        <f ca="1">IF(ISNUMBER(AB177-'Choose Housekeeping Genes'!AD$17),AB177-'Choose Housekeeping Genes'!AD$17,"")</f>
        <v/>
      </c>
      <c r="BU177" s="132" t="str">
        <f ca="1">IF(ISNUMBER(AC177-'Choose Housekeeping Genes'!AE$17),AC177-'Choose Housekeeping Genes'!AE$17,"")</f>
        <v/>
      </c>
      <c r="BV177" s="132" t="str">
        <f ca="1">IF(ISNUMBER(AD177-'Choose Housekeeping Genes'!AF$17),AD177-'Choose Housekeeping Genes'!AF$17,"")</f>
        <v/>
      </c>
      <c r="BW177" s="132" t="str">
        <f ca="1">IF(ISNUMBER(AE177-'Choose Housekeeping Genes'!AG$17),AE177-'Choose Housekeeping Genes'!AG$17,"")</f>
        <v/>
      </c>
      <c r="BX177" s="132" t="str">
        <f ca="1">IF(ISNUMBER(AF177-'Choose Housekeeping Genes'!AH$17),AF177-'Choose Housekeeping Genes'!AH$17,"")</f>
        <v/>
      </c>
      <c r="BY177" s="132" t="str">
        <f ca="1">IF(ISNUMBER(AG177-'Choose Housekeeping Genes'!AI$17),AG177-'Choose Housekeeping Genes'!AI$17,"")</f>
        <v/>
      </c>
      <c r="BZ177" s="132" t="str">
        <f ca="1">IF(ISNUMBER(AH177-'Choose Housekeeping Genes'!AJ$17),AH177-'Choose Housekeeping Genes'!AJ$17,"")</f>
        <v/>
      </c>
      <c r="CA177" s="132" t="str">
        <f ca="1">IF(ISNUMBER(AI177-'Choose Housekeeping Genes'!AK$17),AI177-'Choose Housekeeping Genes'!AK$17,"")</f>
        <v/>
      </c>
      <c r="CB177" s="132" t="str">
        <f ca="1">IF(ISNUMBER(AJ177-'Choose Housekeeping Genes'!AL$17),AJ177-'Choose Housekeeping Genes'!AL$17,"")</f>
        <v/>
      </c>
      <c r="CC177" s="132" t="str">
        <f ca="1">IF(ISNUMBER(AK177-'Choose Housekeeping Genes'!AM$17),AK177-'Choose Housekeeping Genes'!AM$17,"")</f>
        <v/>
      </c>
      <c r="CD177" s="132" t="str">
        <f ca="1">IF(ISNUMBER(AL177-'Choose Housekeeping Genes'!AN$17),AL177-'Choose Housekeeping Genes'!AN$17,"")</f>
        <v/>
      </c>
      <c r="CE177" s="132" t="str">
        <f ca="1">IF(ISNUMBER(AM177-'Choose Housekeeping Genes'!AO$17),AM177-'Choose Housekeeping Genes'!AO$17,"")</f>
        <v/>
      </c>
      <c r="CF177" s="132" t="str">
        <f ca="1">IF(ISNUMBER(AN177-'Choose Housekeeping Genes'!AP$17),AN177-'Choose Housekeeping Genes'!AP$17,"")</f>
        <v/>
      </c>
      <c r="CG177" s="132" t="str">
        <f ca="1">IF(ISNUMBER(AO177-'Choose Housekeeping Genes'!AQ$17),AO177-'Choose Housekeeping Genes'!AQ$17,"")</f>
        <v/>
      </c>
      <c r="CH177" s="132" t="str">
        <f ca="1">IF(ISNUMBER(AP177-'Choose Housekeeping Genes'!AR$17),AP177-'Choose Housekeeping Genes'!AR$17,"")</f>
        <v/>
      </c>
      <c r="CI177" s="132" t="str">
        <f ca="1">IF(ISNUMBER(AQ177-'Choose Housekeeping Genes'!AS$17),AQ177-'Choose Housekeeping Genes'!AS$17,"")</f>
        <v/>
      </c>
      <c r="CJ177" s="132" t="str">
        <f ca="1">IF(ISNUMBER(AR177-'Choose Housekeeping Genes'!AT$17),AR177-'Choose Housekeeping Genes'!AT$17,"")</f>
        <v/>
      </c>
      <c r="CK177" s="137" t="e">
        <f t="shared" ca="1" si="91"/>
        <v>#DIV/0!</v>
      </c>
      <c r="CL177" s="138" t="e">
        <f t="shared" ca="1" si="92"/>
        <v>#DIV/0!</v>
      </c>
      <c r="DA177" s="135" t="str">
        <f>'Transcript table'!C177</f>
        <v>PVT1</v>
      </c>
      <c r="DB177" s="35" t="s">
        <v>92</v>
      </c>
      <c r="DC177" s="132" t="str">
        <f t="shared" ca="1" si="93"/>
        <v/>
      </c>
      <c r="DD177" s="132" t="str">
        <f t="shared" ca="1" si="94"/>
        <v/>
      </c>
      <c r="DE177" s="132" t="str">
        <f t="shared" ca="1" si="95"/>
        <v/>
      </c>
      <c r="DF177" s="132" t="str">
        <f t="shared" ca="1" si="96"/>
        <v/>
      </c>
      <c r="DG177" s="132" t="str">
        <f t="shared" ca="1" si="97"/>
        <v/>
      </c>
      <c r="DH177" s="132" t="str">
        <f t="shared" ca="1" si="98"/>
        <v/>
      </c>
      <c r="DI177" s="132" t="str">
        <f t="shared" ca="1" si="99"/>
        <v/>
      </c>
      <c r="DJ177" s="132" t="str">
        <f t="shared" ca="1" si="100"/>
        <v/>
      </c>
      <c r="DK177" s="132" t="str">
        <f t="shared" ca="1" si="101"/>
        <v/>
      </c>
      <c r="DL177" s="132" t="str">
        <f t="shared" ca="1" si="102"/>
        <v/>
      </c>
      <c r="DM177" s="132" t="str">
        <f t="shared" ca="1" si="103"/>
        <v/>
      </c>
      <c r="DN177" s="132" t="str">
        <f t="shared" ca="1" si="104"/>
        <v/>
      </c>
      <c r="DO177" s="132" t="str">
        <f t="shared" ca="1" si="105"/>
        <v/>
      </c>
      <c r="DP177" s="132" t="str">
        <f t="shared" ca="1" si="106"/>
        <v/>
      </c>
      <c r="DQ177" s="132" t="str">
        <f t="shared" ca="1" si="107"/>
        <v/>
      </c>
      <c r="DR177" s="132" t="str">
        <f t="shared" ca="1" si="108"/>
        <v/>
      </c>
      <c r="DS177" s="132" t="str">
        <f t="shared" ca="1" si="109"/>
        <v/>
      </c>
      <c r="DT177" s="132" t="str">
        <f t="shared" ca="1" si="110"/>
        <v/>
      </c>
      <c r="DU177" s="132" t="str">
        <f t="shared" ca="1" si="111"/>
        <v/>
      </c>
      <c r="DV177" s="132" t="str">
        <f t="shared" ca="1" si="112"/>
        <v/>
      </c>
      <c r="DW177" s="136" t="str">
        <f>'Transcript table'!C177</f>
        <v>PVT1</v>
      </c>
      <c r="DX177" s="141" t="s">
        <v>92</v>
      </c>
      <c r="DY177" s="132" t="str">
        <f t="shared" ca="1" si="113"/>
        <v/>
      </c>
      <c r="DZ177" s="132" t="str">
        <f t="shared" ca="1" si="114"/>
        <v/>
      </c>
      <c r="EA177" s="132" t="str">
        <f t="shared" ca="1" si="115"/>
        <v/>
      </c>
      <c r="EB177" s="132" t="str">
        <f t="shared" ca="1" si="116"/>
        <v/>
      </c>
      <c r="EC177" s="132" t="str">
        <f t="shared" ca="1" si="117"/>
        <v/>
      </c>
      <c r="ED177" s="132" t="str">
        <f t="shared" ca="1" si="118"/>
        <v/>
      </c>
      <c r="EE177" s="132" t="str">
        <f t="shared" ca="1" si="119"/>
        <v/>
      </c>
      <c r="EF177" s="132" t="str">
        <f t="shared" ca="1" si="120"/>
        <v/>
      </c>
      <c r="EG177" s="132" t="str">
        <f t="shared" ca="1" si="121"/>
        <v/>
      </c>
      <c r="EH177" s="132" t="str">
        <f t="shared" ca="1" si="122"/>
        <v/>
      </c>
      <c r="EI177" s="132" t="str">
        <f t="shared" ca="1" si="123"/>
        <v/>
      </c>
      <c r="EJ177" s="132" t="str">
        <f t="shared" ca="1" si="124"/>
        <v/>
      </c>
      <c r="EK177" s="132" t="str">
        <f t="shared" ca="1" si="125"/>
        <v/>
      </c>
      <c r="EL177" s="132" t="str">
        <f t="shared" ca="1" si="126"/>
        <v/>
      </c>
      <c r="EM177" s="132" t="str">
        <f t="shared" ca="1" si="127"/>
        <v/>
      </c>
      <c r="EN177" s="132" t="str">
        <f t="shared" ca="1" si="128"/>
        <v/>
      </c>
      <c r="EO177" s="132" t="str">
        <f t="shared" ca="1" si="129"/>
        <v/>
      </c>
      <c r="EP177" s="132" t="str">
        <f t="shared" ca="1" si="130"/>
        <v/>
      </c>
      <c r="EQ177" s="132" t="str">
        <f t="shared" ca="1" si="131"/>
        <v/>
      </c>
      <c r="ER177" s="132" t="str">
        <f t="shared" ca="1" si="132"/>
        <v/>
      </c>
    </row>
    <row r="178" spans="1:148" ht="12.75">
      <c r="A178" s="131" t="str">
        <f>'Transcript table'!C178</f>
        <v>RGMB-AS1</v>
      </c>
      <c r="B178" s="35" t="s">
        <v>93</v>
      </c>
      <c r="C178" s="132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132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132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132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132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132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132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132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132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132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132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132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132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132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132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132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132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132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132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132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40" t="str">
        <f>'Control Sample Data'!A178</f>
        <v>RGMB-AS1</v>
      </c>
      <c r="X178" s="141" t="s">
        <v>93</v>
      </c>
      <c r="Y178" s="132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132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132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132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132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132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132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132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132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132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132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132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132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132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132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132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132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132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132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132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135" t="str">
        <f>'Control Sample Data'!A178</f>
        <v>RGMB-AS1</v>
      </c>
      <c r="AT178" s="35" t="s">
        <v>93</v>
      </c>
      <c r="AU178" s="132" t="str">
        <f ca="1">IF(ISNUMBER(C178-'Choose Housekeeping Genes'!D$17),C178-'Choose Housekeeping Genes'!D$17,"")</f>
        <v/>
      </c>
      <c r="AV178" s="132" t="str">
        <f ca="1">IF(ISNUMBER(D178-'Choose Housekeeping Genes'!E$17),D178-'Choose Housekeeping Genes'!E$17,"")</f>
        <v/>
      </c>
      <c r="AW178" s="132" t="str">
        <f ca="1">IF(ISNUMBER(E178-'Choose Housekeeping Genes'!F$17),E178-'Choose Housekeeping Genes'!F$17,"")</f>
        <v/>
      </c>
      <c r="AX178" s="132" t="str">
        <f ca="1">IF(ISNUMBER(F178-'Choose Housekeeping Genes'!G$17),F178-'Choose Housekeeping Genes'!G$17,"")</f>
        <v/>
      </c>
      <c r="AY178" s="132" t="str">
        <f ca="1">IF(ISNUMBER(G178-'Choose Housekeeping Genes'!H$17),G178-'Choose Housekeeping Genes'!H$17,"")</f>
        <v/>
      </c>
      <c r="AZ178" s="132" t="str">
        <f ca="1">IF(ISNUMBER(H178-'Choose Housekeeping Genes'!I$17),H178-'Choose Housekeeping Genes'!I$17,"")</f>
        <v/>
      </c>
      <c r="BA178" s="132" t="str">
        <f ca="1">IF(ISNUMBER(I178-'Choose Housekeeping Genes'!J$17),I178-'Choose Housekeeping Genes'!J$17,"")</f>
        <v/>
      </c>
      <c r="BB178" s="132" t="str">
        <f ca="1">IF(ISNUMBER(J178-'Choose Housekeeping Genes'!K$17),J178-'Choose Housekeeping Genes'!K$17,"")</f>
        <v/>
      </c>
      <c r="BC178" s="132" t="str">
        <f ca="1">IF(ISNUMBER(K178-'Choose Housekeeping Genes'!L$17),K178-'Choose Housekeeping Genes'!L$17,"")</f>
        <v/>
      </c>
      <c r="BD178" s="132" t="str">
        <f ca="1">IF(ISNUMBER(L178-'Choose Housekeeping Genes'!M$17),L178-'Choose Housekeeping Genes'!M$17,"")</f>
        <v/>
      </c>
      <c r="BE178" s="132" t="str">
        <f ca="1">IF(ISNUMBER(M178-'Choose Housekeeping Genes'!N$17),M178-'Choose Housekeeping Genes'!N$17,"")</f>
        <v/>
      </c>
      <c r="BF178" s="132" t="str">
        <f ca="1">IF(ISNUMBER(N178-'Choose Housekeeping Genes'!O$17),N178-'Choose Housekeeping Genes'!O$17,"")</f>
        <v/>
      </c>
      <c r="BG178" s="132" t="str">
        <f ca="1">IF(ISNUMBER(O178-'Choose Housekeeping Genes'!P$17),O178-'Choose Housekeeping Genes'!P$17,"")</f>
        <v/>
      </c>
      <c r="BH178" s="132" t="str">
        <f ca="1">IF(ISNUMBER(P178-'Choose Housekeeping Genes'!Q$17),P178-'Choose Housekeeping Genes'!Q$17,"")</f>
        <v/>
      </c>
      <c r="BI178" s="132" t="str">
        <f ca="1">IF(ISNUMBER(Q178-'Choose Housekeeping Genes'!R$17),Q178-'Choose Housekeeping Genes'!R$17,"")</f>
        <v/>
      </c>
      <c r="BJ178" s="132" t="str">
        <f ca="1">IF(ISNUMBER(R178-'Choose Housekeeping Genes'!S$17),R178-'Choose Housekeeping Genes'!S$17,"")</f>
        <v/>
      </c>
      <c r="BK178" s="132" t="str">
        <f ca="1">IF(ISNUMBER(S178-'Choose Housekeeping Genes'!T$17),S178-'Choose Housekeeping Genes'!T$17,"")</f>
        <v/>
      </c>
      <c r="BL178" s="132" t="str">
        <f ca="1">IF(ISNUMBER(T178-'Choose Housekeeping Genes'!U$17),T178-'Choose Housekeeping Genes'!U$17,"")</f>
        <v/>
      </c>
      <c r="BM178" s="132" t="str">
        <f ca="1">IF(ISNUMBER(U178-'Choose Housekeeping Genes'!V$17),U178-'Choose Housekeeping Genes'!V$17,"")</f>
        <v/>
      </c>
      <c r="BN178" s="132" t="str">
        <f ca="1">IF(ISNUMBER(V178-'Choose Housekeeping Genes'!W$17),V178-'Choose Housekeeping Genes'!W$17,"")</f>
        <v/>
      </c>
      <c r="BO178" s="142" t="str">
        <f t="shared" si="133"/>
        <v>RGMB-AS1</v>
      </c>
      <c r="BP178" s="141" t="s">
        <v>93</v>
      </c>
      <c r="BQ178" s="132" t="str">
        <f ca="1">IF(ISNUMBER(Y178-'Choose Housekeeping Genes'!AA$17),Y178-'Choose Housekeeping Genes'!AA$17,"")</f>
        <v/>
      </c>
      <c r="BR178" s="132" t="str">
        <f ca="1">IF(ISNUMBER(Z178-'Choose Housekeeping Genes'!AB$17),Z178-'Choose Housekeeping Genes'!AB$17,"")</f>
        <v/>
      </c>
      <c r="BS178" s="132" t="str">
        <f ca="1">IF(ISNUMBER(AA178-'Choose Housekeeping Genes'!AC$17),AA178-'Choose Housekeeping Genes'!AC$17,"")</f>
        <v/>
      </c>
      <c r="BT178" s="132" t="str">
        <f ca="1">IF(ISNUMBER(AB178-'Choose Housekeeping Genes'!AD$17),AB178-'Choose Housekeeping Genes'!AD$17,"")</f>
        <v/>
      </c>
      <c r="BU178" s="132" t="str">
        <f ca="1">IF(ISNUMBER(AC178-'Choose Housekeeping Genes'!AE$17),AC178-'Choose Housekeeping Genes'!AE$17,"")</f>
        <v/>
      </c>
      <c r="BV178" s="132" t="str">
        <f ca="1">IF(ISNUMBER(AD178-'Choose Housekeeping Genes'!AF$17),AD178-'Choose Housekeeping Genes'!AF$17,"")</f>
        <v/>
      </c>
      <c r="BW178" s="132" t="str">
        <f ca="1">IF(ISNUMBER(AE178-'Choose Housekeeping Genes'!AG$17),AE178-'Choose Housekeeping Genes'!AG$17,"")</f>
        <v/>
      </c>
      <c r="BX178" s="132" t="str">
        <f ca="1">IF(ISNUMBER(AF178-'Choose Housekeeping Genes'!AH$17),AF178-'Choose Housekeeping Genes'!AH$17,"")</f>
        <v/>
      </c>
      <c r="BY178" s="132" t="str">
        <f ca="1">IF(ISNUMBER(AG178-'Choose Housekeeping Genes'!AI$17),AG178-'Choose Housekeeping Genes'!AI$17,"")</f>
        <v/>
      </c>
      <c r="BZ178" s="132" t="str">
        <f ca="1">IF(ISNUMBER(AH178-'Choose Housekeeping Genes'!AJ$17),AH178-'Choose Housekeeping Genes'!AJ$17,"")</f>
        <v/>
      </c>
      <c r="CA178" s="132" t="str">
        <f ca="1">IF(ISNUMBER(AI178-'Choose Housekeeping Genes'!AK$17),AI178-'Choose Housekeeping Genes'!AK$17,"")</f>
        <v/>
      </c>
      <c r="CB178" s="132" t="str">
        <f ca="1">IF(ISNUMBER(AJ178-'Choose Housekeeping Genes'!AL$17),AJ178-'Choose Housekeeping Genes'!AL$17,"")</f>
        <v/>
      </c>
      <c r="CC178" s="132" t="str">
        <f ca="1">IF(ISNUMBER(AK178-'Choose Housekeeping Genes'!AM$17),AK178-'Choose Housekeeping Genes'!AM$17,"")</f>
        <v/>
      </c>
      <c r="CD178" s="132" t="str">
        <f ca="1">IF(ISNUMBER(AL178-'Choose Housekeeping Genes'!AN$17),AL178-'Choose Housekeeping Genes'!AN$17,"")</f>
        <v/>
      </c>
      <c r="CE178" s="132" t="str">
        <f ca="1">IF(ISNUMBER(AM178-'Choose Housekeeping Genes'!AO$17),AM178-'Choose Housekeeping Genes'!AO$17,"")</f>
        <v/>
      </c>
      <c r="CF178" s="132" t="str">
        <f ca="1">IF(ISNUMBER(AN178-'Choose Housekeeping Genes'!AP$17),AN178-'Choose Housekeeping Genes'!AP$17,"")</f>
        <v/>
      </c>
      <c r="CG178" s="132" t="str">
        <f ca="1">IF(ISNUMBER(AO178-'Choose Housekeeping Genes'!AQ$17),AO178-'Choose Housekeeping Genes'!AQ$17,"")</f>
        <v/>
      </c>
      <c r="CH178" s="132" t="str">
        <f ca="1">IF(ISNUMBER(AP178-'Choose Housekeeping Genes'!AR$17),AP178-'Choose Housekeeping Genes'!AR$17,"")</f>
        <v/>
      </c>
      <c r="CI178" s="132" t="str">
        <f ca="1">IF(ISNUMBER(AQ178-'Choose Housekeeping Genes'!AS$17),AQ178-'Choose Housekeeping Genes'!AS$17,"")</f>
        <v/>
      </c>
      <c r="CJ178" s="132" t="str">
        <f ca="1">IF(ISNUMBER(AR178-'Choose Housekeeping Genes'!AT$17),AR178-'Choose Housekeeping Genes'!AT$17,"")</f>
        <v/>
      </c>
      <c r="CK178" s="137" t="e">
        <f t="shared" ca="1" si="91"/>
        <v>#DIV/0!</v>
      </c>
      <c r="CL178" s="138" t="e">
        <f t="shared" ca="1" si="92"/>
        <v>#DIV/0!</v>
      </c>
      <c r="DA178" s="135" t="str">
        <f>'Transcript table'!C178</f>
        <v>RGMB-AS1</v>
      </c>
      <c r="DB178" s="35" t="s">
        <v>93</v>
      </c>
      <c r="DC178" s="132" t="str">
        <f t="shared" ca="1" si="93"/>
        <v/>
      </c>
      <c r="DD178" s="132" t="str">
        <f t="shared" ca="1" si="94"/>
        <v/>
      </c>
      <c r="DE178" s="132" t="str">
        <f t="shared" ca="1" si="95"/>
        <v/>
      </c>
      <c r="DF178" s="132" t="str">
        <f t="shared" ca="1" si="96"/>
        <v/>
      </c>
      <c r="DG178" s="132" t="str">
        <f t="shared" ca="1" si="97"/>
        <v/>
      </c>
      <c r="DH178" s="132" t="str">
        <f t="shared" ca="1" si="98"/>
        <v/>
      </c>
      <c r="DI178" s="132" t="str">
        <f t="shared" ca="1" si="99"/>
        <v/>
      </c>
      <c r="DJ178" s="132" t="str">
        <f t="shared" ca="1" si="100"/>
        <v/>
      </c>
      <c r="DK178" s="132" t="str">
        <f t="shared" ca="1" si="101"/>
        <v/>
      </c>
      <c r="DL178" s="132" t="str">
        <f t="shared" ca="1" si="102"/>
        <v/>
      </c>
      <c r="DM178" s="132" t="str">
        <f t="shared" ca="1" si="103"/>
        <v/>
      </c>
      <c r="DN178" s="132" t="str">
        <f t="shared" ca="1" si="104"/>
        <v/>
      </c>
      <c r="DO178" s="132" t="str">
        <f t="shared" ca="1" si="105"/>
        <v/>
      </c>
      <c r="DP178" s="132" t="str">
        <f t="shared" ca="1" si="106"/>
        <v/>
      </c>
      <c r="DQ178" s="132" t="str">
        <f t="shared" ca="1" si="107"/>
        <v/>
      </c>
      <c r="DR178" s="132" t="str">
        <f t="shared" ca="1" si="108"/>
        <v/>
      </c>
      <c r="DS178" s="132" t="str">
        <f t="shared" ca="1" si="109"/>
        <v/>
      </c>
      <c r="DT178" s="132" t="str">
        <f t="shared" ca="1" si="110"/>
        <v/>
      </c>
      <c r="DU178" s="132" t="str">
        <f t="shared" ca="1" si="111"/>
        <v/>
      </c>
      <c r="DV178" s="132" t="str">
        <f t="shared" ca="1" si="112"/>
        <v/>
      </c>
      <c r="DW178" s="136" t="str">
        <f>'Transcript table'!C178</f>
        <v>RGMB-AS1</v>
      </c>
      <c r="DX178" s="141" t="s">
        <v>93</v>
      </c>
      <c r="DY178" s="132" t="str">
        <f t="shared" ca="1" si="113"/>
        <v/>
      </c>
      <c r="DZ178" s="132" t="str">
        <f t="shared" ca="1" si="114"/>
        <v/>
      </c>
      <c r="EA178" s="132" t="str">
        <f t="shared" ca="1" si="115"/>
        <v/>
      </c>
      <c r="EB178" s="132" t="str">
        <f t="shared" ca="1" si="116"/>
        <v/>
      </c>
      <c r="EC178" s="132" t="str">
        <f t="shared" ca="1" si="117"/>
        <v/>
      </c>
      <c r="ED178" s="132" t="str">
        <f t="shared" ca="1" si="118"/>
        <v/>
      </c>
      <c r="EE178" s="132" t="str">
        <f t="shared" ca="1" si="119"/>
        <v/>
      </c>
      <c r="EF178" s="132" t="str">
        <f t="shared" ca="1" si="120"/>
        <v/>
      </c>
      <c r="EG178" s="132" t="str">
        <f t="shared" ca="1" si="121"/>
        <v/>
      </c>
      <c r="EH178" s="132" t="str">
        <f t="shared" ca="1" si="122"/>
        <v/>
      </c>
      <c r="EI178" s="132" t="str">
        <f t="shared" ca="1" si="123"/>
        <v/>
      </c>
      <c r="EJ178" s="132" t="str">
        <f t="shared" ca="1" si="124"/>
        <v/>
      </c>
      <c r="EK178" s="132" t="str">
        <f t="shared" ca="1" si="125"/>
        <v/>
      </c>
      <c r="EL178" s="132" t="str">
        <f t="shared" ca="1" si="126"/>
        <v/>
      </c>
      <c r="EM178" s="132" t="str">
        <f t="shared" ca="1" si="127"/>
        <v/>
      </c>
      <c r="EN178" s="132" t="str">
        <f t="shared" ca="1" si="128"/>
        <v/>
      </c>
      <c r="EO178" s="132" t="str">
        <f t="shared" ca="1" si="129"/>
        <v/>
      </c>
      <c r="EP178" s="132" t="str">
        <f t="shared" ca="1" si="130"/>
        <v/>
      </c>
      <c r="EQ178" s="132" t="str">
        <f t="shared" ca="1" si="131"/>
        <v/>
      </c>
      <c r="ER178" s="132" t="str">
        <f t="shared" ca="1" si="132"/>
        <v/>
      </c>
    </row>
    <row r="179" spans="1:148" ht="25.5">
      <c r="A179" s="131" t="str">
        <f>'Transcript table'!C179</f>
        <v>RHOXF1P1</v>
      </c>
      <c r="B179" s="35" t="s">
        <v>94</v>
      </c>
      <c r="C179" s="132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132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132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132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132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132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132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132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132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132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132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132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132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132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132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132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132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132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132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132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40" t="str">
        <f>'Control Sample Data'!A179</f>
        <v>RHOXF1P1</v>
      </c>
      <c r="X179" s="141" t="s">
        <v>94</v>
      </c>
      <c r="Y179" s="132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132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132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132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132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132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132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132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132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132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132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132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132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132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132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132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132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132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132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132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135" t="str">
        <f>'Control Sample Data'!A179</f>
        <v>RHOXF1P1</v>
      </c>
      <c r="AT179" s="35" t="s">
        <v>94</v>
      </c>
      <c r="AU179" s="132" t="str">
        <f ca="1">IF(ISNUMBER(C179-'Choose Housekeeping Genes'!D$17),C179-'Choose Housekeeping Genes'!D$17,"")</f>
        <v/>
      </c>
      <c r="AV179" s="132" t="str">
        <f ca="1">IF(ISNUMBER(D179-'Choose Housekeeping Genes'!E$17),D179-'Choose Housekeeping Genes'!E$17,"")</f>
        <v/>
      </c>
      <c r="AW179" s="132" t="str">
        <f ca="1">IF(ISNUMBER(E179-'Choose Housekeeping Genes'!F$17),E179-'Choose Housekeeping Genes'!F$17,"")</f>
        <v/>
      </c>
      <c r="AX179" s="132" t="str">
        <f ca="1">IF(ISNUMBER(F179-'Choose Housekeeping Genes'!G$17),F179-'Choose Housekeeping Genes'!G$17,"")</f>
        <v/>
      </c>
      <c r="AY179" s="132" t="str">
        <f ca="1">IF(ISNUMBER(G179-'Choose Housekeeping Genes'!H$17),G179-'Choose Housekeeping Genes'!H$17,"")</f>
        <v/>
      </c>
      <c r="AZ179" s="132" t="str">
        <f ca="1">IF(ISNUMBER(H179-'Choose Housekeeping Genes'!I$17),H179-'Choose Housekeeping Genes'!I$17,"")</f>
        <v/>
      </c>
      <c r="BA179" s="132" t="str">
        <f ca="1">IF(ISNUMBER(I179-'Choose Housekeeping Genes'!J$17),I179-'Choose Housekeeping Genes'!J$17,"")</f>
        <v/>
      </c>
      <c r="BB179" s="132" t="str">
        <f ca="1">IF(ISNUMBER(J179-'Choose Housekeeping Genes'!K$17),J179-'Choose Housekeeping Genes'!K$17,"")</f>
        <v/>
      </c>
      <c r="BC179" s="132" t="str">
        <f ca="1">IF(ISNUMBER(K179-'Choose Housekeeping Genes'!L$17),K179-'Choose Housekeeping Genes'!L$17,"")</f>
        <v/>
      </c>
      <c r="BD179" s="132" t="str">
        <f ca="1">IF(ISNUMBER(L179-'Choose Housekeeping Genes'!M$17),L179-'Choose Housekeeping Genes'!M$17,"")</f>
        <v/>
      </c>
      <c r="BE179" s="132" t="str">
        <f ca="1">IF(ISNUMBER(M179-'Choose Housekeeping Genes'!N$17),M179-'Choose Housekeeping Genes'!N$17,"")</f>
        <v/>
      </c>
      <c r="BF179" s="132" t="str">
        <f ca="1">IF(ISNUMBER(N179-'Choose Housekeeping Genes'!O$17),N179-'Choose Housekeeping Genes'!O$17,"")</f>
        <v/>
      </c>
      <c r="BG179" s="132" t="str">
        <f ca="1">IF(ISNUMBER(O179-'Choose Housekeeping Genes'!P$17),O179-'Choose Housekeeping Genes'!P$17,"")</f>
        <v/>
      </c>
      <c r="BH179" s="132" t="str">
        <f ca="1">IF(ISNUMBER(P179-'Choose Housekeeping Genes'!Q$17),P179-'Choose Housekeeping Genes'!Q$17,"")</f>
        <v/>
      </c>
      <c r="BI179" s="132" t="str">
        <f ca="1">IF(ISNUMBER(Q179-'Choose Housekeeping Genes'!R$17),Q179-'Choose Housekeeping Genes'!R$17,"")</f>
        <v/>
      </c>
      <c r="BJ179" s="132" t="str">
        <f ca="1">IF(ISNUMBER(R179-'Choose Housekeeping Genes'!S$17),R179-'Choose Housekeeping Genes'!S$17,"")</f>
        <v/>
      </c>
      <c r="BK179" s="132" t="str">
        <f ca="1">IF(ISNUMBER(S179-'Choose Housekeeping Genes'!T$17),S179-'Choose Housekeeping Genes'!T$17,"")</f>
        <v/>
      </c>
      <c r="BL179" s="132" t="str">
        <f ca="1">IF(ISNUMBER(T179-'Choose Housekeeping Genes'!U$17),T179-'Choose Housekeeping Genes'!U$17,"")</f>
        <v/>
      </c>
      <c r="BM179" s="132" t="str">
        <f ca="1">IF(ISNUMBER(U179-'Choose Housekeeping Genes'!V$17),U179-'Choose Housekeeping Genes'!V$17,"")</f>
        <v/>
      </c>
      <c r="BN179" s="132" t="str">
        <f ca="1">IF(ISNUMBER(V179-'Choose Housekeeping Genes'!W$17),V179-'Choose Housekeeping Genes'!W$17,"")</f>
        <v/>
      </c>
      <c r="BO179" s="142" t="str">
        <f t="shared" si="133"/>
        <v>RHOXF1P1</v>
      </c>
      <c r="BP179" s="141" t="s">
        <v>94</v>
      </c>
      <c r="BQ179" s="132" t="str">
        <f ca="1">IF(ISNUMBER(Y179-'Choose Housekeeping Genes'!AA$17),Y179-'Choose Housekeeping Genes'!AA$17,"")</f>
        <v/>
      </c>
      <c r="BR179" s="132" t="str">
        <f ca="1">IF(ISNUMBER(Z179-'Choose Housekeeping Genes'!AB$17),Z179-'Choose Housekeeping Genes'!AB$17,"")</f>
        <v/>
      </c>
      <c r="BS179" s="132" t="str">
        <f ca="1">IF(ISNUMBER(AA179-'Choose Housekeeping Genes'!AC$17),AA179-'Choose Housekeeping Genes'!AC$17,"")</f>
        <v/>
      </c>
      <c r="BT179" s="132" t="str">
        <f ca="1">IF(ISNUMBER(AB179-'Choose Housekeeping Genes'!AD$17),AB179-'Choose Housekeeping Genes'!AD$17,"")</f>
        <v/>
      </c>
      <c r="BU179" s="132" t="str">
        <f ca="1">IF(ISNUMBER(AC179-'Choose Housekeeping Genes'!AE$17),AC179-'Choose Housekeeping Genes'!AE$17,"")</f>
        <v/>
      </c>
      <c r="BV179" s="132" t="str">
        <f ca="1">IF(ISNUMBER(AD179-'Choose Housekeeping Genes'!AF$17),AD179-'Choose Housekeeping Genes'!AF$17,"")</f>
        <v/>
      </c>
      <c r="BW179" s="132" t="str">
        <f ca="1">IF(ISNUMBER(AE179-'Choose Housekeeping Genes'!AG$17),AE179-'Choose Housekeeping Genes'!AG$17,"")</f>
        <v/>
      </c>
      <c r="BX179" s="132" t="str">
        <f ca="1">IF(ISNUMBER(AF179-'Choose Housekeeping Genes'!AH$17),AF179-'Choose Housekeeping Genes'!AH$17,"")</f>
        <v/>
      </c>
      <c r="BY179" s="132" t="str">
        <f ca="1">IF(ISNUMBER(AG179-'Choose Housekeeping Genes'!AI$17),AG179-'Choose Housekeeping Genes'!AI$17,"")</f>
        <v/>
      </c>
      <c r="BZ179" s="132" t="str">
        <f ca="1">IF(ISNUMBER(AH179-'Choose Housekeeping Genes'!AJ$17),AH179-'Choose Housekeeping Genes'!AJ$17,"")</f>
        <v/>
      </c>
      <c r="CA179" s="132" t="str">
        <f ca="1">IF(ISNUMBER(AI179-'Choose Housekeeping Genes'!AK$17),AI179-'Choose Housekeeping Genes'!AK$17,"")</f>
        <v/>
      </c>
      <c r="CB179" s="132" t="str">
        <f ca="1">IF(ISNUMBER(AJ179-'Choose Housekeeping Genes'!AL$17),AJ179-'Choose Housekeeping Genes'!AL$17,"")</f>
        <v/>
      </c>
      <c r="CC179" s="132" t="str">
        <f ca="1">IF(ISNUMBER(AK179-'Choose Housekeeping Genes'!AM$17),AK179-'Choose Housekeeping Genes'!AM$17,"")</f>
        <v/>
      </c>
      <c r="CD179" s="132" t="str">
        <f ca="1">IF(ISNUMBER(AL179-'Choose Housekeeping Genes'!AN$17),AL179-'Choose Housekeeping Genes'!AN$17,"")</f>
        <v/>
      </c>
      <c r="CE179" s="132" t="str">
        <f ca="1">IF(ISNUMBER(AM179-'Choose Housekeeping Genes'!AO$17),AM179-'Choose Housekeeping Genes'!AO$17,"")</f>
        <v/>
      </c>
      <c r="CF179" s="132" t="str">
        <f ca="1">IF(ISNUMBER(AN179-'Choose Housekeeping Genes'!AP$17),AN179-'Choose Housekeeping Genes'!AP$17,"")</f>
        <v/>
      </c>
      <c r="CG179" s="132" t="str">
        <f ca="1">IF(ISNUMBER(AO179-'Choose Housekeeping Genes'!AQ$17),AO179-'Choose Housekeeping Genes'!AQ$17,"")</f>
        <v/>
      </c>
      <c r="CH179" s="132" t="str">
        <f ca="1">IF(ISNUMBER(AP179-'Choose Housekeeping Genes'!AR$17),AP179-'Choose Housekeeping Genes'!AR$17,"")</f>
        <v/>
      </c>
      <c r="CI179" s="132" t="str">
        <f ca="1">IF(ISNUMBER(AQ179-'Choose Housekeeping Genes'!AS$17),AQ179-'Choose Housekeeping Genes'!AS$17,"")</f>
        <v/>
      </c>
      <c r="CJ179" s="132" t="str">
        <f ca="1">IF(ISNUMBER(AR179-'Choose Housekeeping Genes'!AT$17),AR179-'Choose Housekeeping Genes'!AT$17,"")</f>
        <v/>
      </c>
      <c r="CK179" s="137" t="e">
        <f t="shared" ca="1" si="91"/>
        <v>#DIV/0!</v>
      </c>
      <c r="CL179" s="138" t="e">
        <f t="shared" ca="1" si="92"/>
        <v>#DIV/0!</v>
      </c>
      <c r="DA179" s="135" t="str">
        <f>'Transcript table'!C179</f>
        <v>RHOXF1P1</v>
      </c>
      <c r="DB179" s="35" t="s">
        <v>94</v>
      </c>
      <c r="DC179" s="132" t="str">
        <f t="shared" ca="1" si="93"/>
        <v/>
      </c>
      <c r="DD179" s="132" t="str">
        <f t="shared" ca="1" si="94"/>
        <v/>
      </c>
      <c r="DE179" s="132" t="str">
        <f t="shared" ca="1" si="95"/>
        <v/>
      </c>
      <c r="DF179" s="132" t="str">
        <f t="shared" ca="1" si="96"/>
        <v/>
      </c>
      <c r="DG179" s="132" t="str">
        <f t="shared" ca="1" si="97"/>
        <v/>
      </c>
      <c r="DH179" s="132" t="str">
        <f t="shared" ca="1" si="98"/>
        <v/>
      </c>
      <c r="DI179" s="132" t="str">
        <f t="shared" ca="1" si="99"/>
        <v/>
      </c>
      <c r="DJ179" s="132" t="str">
        <f t="shared" ca="1" si="100"/>
        <v/>
      </c>
      <c r="DK179" s="132" t="str">
        <f t="shared" ca="1" si="101"/>
        <v/>
      </c>
      <c r="DL179" s="132" t="str">
        <f t="shared" ca="1" si="102"/>
        <v/>
      </c>
      <c r="DM179" s="132" t="str">
        <f t="shared" ca="1" si="103"/>
        <v/>
      </c>
      <c r="DN179" s="132" t="str">
        <f t="shared" ca="1" si="104"/>
        <v/>
      </c>
      <c r="DO179" s="132" t="str">
        <f t="shared" ca="1" si="105"/>
        <v/>
      </c>
      <c r="DP179" s="132" t="str">
        <f t="shared" ca="1" si="106"/>
        <v/>
      </c>
      <c r="DQ179" s="132" t="str">
        <f t="shared" ca="1" si="107"/>
        <v/>
      </c>
      <c r="DR179" s="132" t="str">
        <f t="shared" ca="1" si="108"/>
        <v/>
      </c>
      <c r="DS179" s="132" t="str">
        <f t="shared" ca="1" si="109"/>
        <v/>
      </c>
      <c r="DT179" s="132" t="str">
        <f t="shared" ca="1" si="110"/>
        <v/>
      </c>
      <c r="DU179" s="132" t="str">
        <f t="shared" ca="1" si="111"/>
        <v/>
      </c>
      <c r="DV179" s="132" t="str">
        <f t="shared" ca="1" si="112"/>
        <v/>
      </c>
      <c r="DW179" s="136" t="str">
        <f>'Transcript table'!C179</f>
        <v>RHOXF1P1</v>
      </c>
      <c r="DX179" s="141" t="s">
        <v>94</v>
      </c>
      <c r="DY179" s="132" t="str">
        <f t="shared" ca="1" si="113"/>
        <v/>
      </c>
      <c r="DZ179" s="132" t="str">
        <f t="shared" ca="1" si="114"/>
        <v/>
      </c>
      <c r="EA179" s="132" t="str">
        <f t="shared" ca="1" si="115"/>
        <v/>
      </c>
      <c r="EB179" s="132" t="str">
        <f t="shared" ca="1" si="116"/>
        <v/>
      </c>
      <c r="EC179" s="132" t="str">
        <f t="shared" ca="1" si="117"/>
        <v/>
      </c>
      <c r="ED179" s="132" t="str">
        <f t="shared" ca="1" si="118"/>
        <v/>
      </c>
      <c r="EE179" s="132" t="str">
        <f t="shared" ca="1" si="119"/>
        <v/>
      </c>
      <c r="EF179" s="132" t="str">
        <f t="shared" ca="1" si="120"/>
        <v/>
      </c>
      <c r="EG179" s="132" t="str">
        <f t="shared" ca="1" si="121"/>
        <v/>
      </c>
      <c r="EH179" s="132" t="str">
        <f t="shared" ca="1" si="122"/>
        <v/>
      </c>
      <c r="EI179" s="132" t="str">
        <f t="shared" ca="1" si="123"/>
        <v/>
      </c>
      <c r="EJ179" s="132" t="str">
        <f t="shared" ca="1" si="124"/>
        <v/>
      </c>
      <c r="EK179" s="132" t="str">
        <f t="shared" ca="1" si="125"/>
        <v/>
      </c>
      <c r="EL179" s="132" t="str">
        <f t="shared" ca="1" si="126"/>
        <v/>
      </c>
      <c r="EM179" s="132" t="str">
        <f t="shared" ca="1" si="127"/>
        <v/>
      </c>
      <c r="EN179" s="132" t="str">
        <f t="shared" ca="1" si="128"/>
        <v/>
      </c>
      <c r="EO179" s="132" t="str">
        <f t="shared" ca="1" si="129"/>
        <v/>
      </c>
      <c r="EP179" s="132" t="str">
        <f t="shared" ca="1" si="130"/>
        <v/>
      </c>
      <c r="EQ179" s="132" t="str">
        <f t="shared" ca="1" si="131"/>
        <v/>
      </c>
      <c r="ER179" s="132" t="str">
        <f t="shared" ca="1" si="132"/>
        <v/>
      </c>
    </row>
    <row r="180" spans="1:148" ht="12.75">
      <c r="A180" s="131" t="str">
        <f>'Transcript table'!C180</f>
        <v>RMRP</v>
      </c>
      <c r="B180" s="35" t="s">
        <v>95</v>
      </c>
      <c r="C180" s="132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132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132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132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132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132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132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132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132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132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132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132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132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132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132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132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132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132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132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132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40" t="str">
        <f>'Control Sample Data'!A180</f>
        <v>RMRP</v>
      </c>
      <c r="X180" s="141" t="s">
        <v>95</v>
      </c>
      <c r="Y180" s="132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132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132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132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132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132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132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132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132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132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132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132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132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132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132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132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132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132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132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132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135" t="str">
        <f>'Control Sample Data'!A180</f>
        <v>RMRP</v>
      </c>
      <c r="AT180" s="35" t="s">
        <v>95</v>
      </c>
      <c r="AU180" s="132" t="str">
        <f ca="1">IF(ISNUMBER(C180-'Choose Housekeeping Genes'!D$17),C180-'Choose Housekeeping Genes'!D$17,"")</f>
        <v/>
      </c>
      <c r="AV180" s="132" t="str">
        <f ca="1">IF(ISNUMBER(D180-'Choose Housekeeping Genes'!E$17),D180-'Choose Housekeeping Genes'!E$17,"")</f>
        <v/>
      </c>
      <c r="AW180" s="132" t="str">
        <f ca="1">IF(ISNUMBER(E180-'Choose Housekeeping Genes'!F$17),E180-'Choose Housekeeping Genes'!F$17,"")</f>
        <v/>
      </c>
      <c r="AX180" s="132" t="str">
        <f ca="1">IF(ISNUMBER(F180-'Choose Housekeeping Genes'!G$17),F180-'Choose Housekeeping Genes'!G$17,"")</f>
        <v/>
      </c>
      <c r="AY180" s="132" t="str">
        <f ca="1">IF(ISNUMBER(G180-'Choose Housekeeping Genes'!H$17),G180-'Choose Housekeeping Genes'!H$17,"")</f>
        <v/>
      </c>
      <c r="AZ180" s="132" t="str">
        <f ca="1">IF(ISNUMBER(H180-'Choose Housekeeping Genes'!I$17),H180-'Choose Housekeeping Genes'!I$17,"")</f>
        <v/>
      </c>
      <c r="BA180" s="132" t="str">
        <f ca="1">IF(ISNUMBER(I180-'Choose Housekeeping Genes'!J$17),I180-'Choose Housekeeping Genes'!J$17,"")</f>
        <v/>
      </c>
      <c r="BB180" s="132" t="str">
        <f ca="1">IF(ISNUMBER(J180-'Choose Housekeeping Genes'!K$17),J180-'Choose Housekeeping Genes'!K$17,"")</f>
        <v/>
      </c>
      <c r="BC180" s="132" t="str">
        <f ca="1">IF(ISNUMBER(K180-'Choose Housekeeping Genes'!L$17),K180-'Choose Housekeeping Genes'!L$17,"")</f>
        <v/>
      </c>
      <c r="BD180" s="132" t="str">
        <f ca="1">IF(ISNUMBER(L180-'Choose Housekeeping Genes'!M$17),L180-'Choose Housekeeping Genes'!M$17,"")</f>
        <v/>
      </c>
      <c r="BE180" s="132" t="str">
        <f ca="1">IF(ISNUMBER(M180-'Choose Housekeeping Genes'!N$17),M180-'Choose Housekeeping Genes'!N$17,"")</f>
        <v/>
      </c>
      <c r="BF180" s="132" t="str">
        <f ca="1">IF(ISNUMBER(N180-'Choose Housekeeping Genes'!O$17),N180-'Choose Housekeeping Genes'!O$17,"")</f>
        <v/>
      </c>
      <c r="BG180" s="132" t="str">
        <f ca="1">IF(ISNUMBER(O180-'Choose Housekeeping Genes'!P$17),O180-'Choose Housekeeping Genes'!P$17,"")</f>
        <v/>
      </c>
      <c r="BH180" s="132" t="str">
        <f ca="1">IF(ISNUMBER(P180-'Choose Housekeeping Genes'!Q$17),P180-'Choose Housekeeping Genes'!Q$17,"")</f>
        <v/>
      </c>
      <c r="BI180" s="132" t="str">
        <f ca="1">IF(ISNUMBER(Q180-'Choose Housekeeping Genes'!R$17),Q180-'Choose Housekeeping Genes'!R$17,"")</f>
        <v/>
      </c>
      <c r="BJ180" s="132" t="str">
        <f ca="1">IF(ISNUMBER(R180-'Choose Housekeeping Genes'!S$17),R180-'Choose Housekeeping Genes'!S$17,"")</f>
        <v/>
      </c>
      <c r="BK180" s="132" t="str">
        <f ca="1">IF(ISNUMBER(S180-'Choose Housekeeping Genes'!T$17),S180-'Choose Housekeeping Genes'!T$17,"")</f>
        <v/>
      </c>
      <c r="BL180" s="132" t="str">
        <f ca="1">IF(ISNUMBER(T180-'Choose Housekeeping Genes'!U$17),T180-'Choose Housekeeping Genes'!U$17,"")</f>
        <v/>
      </c>
      <c r="BM180" s="132" t="str">
        <f ca="1">IF(ISNUMBER(U180-'Choose Housekeeping Genes'!V$17),U180-'Choose Housekeeping Genes'!V$17,"")</f>
        <v/>
      </c>
      <c r="BN180" s="132" t="str">
        <f ca="1">IF(ISNUMBER(V180-'Choose Housekeeping Genes'!W$17),V180-'Choose Housekeeping Genes'!W$17,"")</f>
        <v/>
      </c>
      <c r="BO180" s="142" t="str">
        <f t="shared" si="133"/>
        <v>RMRP</v>
      </c>
      <c r="BP180" s="141" t="s">
        <v>95</v>
      </c>
      <c r="BQ180" s="132" t="str">
        <f ca="1">IF(ISNUMBER(Y180-'Choose Housekeeping Genes'!AA$17),Y180-'Choose Housekeeping Genes'!AA$17,"")</f>
        <v/>
      </c>
      <c r="BR180" s="132" t="str">
        <f ca="1">IF(ISNUMBER(Z180-'Choose Housekeeping Genes'!AB$17),Z180-'Choose Housekeeping Genes'!AB$17,"")</f>
        <v/>
      </c>
      <c r="BS180" s="132" t="str">
        <f ca="1">IF(ISNUMBER(AA180-'Choose Housekeeping Genes'!AC$17),AA180-'Choose Housekeeping Genes'!AC$17,"")</f>
        <v/>
      </c>
      <c r="BT180" s="132" t="str">
        <f ca="1">IF(ISNUMBER(AB180-'Choose Housekeeping Genes'!AD$17),AB180-'Choose Housekeeping Genes'!AD$17,"")</f>
        <v/>
      </c>
      <c r="BU180" s="132" t="str">
        <f ca="1">IF(ISNUMBER(AC180-'Choose Housekeeping Genes'!AE$17),AC180-'Choose Housekeeping Genes'!AE$17,"")</f>
        <v/>
      </c>
      <c r="BV180" s="132" t="str">
        <f ca="1">IF(ISNUMBER(AD180-'Choose Housekeeping Genes'!AF$17),AD180-'Choose Housekeeping Genes'!AF$17,"")</f>
        <v/>
      </c>
      <c r="BW180" s="132" t="str">
        <f ca="1">IF(ISNUMBER(AE180-'Choose Housekeeping Genes'!AG$17),AE180-'Choose Housekeeping Genes'!AG$17,"")</f>
        <v/>
      </c>
      <c r="BX180" s="132" t="str">
        <f ca="1">IF(ISNUMBER(AF180-'Choose Housekeeping Genes'!AH$17),AF180-'Choose Housekeeping Genes'!AH$17,"")</f>
        <v/>
      </c>
      <c r="BY180" s="132" t="str">
        <f ca="1">IF(ISNUMBER(AG180-'Choose Housekeeping Genes'!AI$17),AG180-'Choose Housekeeping Genes'!AI$17,"")</f>
        <v/>
      </c>
      <c r="BZ180" s="132" t="str">
        <f ca="1">IF(ISNUMBER(AH180-'Choose Housekeeping Genes'!AJ$17),AH180-'Choose Housekeeping Genes'!AJ$17,"")</f>
        <v/>
      </c>
      <c r="CA180" s="132" t="str">
        <f ca="1">IF(ISNUMBER(AI180-'Choose Housekeeping Genes'!AK$17),AI180-'Choose Housekeeping Genes'!AK$17,"")</f>
        <v/>
      </c>
      <c r="CB180" s="132" t="str">
        <f ca="1">IF(ISNUMBER(AJ180-'Choose Housekeeping Genes'!AL$17),AJ180-'Choose Housekeeping Genes'!AL$17,"")</f>
        <v/>
      </c>
      <c r="CC180" s="132" t="str">
        <f ca="1">IF(ISNUMBER(AK180-'Choose Housekeeping Genes'!AM$17),AK180-'Choose Housekeeping Genes'!AM$17,"")</f>
        <v/>
      </c>
      <c r="CD180" s="132" t="str">
        <f ca="1">IF(ISNUMBER(AL180-'Choose Housekeeping Genes'!AN$17),AL180-'Choose Housekeeping Genes'!AN$17,"")</f>
        <v/>
      </c>
      <c r="CE180" s="132" t="str">
        <f ca="1">IF(ISNUMBER(AM180-'Choose Housekeeping Genes'!AO$17),AM180-'Choose Housekeeping Genes'!AO$17,"")</f>
        <v/>
      </c>
      <c r="CF180" s="132" t="str">
        <f ca="1">IF(ISNUMBER(AN180-'Choose Housekeeping Genes'!AP$17),AN180-'Choose Housekeeping Genes'!AP$17,"")</f>
        <v/>
      </c>
      <c r="CG180" s="132" t="str">
        <f ca="1">IF(ISNUMBER(AO180-'Choose Housekeeping Genes'!AQ$17),AO180-'Choose Housekeeping Genes'!AQ$17,"")</f>
        <v/>
      </c>
      <c r="CH180" s="132" t="str">
        <f ca="1">IF(ISNUMBER(AP180-'Choose Housekeeping Genes'!AR$17),AP180-'Choose Housekeeping Genes'!AR$17,"")</f>
        <v/>
      </c>
      <c r="CI180" s="132" t="str">
        <f ca="1">IF(ISNUMBER(AQ180-'Choose Housekeeping Genes'!AS$17),AQ180-'Choose Housekeeping Genes'!AS$17,"")</f>
        <v/>
      </c>
      <c r="CJ180" s="132" t="str">
        <f ca="1">IF(ISNUMBER(AR180-'Choose Housekeeping Genes'!AT$17),AR180-'Choose Housekeeping Genes'!AT$17,"")</f>
        <v/>
      </c>
      <c r="CK180" s="137" t="e">
        <f t="shared" ca="1" si="91"/>
        <v>#DIV/0!</v>
      </c>
      <c r="CL180" s="138" t="e">
        <f t="shared" ca="1" si="92"/>
        <v>#DIV/0!</v>
      </c>
      <c r="DA180" s="135" t="str">
        <f>'Transcript table'!C180</f>
        <v>RMRP</v>
      </c>
      <c r="DB180" s="35" t="s">
        <v>95</v>
      </c>
      <c r="DC180" s="132" t="str">
        <f t="shared" ca="1" si="93"/>
        <v/>
      </c>
      <c r="DD180" s="132" t="str">
        <f t="shared" ca="1" si="94"/>
        <v/>
      </c>
      <c r="DE180" s="132" t="str">
        <f t="shared" ca="1" si="95"/>
        <v/>
      </c>
      <c r="DF180" s="132" t="str">
        <f t="shared" ca="1" si="96"/>
        <v/>
      </c>
      <c r="DG180" s="132" t="str">
        <f t="shared" ca="1" si="97"/>
        <v/>
      </c>
      <c r="DH180" s="132" t="str">
        <f t="shared" ca="1" si="98"/>
        <v/>
      </c>
      <c r="DI180" s="132" t="str">
        <f t="shared" ca="1" si="99"/>
        <v/>
      </c>
      <c r="DJ180" s="132" t="str">
        <f t="shared" ca="1" si="100"/>
        <v/>
      </c>
      <c r="DK180" s="132" t="str">
        <f t="shared" ca="1" si="101"/>
        <v/>
      </c>
      <c r="DL180" s="132" t="str">
        <f t="shared" ca="1" si="102"/>
        <v/>
      </c>
      <c r="DM180" s="132" t="str">
        <f t="shared" ca="1" si="103"/>
        <v/>
      </c>
      <c r="DN180" s="132" t="str">
        <f t="shared" ca="1" si="104"/>
        <v/>
      </c>
      <c r="DO180" s="132" t="str">
        <f t="shared" ca="1" si="105"/>
        <v/>
      </c>
      <c r="DP180" s="132" t="str">
        <f t="shared" ca="1" si="106"/>
        <v/>
      </c>
      <c r="DQ180" s="132" t="str">
        <f t="shared" ca="1" si="107"/>
        <v/>
      </c>
      <c r="DR180" s="132" t="str">
        <f t="shared" ca="1" si="108"/>
        <v/>
      </c>
      <c r="DS180" s="132" t="str">
        <f t="shared" ca="1" si="109"/>
        <v/>
      </c>
      <c r="DT180" s="132" t="str">
        <f t="shared" ca="1" si="110"/>
        <v/>
      </c>
      <c r="DU180" s="132" t="str">
        <f t="shared" ca="1" si="111"/>
        <v/>
      </c>
      <c r="DV180" s="132" t="str">
        <f t="shared" ca="1" si="112"/>
        <v/>
      </c>
      <c r="DW180" s="136" t="str">
        <f>'Transcript table'!C180</f>
        <v>RMRP</v>
      </c>
      <c r="DX180" s="141" t="s">
        <v>95</v>
      </c>
      <c r="DY180" s="132" t="str">
        <f t="shared" ca="1" si="113"/>
        <v/>
      </c>
      <c r="DZ180" s="132" t="str">
        <f t="shared" ca="1" si="114"/>
        <v/>
      </c>
      <c r="EA180" s="132" t="str">
        <f t="shared" ca="1" si="115"/>
        <v/>
      </c>
      <c r="EB180" s="132" t="str">
        <f t="shared" ca="1" si="116"/>
        <v/>
      </c>
      <c r="EC180" s="132" t="str">
        <f t="shared" ca="1" si="117"/>
        <v/>
      </c>
      <c r="ED180" s="132" t="str">
        <f t="shared" ca="1" si="118"/>
        <v/>
      </c>
      <c r="EE180" s="132" t="str">
        <f t="shared" ca="1" si="119"/>
        <v/>
      </c>
      <c r="EF180" s="132" t="str">
        <f t="shared" ca="1" si="120"/>
        <v/>
      </c>
      <c r="EG180" s="132" t="str">
        <f t="shared" ca="1" si="121"/>
        <v/>
      </c>
      <c r="EH180" s="132" t="str">
        <f t="shared" ca="1" si="122"/>
        <v/>
      </c>
      <c r="EI180" s="132" t="str">
        <f t="shared" ca="1" si="123"/>
        <v/>
      </c>
      <c r="EJ180" s="132" t="str">
        <f t="shared" ca="1" si="124"/>
        <v/>
      </c>
      <c r="EK180" s="132" t="str">
        <f t="shared" ca="1" si="125"/>
        <v/>
      </c>
      <c r="EL180" s="132" t="str">
        <f t="shared" ca="1" si="126"/>
        <v/>
      </c>
      <c r="EM180" s="132" t="str">
        <f t="shared" ca="1" si="127"/>
        <v/>
      </c>
      <c r="EN180" s="132" t="str">
        <f t="shared" ca="1" si="128"/>
        <v/>
      </c>
      <c r="EO180" s="132" t="str">
        <f t="shared" ca="1" si="129"/>
        <v/>
      </c>
      <c r="EP180" s="132" t="str">
        <f t="shared" ca="1" si="130"/>
        <v/>
      </c>
      <c r="EQ180" s="132" t="str">
        <f t="shared" ca="1" si="131"/>
        <v/>
      </c>
      <c r="ER180" s="132" t="str">
        <f t="shared" ca="1" si="132"/>
        <v/>
      </c>
    </row>
    <row r="181" spans="1:148" ht="12.75">
      <c r="A181" s="131" t="str">
        <f>'Transcript table'!C181</f>
        <v>RMST</v>
      </c>
      <c r="B181" s="35" t="s">
        <v>96</v>
      </c>
      <c r="C181" s="132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132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132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132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132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132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132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132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132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132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132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132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132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132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132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132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132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132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132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132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40" t="str">
        <f>'Control Sample Data'!A181</f>
        <v>RMST</v>
      </c>
      <c r="X181" s="141" t="s">
        <v>96</v>
      </c>
      <c r="Y181" s="132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132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132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132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132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132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132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132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132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132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132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132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132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132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132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132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132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132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132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132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135" t="str">
        <f>'Control Sample Data'!A181</f>
        <v>RMST</v>
      </c>
      <c r="AT181" s="35" t="s">
        <v>96</v>
      </c>
      <c r="AU181" s="132" t="str">
        <f ca="1">IF(ISNUMBER(C181-'Choose Housekeeping Genes'!D$17),C181-'Choose Housekeeping Genes'!D$17,"")</f>
        <v/>
      </c>
      <c r="AV181" s="132" t="str">
        <f ca="1">IF(ISNUMBER(D181-'Choose Housekeeping Genes'!E$17),D181-'Choose Housekeeping Genes'!E$17,"")</f>
        <v/>
      </c>
      <c r="AW181" s="132" t="str">
        <f ca="1">IF(ISNUMBER(E181-'Choose Housekeeping Genes'!F$17),E181-'Choose Housekeeping Genes'!F$17,"")</f>
        <v/>
      </c>
      <c r="AX181" s="132" t="str">
        <f ca="1">IF(ISNUMBER(F181-'Choose Housekeeping Genes'!G$17),F181-'Choose Housekeeping Genes'!G$17,"")</f>
        <v/>
      </c>
      <c r="AY181" s="132" t="str">
        <f ca="1">IF(ISNUMBER(G181-'Choose Housekeeping Genes'!H$17),G181-'Choose Housekeeping Genes'!H$17,"")</f>
        <v/>
      </c>
      <c r="AZ181" s="132" t="str">
        <f ca="1">IF(ISNUMBER(H181-'Choose Housekeeping Genes'!I$17),H181-'Choose Housekeeping Genes'!I$17,"")</f>
        <v/>
      </c>
      <c r="BA181" s="132" t="str">
        <f ca="1">IF(ISNUMBER(I181-'Choose Housekeeping Genes'!J$17),I181-'Choose Housekeeping Genes'!J$17,"")</f>
        <v/>
      </c>
      <c r="BB181" s="132" t="str">
        <f ca="1">IF(ISNUMBER(J181-'Choose Housekeeping Genes'!K$17),J181-'Choose Housekeeping Genes'!K$17,"")</f>
        <v/>
      </c>
      <c r="BC181" s="132" t="str">
        <f ca="1">IF(ISNUMBER(K181-'Choose Housekeeping Genes'!L$17),K181-'Choose Housekeeping Genes'!L$17,"")</f>
        <v/>
      </c>
      <c r="BD181" s="132" t="str">
        <f ca="1">IF(ISNUMBER(L181-'Choose Housekeeping Genes'!M$17),L181-'Choose Housekeeping Genes'!M$17,"")</f>
        <v/>
      </c>
      <c r="BE181" s="132" t="str">
        <f ca="1">IF(ISNUMBER(M181-'Choose Housekeeping Genes'!N$17),M181-'Choose Housekeeping Genes'!N$17,"")</f>
        <v/>
      </c>
      <c r="BF181" s="132" t="str">
        <f ca="1">IF(ISNUMBER(N181-'Choose Housekeeping Genes'!O$17),N181-'Choose Housekeeping Genes'!O$17,"")</f>
        <v/>
      </c>
      <c r="BG181" s="132" t="str">
        <f ca="1">IF(ISNUMBER(O181-'Choose Housekeeping Genes'!P$17),O181-'Choose Housekeeping Genes'!P$17,"")</f>
        <v/>
      </c>
      <c r="BH181" s="132" t="str">
        <f ca="1">IF(ISNUMBER(P181-'Choose Housekeeping Genes'!Q$17),P181-'Choose Housekeeping Genes'!Q$17,"")</f>
        <v/>
      </c>
      <c r="BI181" s="132" t="str">
        <f ca="1">IF(ISNUMBER(Q181-'Choose Housekeeping Genes'!R$17),Q181-'Choose Housekeeping Genes'!R$17,"")</f>
        <v/>
      </c>
      <c r="BJ181" s="132" t="str">
        <f ca="1">IF(ISNUMBER(R181-'Choose Housekeeping Genes'!S$17),R181-'Choose Housekeeping Genes'!S$17,"")</f>
        <v/>
      </c>
      <c r="BK181" s="132" t="str">
        <f ca="1">IF(ISNUMBER(S181-'Choose Housekeeping Genes'!T$17),S181-'Choose Housekeeping Genes'!T$17,"")</f>
        <v/>
      </c>
      <c r="BL181" s="132" t="str">
        <f ca="1">IF(ISNUMBER(T181-'Choose Housekeeping Genes'!U$17),T181-'Choose Housekeeping Genes'!U$17,"")</f>
        <v/>
      </c>
      <c r="BM181" s="132" t="str">
        <f ca="1">IF(ISNUMBER(U181-'Choose Housekeeping Genes'!V$17),U181-'Choose Housekeeping Genes'!V$17,"")</f>
        <v/>
      </c>
      <c r="BN181" s="132" t="str">
        <f ca="1">IF(ISNUMBER(V181-'Choose Housekeeping Genes'!W$17),V181-'Choose Housekeeping Genes'!W$17,"")</f>
        <v/>
      </c>
      <c r="BO181" s="142" t="str">
        <f t="shared" si="133"/>
        <v>RMST</v>
      </c>
      <c r="BP181" s="141" t="s">
        <v>96</v>
      </c>
      <c r="BQ181" s="132" t="str">
        <f ca="1">IF(ISNUMBER(Y181-'Choose Housekeeping Genes'!AA$17),Y181-'Choose Housekeeping Genes'!AA$17,"")</f>
        <v/>
      </c>
      <c r="BR181" s="132" t="str">
        <f ca="1">IF(ISNUMBER(Z181-'Choose Housekeeping Genes'!AB$17),Z181-'Choose Housekeeping Genes'!AB$17,"")</f>
        <v/>
      </c>
      <c r="BS181" s="132" t="str">
        <f ca="1">IF(ISNUMBER(AA181-'Choose Housekeeping Genes'!AC$17),AA181-'Choose Housekeeping Genes'!AC$17,"")</f>
        <v/>
      </c>
      <c r="BT181" s="132" t="str">
        <f ca="1">IF(ISNUMBER(AB181-'Choose Housekeeping Genes'!AD$17),AB181-'Choose Housekeeping Genes'!AD$17,"")</f>
        <v/>
      </c>
      <c r="BU181" s="132" t="str">
        <f ca="1">IF(ISNUMBER(AC181-'Choose Housekeeping Genes'!AE$17),AC181-'Choose Housekeeping Genes'!AE$17,"")</f>
        <v/>
      </c>
      <c r="BV181" s="132" t="str">
        <f ca="1">IF(ISNUMBER(AD181-'Choose Housekeeping Genes'!AF$17),AD181-'Choose Housekeeping Genes'!AF$17,"")</f>
        <v/>
      </c>
      <c r="BW181" s="132" t="str">
        <f ca="1">IF(ISNUMBER(AE181-'Choose Housekeeping Genes'!AG$17),AE181-'Choose Housekeeping Genes'!AG$17,"")</f>
        <v/>
      </c>
      <c r="BX181" s="132" t="str">
        <f ca="1">IF(ISNUMBER(AF181-'Choose Housekeeping Genes'!AH$17),AF181-'Choose Housekeeping Genes'!AH$17,"")</f>
        <v/>
      </c>
      <c r="BY181" s="132" t="str">
        <f ca="1">IF(ISNUMBER(AG181-'Choose Housekeeping Genes'!AI$17),AG181-'Choose Housekeeping Genes'!AI$17,"")</f>
        <v/>
      </c>
      <c r="BZ181" s="132" t="str">
        <f ca="1">IF(ISNUMBER(AH181-'Choose Housekeeping Genes'!AJ$17),AH181-'Choose Housekeeping Genes'!AJ$17,"")</f>
        <v/>
      </c>
      <c r="CA181" s="132" t="str">
        <f ca="1">IF(ISNUMBER(AI181-'Choose Housekeeping Genes'!AK$17),AI181-'Choose Housekeeping Genes'!AK$17,"")</f>
        <v/>
      </c>
      <c r="CB181" s="132" t="str">
        <f ca="1">IF(ISNUMBER(AJ181-'Choose Housekeeping Genes'!AL$17),AJ181-'Choose Housekeeping Genes'!AL$17,"")</f>
        <v/>
      </c>
      <c r="CC181" s="132" t="str">
        <f ca="1">IF(ISNUMBER(AK181-'Choose Housekeeping Genes'!AM$17),AK181-'Choose Housekeeping Genes'!AM$17,"")</f>
        <v/>
      </c>
      <c r="CD181" s="132" t="str">
        <f ca="1">IF(ISNUMBER(AL181-'Choose Housekeeping Genes'!AN$17),AL181-'Choose Housekeeping Genes'!AN$17,"")</f>
        <v/>
      </c>
      <c r="CE181" s="132" t="str">
        <f ca="1">IF(ISNUMBER(AM181-'Choose Housekeeping Genes'!AO$17),AM181-'Choose Housekeeping Genes'!AO$17,"")</f>
        <v/>
      </c>
      <c r="CF181" s="132" t="str">
        <f ca="1">IF(ISNUMBER(AN181-'Choose Housekeeping Genes'!AP$17),AN181-'Choose Housekeeping Genes'!AP$17,"")</f>
        <v/>
      </c>
      <c r="CG181" s="132" t="str">
        <f ca="1">IF(ISNUMBER(AO181-'Choose Housekeeping Genes'!AQ$17),AO181-'Choose Housekeeping Genes'!AQ$17,"")</f>
        <v/>
      </c>
      <c r="CH181" s="132" t="str">
        <f ca="1">IF(ISNUMBER(AP181-'Choose Housekeeping Genes'!AR$17),AP181-'Choose Housekeeping Genes'!AR$17,"")</f>
        <v/>
      </c>
      <c r="CI181" s="132" t="str">
        <f ca="1">IF(ISNUMBER(AQ181-'Choose Housekeeping Genes'!AS$17),AQ181-'Choose Housekeeping Genes'!AS$17,"")</f>
        <v/>
      </c>
      <c r="CJ181" s="132" t="str">
        <f ca="1">IF(ISNUMBER(AR181-'Choose Housekeeping Genes'!AT$17),AR181-'Choose Housekeeping Genes'!AT$17,"")</f>
        <v/>
      </c>
      <c r="CK181" s="137" t="e">
        <f t="shared" ca="1" si="91"/>
        <v>#DIV/0!</v>
      </c>
      <c r="CL181" s="138" t="e">
        <f t="shared" ca="1" si="92"/>
        <v>#DIV/0!</v>
      </c>
      <c r="DA181" s="135" t="str">
        <f>'Transcript table'!C181</f>
        <v>RMST</v>
      </c>
      <c r="DB181" s="35" t="s">
        <v>96</v>
      </c>
      <c r="DC181" s="132" t="str">
        <f t="shared" ca="1" si="93"/>
        <v/>
      </c>
      <c r="DD181" s="132" t="str">
        <f t="shared" ca="1" si="94"/>
        <v/>
      </c>
      <c r="DE181" s="132" t="str">
        <f t="shared" ca="1" si="95"/>
        <v/>
      </c>
      <c r="DF181" s="132" t="str">
        <f t="shared" ca="1" si="96"/>
        <v/>
      </c>
      <c r="DG181" s="132" t="str">
        <f t="shared" ca="1" si="97"/>
        <v/>
      </c>
      <c r="DH181" s="132" t="str">
        <f t="shared" ca="1" si="98"/>
        <v/>
      </c>
      <c r="DI181" s="132" t="str">
        <f t="shared" ca="1" si="99"/>
        <v/>
      </c>
      <c r="DJ181" s="132" t="str">
        <f t="shared" ca="1" si="100"/>
        <v/>
      </c>
      <c r="DK181" s="132" t="str">
        <f t="shared" ca="1" si="101"/>
        <v/>
      </c>
      <c r="DL181" s="132" t="str">
        <f t="shared" ca="1" si="102"/>
        <v/>
      </c>
      <c r="DM181" s="132" t="str">
        <f t="shared" ca="1" si="103"/>
        <v/>
      </c>
      <c r="DN181" s="132" t="str">
        <f t="shared" ca="1" si="104"/>
        <v/>
      </c>
      <c r="DO181" s="132" t="str">
        <f t="shared" ca="1" si="105"/>
        <v/>
      </c>
      <c r="DP181" s="132" t="str">
        <f t="shared" ca="1" si="106"/>
        <v/>
      </c>
      <c r="DQ181" s="132" t="str">
        <f t="shared" ca="1" si="107"/>
        <v/>
      </c>
      <c r="DR181" s="132" t="str">
        <f t="shared" ca="1" si="108"/>
        <v/>
      </c>
      <c r="DS181" s="132" t="str">
        <f t="shared" ca="1" si="109"/>
        <v/>
      </c>
      <c r="DT181" s="132" t="str">
        <f t="shared" ca="1" si="110"/>
        <v/>
      </c>
      <c r="DU181" s="132" t="str">
        <f t="shared" ca="1" si="111"/>
        <v/>
      </c>
      <c r="DV181" s="132" t="str">
        <f t="shared" ca="1" si="112"/>
        <v/>
      </c>
      <c r="DW181" s="136" t="str">
        <f>'Transcript table'!C181</f>
        <v>RMST</v>
      </c>
      <c r="DX181" s="141" t="s">
        <v>96</v>
      </c>
      <c r="DY181" s="132" t="str">
        <f t="shared" ca="1" si="113"/>
        <v/>
      </c>
      <c r="DZ181" s="132" t="str">
        <f t="shared" ca="1" si="114"/>
        <v/>
      </c>
      <c r="EA181" s="132" t="str">
        <f t="shared" ca="1" si="115"/>
        <v/>
      </c>
      <c r="EB181" s="132" t="str">
        <f t="shared" ca="1" si="116"/>
        <v/>
      </c>
      <c r="EC181" s="132" t="str">
        <f t="shared" ca="1" si="117"/>
        <v/>
      </c>
      <c r="ED181" s="132" t="str">
        <f t="shared" ca="1" si="118"/>
        <v/>
      </c>
      <c r="EE181" s="132" t="str">
        <f t="shared" ca="1" si="119"/>
        <v/>
      </c>
      <c r="EF181" s="132" t="str">
        <f t="shared" ca="1" si="120"/>
        <v/>
      </c>
      <c r="EG181" s="132" t="str">
        <f t="shared" ca="1" si="121"/>
        <v/>
      </c>
      <c r="EH181" s="132" t="str">
        <f t="shared" ca="1" si="122"/>
        <v/>
      </c>
      <c r="EI181" s="132" t="str">
        <f t="shared" ca="1" si="123"/>
        <v/>
      </c>
      <c r="EJ181" s="132" t="str">
        <f t="shared" ca="1" si="124"/>
        <v/>
      </c>
      <c r="EK181" s="132" t="str">
        <f t="shared" ca="1" si="125"/>
        <v/>
      </c>
      <c r="EL181" s="132" t="str">
        <f t="shared" ca="1" si="126"/>
        <v/>
      </c>
      <c r="EM181" s="132" t="str">
        <f t="shared" ca="1" si="127"/>
        <v/>
      </c>
      <c r="EN181" s="132" t="str">
        <f t="shared" ca="1" si="128"/>
        <v/>
      </c>
      <c r="EO181" s="132" t="str">
        <f t="shared" ca="1" si="129"/>
        <v/>
      </c>
      <c r="EP181" s="132" t="str">
        <f t="shared" ca="1" si="130"/>
        <v/>
      </c>
      <c r="EQ181" s="132" t="str">
        <f t="shared" ca="1" si="131"/>
        <v/>
      </c>
      <c r="ER181" s="132" t="str">
        <f t="shared" ca="1" si="132"/>
        <v/>
      </c>
    </row>
    <row r="182" spans="1:148" ht="12.75">
      <c r="A182" s="131" t="str">
        <f>'Transcript table'!C182</f>
        <v>RNY1</v>
      </c>
      <c r="B182" s="35" t="s">
        <v>97</v>
      </c>
      <c r="C182" s="132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132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132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132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132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132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132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132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132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132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132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132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132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132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132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132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132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132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132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132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40" t="str">
        <f>'Control Sample Data'!A182</f>
        <v>RNY1</v>
      </c>
      <c r="X182" s="141" t="s">
        <v>97</v>
      </c>
      <c r="Y182" s="132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132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132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132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132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132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132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132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132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132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132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132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132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132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132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132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132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132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132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132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135" t="str">
        <f>'Control Sample Data'!A182</f>
        <v>RNY1</v>
      </c>
      <c r="AT182" s="35" t="s">
        <v>97</v>
      </c>
      <c r="AU182" s="132" t="str">
        <f ca="1">IF(ISNUMBER(C182-'Choose Housekeeping Genes'!D$17),C182-'Choose Housekeeping Genes'!D$17,"")</f>
        <v/>
      </c>
      <c r="AV182" s="132" t="str">
        <f ca="1">IF(ISNUMBER(D182-'Choose Housekeeping Genes'!E$17),D182-'Choose Housekeeping Genes'!E$17,"")</f>
        <v/>
      </c>
      <c r="AW182" s="132" t="str">
        <f ca="1">IF(ISNUMBER(E182-'Choose Housekeeping Genes'!F$17),E182-'Choose Housekeeping Genes'!F$17,"")</f>
        <v/>
      </c>
      <c r="AX182" s="132" t="str">
        <f ca="1">IF(ISNUMBER(F182-'Choose Housekeeping Genes'!G$17),F182-'Choose Housekeeping Genes'!G$17,"")</f>
        <v/>
      </c>
      <c r="AY182" s="132" t="str">
        <f ca="1">IF(ISNUMBER(G182-'Choose Housekeeping Genes'!H$17),G182-'Choose Housekeeping Genes'!H$17,"")</f>
        <v/>
      </c>
      <c r="AZ182" s="132" t="str">
        <f ca="1">IF(ISNUMBER(H182-'Choose Housekeeping Genes'!I$17),H182-'Choose Housekeeping Genes'!I$17,"")</f>
        <v/>
      </c>
      <c r="BA182" s="132" t="str">
        <f ca="1">IF(ISNUMBER(I182-'Choose Housekeeping Genes'!J$17),I182-'Choose Housekeeping Genes'!J$17,"")</f>
        <v/>
      </c>
      <c r="BB182" s="132" t="str">
        <f ca="1">IF(ISNUMBER(J182-'Choose Housekeeping Genes'!K$17),J182-'Choose Housekeeping Genes'!K$17,"")</f>
        <v/>
      </c>
      <c r="BC182" s="132" t="str">
        <f ca="1">IF(ISNUMBER(K182-'Choose Housekeeping Genes'!L$17),K182-'Choose Housekeeping Genes'!L$17,"")</f>
        <v/>
      </c>
      <c r="BD182" s="132" t="str">
        <f ca="1">IF(ISNUMBER(L182-'Choose Housekeeping Genes'!M$17),L182-'Choose Housekeeping Genes'!M$17,"")</f>
        <v/>
      </c>
      <c r="BE182" s="132" t="str">
        <f ca="1">IF(ISNUMBER(M182-'Choose Housekeeping Genes'!N$17),M182-'Choose Housekeeping Genes'!N$17,"")</f>
        <v/>
      </c>
      <c r="BF182" s="132" t="str">
        <f ca="1">IF(ISNUMBER(N182-'Choose Housekeeping Genes'!O$17),N182-'Choose Housekeeping Genes'!O$17,"")</f>
        <v/>
      </c>
      <c r="BG182" s="132" t="str">
        <f ca="1">IF(ISNUMBER(O182-'Choose Housekeeping Genes'!P$17),O182-'Choose Housekeeping Genes'!P$17,"")</f>
        <v/>
      </c>
      <c r="BH182" s="132" t="str">
        <f ca="1">IF(ISNUMBER(P182-'Choose Housekeeping Genes'!Q$17),P182-'Choose Housekeeping Genes'!Q$17,"")</f>
        <v/>
      </c>
      <c r="BI182" s="132" t="str">
        <f ca="1">IF(ISNUMBER(Q182-'Choose Housekeeping Genes'!R$17),Q182-'Choose Housekeeping Genes'!R$17,"")</f>
        <v/>
      </c>
      <c r="BJ182" s="132" t="str">
        <f ca="1">IF(ISNUMBER(R182-'Choose Housekeeping Genes'!S$17),R182-'Choose Housekeeping Genes'!S$17,"")</f>
        <v/>
      </c>
      <c r="BK182" s="132" t="str">
        <f ca="1">IF(ISNUMBER(S182-'Choose Housekeeping Genes'!T$17),S182-'Choose Housekeeping Genes'!T$17,"")</f>
        <v/>
      </c>
      <c r="BL182" s="132" t="str">
        <f ca="1">IF(ISNUMBER(T182-'Choose Housekeeping Genes'!U$17),T182-'Choose Housekeeping Genes'!U$17,"")</f>
        <v/>
      </c>
      <c r="BM182" s="132" t="str">
        <f ca="1">IF(ISNUMBER(U182-'Choose Housekeeping Genes'!V$17),U182-'Choose Housekeeping Genes'!V$17,"")</f>
        <v/>
      </c>
      <c r="BN182" s="132" t="str">
        <f ca="1">IF(ISNUMBER(V182-'Choose Housekeeping Genes'!W$17),V182-'Choose Housekeeping Genes'!W$17,"")</f>
        <v/>
      </c>
      <c r="BO182" s="142" t="str">
        <f t="shared" si="133"/>
        <v>RNY1</v>
      </c>
      <c r="BP182" s="141" t="s">
        <v>97</v>
      </c>
      <c r="BQ182" s="132" t="str">
        <f ca="1">IF(ISNUMBER(Y182-'Choose Housekeeping Genes'!AA$17),Y182-'Choose Housekeeping Genes'!AA$17,"")</f>
        <v/>
      </c>
      <c r="BR182" s="132" t="str">
        <f ca="1">IF(ISNUMBER(Z182-'Choose Housekeeping Genes'!AB$17),Z182-'Choose Housekeeping Genes'!AB$17,"")</f>
        <v/>
      </c>
      <c r="BS182" s="132" t="str">
        <f ca="1">IF(ISNUMBER(AA182-'Choose Housekeeping Genes'!AC$17),AA182-'Choose Housekeeping Genes'!AC$17,"")</f>
        <v/>
      </c>
      <c r="BT182" s="132" t="str">
        <f ca="1">IF(ISNUMBER(AB182-'Choose Housekeeping Genes'!AD$17),AB182-'Choose Housekeeping Genes'!AD$17,"")</f>
        <v/>
      </c>
      <c r="BU182" s="132" t="str">
        <f ca="1">IF(ISNUMBER(AC182-'Choose Housekeeping Genes'!AE$17),AC182-'Choose Housekeeping Genes'!AE$17,"")</f>
        <v/>
      </c>
      <c r="BV182" s="132" t="str">
        <f ca="1">IF(ISNUMBER(AD182-'Choose Housekeeping Genes'!AF$17),AD182-'Choose Housekeeping Genes'!AF$17,"")</f>
        <v/>
      </c>
      <c r="BW182" s="132" t="str">
        <f ca="1">IF(ISNUMBER(AE182-'Choose Housekeeping Genes'!AG$17),AE182-'Choose Housekeeping Genes'!AG$17,"")</f>
        <v/>
      </c>
      <c r="BX182" s="132" t="str">
        <f ca="1">IF(ISNUMBER(AF182-'Choose Housekeeping Genes'!AH$17),AF182-'Choose Housekeeping Genes'!AH$17,"")</f>
        <v/>
      </c>
      <c r="BY182" s="132" t="str">
        <f ca="1">IF(ISNUMBER(AG182-'Choose Housekeeping Genes'!AI$17),AG182-'Choose Housekeeping Genes'!AI$17,"")</f>
        <v/>
      </c>
      <c r="BZ182" s="132" t="str">
        <f ca="1">IF(ISNUMBER(AH182-'Choose Housekeeping Genes'!AJ$17),AH182-'Choose Housekeeping Genes'!AJ$17,"")</f>
        <v/>
      </c>
      <c r="CA182" s="132" t="str">
        <f ca="1">IF(ISNUMBER(AI182-'Choose Housekeeping Genes'!AK$17),AI182-'Choose Housekeeping Genes'!AK$17,"")</f>
        <v/>
      </c>
      <c r="CB182" s="132" t="str">
        <f ca="1">IF(ISNUMBER(AJ182-'Choose Housekeeping Genes'!AL$17),AJ182-'Choose Housekeeping Genes'!AL$17,"")</f>
        <v/>
      </c>
      <c r="CC182" s="132" t="str">
        <f ca="1">IF(ISNUMBER(AK182-'Choose Housekeeping Genes'!AM$17),AK182-'Choose Housekeeping Genes'!AM$17,"")</f>
        <v/>
      </c>
      <c r="CD182" s="132" t="str">
        <f ca="1">IF(ISNUMBER(AL182-'Choose Housekeeping Genes'!AN$17),AL182-'Choose Housekeeping Genes'!AN$17,"")</f>
        <v/>
      </c>
      <c r="CE182" s="132" t="str">
        <f ca="1">IF(ISNUMBER(AM182-'Choose Housekeeping Genes'!AO$17),AM182-'Choose Housekeeping Genes'!AO$17,"")</f>
        <v/>
      </c>
      <c r="CF182" s="132" t="str">
        <f ca="1">IF(ISNUMBER(AN182-'Choose Housekeeping Genes'!AP$17),AN182-'Choose Housekeeping Genes'!AP$17,"")</f>
        <v/>
      </c>
      <c r="CG182" s="132" t="str">
        <f ca="1">IF(ISNUMBER(AO182-'Choose Housekeeping Genes'!AQ$17),AO182-'Choose Housekeeping Genes'!AQ$17,"")</f>
        <v/>
      </c>
      <c r="CH182" s="132" t="str">
        <f ca="1">IF(ISNUMBER(AP182-'Choose Housekeeping Genes'!AR$17),AP182-'Choose Housekeeping Genes'!AR$17,"")</f>
        <v/>
      </c>
      <c r="CI182" s="132" t="str">
        <f ca="1">IF(ISNUMBER(AQ182-'Choose Housekeeping Genes'!AS$17),AQ182-'Choose Housekeeping Genes'!AS$17,"")</f>
        <v/>
      </c>
      <c r="CJ182" s="132" t="str">
        <f ca="1">IF(ISNUMBER(AR182-'Choose Housekeeping Genes'!AT$17),AR182-'Choose Housekeeping Genes'!AT$17,"")</f>
        <v/>
      </c>
      <c r="CK182" s="137" t="e">
        <f t="shared" ca="1" si="91"/>
        <v>#DIV/0!</v>
      </c>
      <c r="CL182" s="138" t="e">
        <f t="shared" ca="1" si="92"/>
        <v>#DIV/0!</v>
      </c>
      <c r="DA182" s="135" t="str">
        <f>'Transcript table'!C182</f>
        <v>RNY1</v>
      </c>
      <c r="DB182" s="35" t="s">
        <v>97</v>
      </c>
      <c r="DC182" s="132" t="str">
        <f t="shared" ca="1" si="93"/>
        <v/>
      </c>
      <c r="DD182" s="132" t="str">
        <f t="shared" ca="1" si="94"/>
        <v/>
      </c>
      <c r="DE182" s="132" t="str">
        <f t="shared" ca="1" si="95"/>
        <v/>
      </c>
      <c r="DF182" s="132" t="str">
        <f t="shared" ca="1" si="96"/>
        <v/>
      </c>
      <c r="DG182" s="132" t="str">
        <f t="shared" ca="1" si="97"/>
        <v/>
      </c>
      <c r="DH182" s="132" t="str">
        <f t="shared" ca="1" si="98"/>
        <v/>
      </c>
      <c r="DI182" s="132" t="str">
        <f t="shared" ca="1" si="99"/>
        <v/>
      </c>
      <c r="DJ182" s="132" t="str">
        <f t="shared" ca="1" si="100"/>
        <v/>
      </c>
      <c r="DK182" s="132" t="str">
        <f t="shared" ca="1" si="101"/>
        <v/>
      </c>
      <c r="DL182" s="132" t="str">
        <f t="shared" ca="1" si="102"/>
        <v/>
      </c>
      <c r="DM182" s="132" t="str">
        <f t="shared" ca="1" si="103"/>
        <v/>
      </c>
      <c r="DN182" s="132" t="str">
        <f t="shared" ca="1" si="104"/>
        <v/>
      </c>
      <c r="DO182" s="132" t="str">
        <f t="shared" ca="1" si="105"/>
        <v/>
      </c>
      <c r="DP182" s="132" t="str">
        <f t="shared" ca="1" si="106"/>
        <v/>
      </c>
      <c r="DQ182" s="132" t="str">
        <f t="shared" ca="1" si="107"/>
        <v/>
      </c>
      <c r="DR182" s="132" t="str">
        <f t="shared" ca="1" si="108"/>
        <v/>
      </c>
      <c r="DS182" s="132" t="str">
        <f t="shared" ca="1" si="109"/>
        <v/>
      </c>
      <c r="DT182" s="132" t="str">
        <f t="shared" ca="1" si="110"/>
        <v/>
      </c>
      <c r="DU182" s="132" t="str">
        <f t="shared" ca="1" si="111"/>
        <v/>
      </c>
      <c r="DV182" s="132" t="str">
        <f t="shared" ca="1" si="112"/>
        <v/>
      </c>
      <c r="DW182" s="136" t="str">
        <f>'Transcript table'!C182</f>
        <v>RNY1</v>
      </c>
      <c r="DX182" s="141" t="s">
        <v>97</v>
      </c>
      <c r="DY182" s="132" t="str">
        <f t="shared" ca="1" si="113"/>
        <v/>
      </c>
      <c r="DZ182" s="132" t="str">
        <f t="shared" ca="1" si="114"/>
        <v/>
      </c>
      <c r="EA182" s="132" t="str">
        <f t="shared" ca="1" si="115"/>
        <v/>
      </c>
      <c r="EB182" s="132" t="str">
        <f t="shared" ca="1" si="116"/>
        <v/>
      </c>
      <c r="EC182" s="132" t="str">
        <f t="shared" ca="1" si="117"/>
        <v/>
      </c>
      <c r="ED182" s="132" t="str">
        <f t="shared" ca="1" si="118"/>
        <v/>
      </c>
      <c r="EE182" s="132" t="str">
        <f t="shared" ca="1" si="119"/>
        <v/>
      </c>
      <c r="EF182" s="132" t="str">
        <f t="shared" ca="1" si="120"/>
        <v/>
      </c>
      <c r="EG182" s="132" t="str">
        <f t="shared" ca="1" si="121"/>
        <v/>
      </c>
      <c r="EH182" s="132" t="str">
        <f t="shared" ca="1" si="122"/>
        <v/>
      </c>
      <c r="EI182" s="132" t="str">
        <f t="shared" ca="1" si="123"/>
        <v/>
      </c>
      <c r="EJ182" s="132" t="str">
        <f t="shared" ca="1" si="124"/>
        <v/>
      </c>
      <c r="EK182" s="132" t="str">
        <f t="shared" ca="1" si="125"/>
        <v/>
      </c>
      <c r="EL182" s="132" t="str">
        <f t="shared" ca="1" si="126"/>
        <v/>
      </c>
      <c r="EM182" s="132" t="str">
        <f t="shared" ca="1" si="127"/>
        <v/>
      </c>
      <c r="EN182" s="132" t="str">
        <f t="shared" ca="1" si="128"/>
        <v/>
      </c>
      <c r="EO182" s="132" t="str">
        <f t="shared" ca="1" si="129"/>
        <v/>
      </c>
      <c r="EP182" s="132" t="str">
        <f t="shared" ca="1" si="130"/>
        <v/>
      </c>
      <c r="EQ182" s="132" t="str">
        <f t="shared" ca="1" si="131"/>
        <v/>
      </c>
      <c r="ER182" s="132" t="str">
        <f t="shared" ca="1" si="132"/>
        <v/>
      </c>
    </row>
    <row r="183" spans="1:148" ht="38.25">
      <c r="A183" s="131" t="str">
        <f>'Transcript table'!C183</f>
        <v>RP11‑354P17.15‑001</v>
      </c>
      <c r="B183" s="35" t="s">
        <v>230</v>
      </c>
      <c r="C183" s="132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132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132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132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132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132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132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132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132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132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132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132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132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132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132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132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132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132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132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132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40" t="str">
        <f>'Control Sample Data'!A183</f>
        <v>RP11‑354P17.15‑001</v>
      </c>
      <c r="X183" s="141" t="s">
        <v>230</v>
      </c>
      <c r="Y183" s="132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132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132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132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132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132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132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132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132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132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132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132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132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132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132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132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132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132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132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132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135" t="str">
        <f>'Control Sample Data'!A183</f>
        <v>RP11‑354P17.15‑001</v>
      </c>
      <c r="AT183" s="35" t="s">
        <v>230</v>
      </c>
      <c r="AU183" s="132" t="str">
        <f ca="1">IF(ISNUMBER(C183-'Choose Housekeeping Genes'!D$17),C183-'Choose Housekeeping Genes'!D$17,"")</f>
        <v/>
      </c>
      <c r="AV183" s="132" t="str">
        <f ca="1">IF(ISNUMBER(D183-'Choose Housekeeping Genes'!E$17),D183-'Choose Housekeeping Genes'!E$17,"")</f>
        <v/>
      </c>
      <c r="AW183" s="132" t="str">
        <f ca="1">IF(ISNUMBER(E183-'Choose Housekeeping Genes'!F$17),E183-'Choose Housekeeping Genes'!F$17,"")</f>
        <v/>
      </c>
      <c r="AX183" s="132" t="str">
        <f ca="1">IF(ISNUMBER(F183-'Choose Housekeeping Genes'!G$17),F183-'Choose Housekeeping Genes'!G$17,"")</f>
        <v/>
      </c>
      <c r="AY183" s="132" t="str">
        <f ca="1">IF(ISNUMBER(G183-'Choose Housekeeping Genes'!H$17),G183-'Choose Housekeeping Genes'!H$17,"")</f>
        <v/>
      </c>
      <c r="AZ183" s="132" t="str">
        <f ca="1">IF(ISNUMBER(H183-'Choose Housekeeping Genes'!I$17),H183-'Choose Housekeeping Genes'!I$17,"")</f>
        <v/>
      </c>
      <c r="BA183" s="132" t="str">
        <f ca="1">IF(ISNUMBER(I183-'Choose Housekeeping Genes'!J$17),I183-'Choose Housekeeping Genes'!J$17,"")</f>
        <v/>
      </c>
      <c r="BB183" s="132" t="str">
        <f ca="1">IF(ISNUMBER(J183-'Choose Housekeeping Genes'!K$17),J183-'Choose Housekeeping Genes'!K$17,"")</f>
        <v/>
      </c>
      <c r="BC183" s="132" t="str">
        <f ca="1">IF(ISNUMBER(K183-'Choose Housekeeping Genes'!L$17),K183-'Choose Housekeeping Genes'!L$17,"")</f>
        <v/>
      </c>
      <c r="BD183" s="132" t="str">
        <f ca="1">IF(ISNUMBER(L183-'Choose Housekeeping Genes'!M$17),L183-'Choose Housekeeping Genes'!M$17,"")</f>
        <v/>
      </c>
      <c r="BE183" s="132" t="str">
        <f ca="1">IF(ISNUMBER(M183-'Choose Housekeeping Genes'!N$17),M183-'Choose Housekeeping Genes'!N$17,"")</f>
        <v/>
      </c>
      <c r="BF183" s="132" t="str">
        <f ca="1">IF(ISNUMBER(N183-'Choose Housekeeping Genes'!O$17),N183-'Choose Housekeeping Genes'!O$17,"")</f>
        <v/>
      </c>
      <c r="BG183" s="132" t="str">
        <f ca="1">IF(ISNUMBER(O183-'Choose Housekeeping Genes'!P$17),O183-'Choose Housekeeping Genes'!P$17,"")</f>
        <v/>
      </c>
      <c r="BH183" s="132" t="str">
        <f ca="1">IF(ISNUMBER(P183-'Choose Housekeeping Genes'!Q$17),P183-'Choose Housekeeping Genes'!Q$17,"")</f>
        <v/>
      </c>
      <c r="BI183" s="132" t="str">
        <f ca="1">IF(ISNUMBER(Q183-'Choose Housekeeping Genes'!R$17),Q183-'Choose Housekeeping Genes'!R$17,"")</f>
        <v/>
      </c>
      <c r="BJ183" s="132" t="str">
        <f ca="1">IF(ISNUMBER(R183-'Choose Housekeeping Genes'!S$17),R183-'Choose Housekeeping Genes'!S$17,"")</f>
        <v/>
      </c>
      <c r="BK183" s="132" t="str">
        <f ca="1">IF(ISNUMBER(S183-'Choose Housekeeping Genes'!T$17),S183-'Choose Housekeeping Genes'!T$17,"")</f>
        <v/>
      </c>
      <c r="BL183" s="132" t="str">
        <f ca="1">IF(ISNUMBER(T183-'Choose Housekeeping Genes'!U$17),T183-'Choose Housekeeping Genes'!U$17,"")</f>
        <v/>
      </c>
      <c r="BM183" s="132" t="str">
        <f ca="1">IF(ISNUMBER(U183-'Choose Housekeeping Genes'!V$17),U183-'Choose Housekeeping Genes'!V$17,"")</f>
        <v/>
      </c>
      <c r="BN183" s="132" t="str">
        <f ca="1">IF(ISNUMBER(V183-'Choose Housekeeping Genes'!W$17),V183-'Choose Housekeeping Genes'!W$17,"")</f>
        <v/>
      </c>
      <c r="BO183" s="142" t="str">
        <f t="shared" si="133"/>
        <v>RP11‑354P17.15‑001</v>
      </c>
      <c r="BP183" s="141" t="s">
        <v>230</v>
      </c>
      <c r="BQ183" s="132" t="str">
        <f ca="1">IF(ISNUMBER(Y183-'Choose Housekeeping Genes'!AA$17),Y183-'Choose Housekeeping Genes'!AA$17,"")</f>
        <v/>
      </c>
      <c r="BR183" s="132" t="str">
        <f ca="1">IF(ISNUMBER(Z183-'Choose Housekeeping Genes'!AB$17),Z183-'Choose Housekeeping Genes'!AB$17,"")</f>
        <v/>
      </c>
      <c r="BS183" s="132" t="str">
        <f ca="1">IF(ISNUMBER(AA183-'Choose Housekeeping Genes'!AC$17),AA183-'Choose Housekeeping Genes'!AC$17,"")</f>
        <v/>
      </c>
      <c r="BT183" s="132" t="str">
        <f ca="1">IF(ISNUMBER(AB183-'Choose Housekeeping Genes'!AD$17),AB183-'Choose Housekeeping Genes'!AD$17,"")</f>
        <v/>
      </c>
      <c r="BU183" s="132" t="str">
        <f ca="1">IF(ISNUMBER(AC183-'Choose Housekeeping Genes'!AE$17),AC183-'Choose Housekeeping Genes'!AE$17,"")</f>
        <v/>
      </c>
      <c r="BV183" s="132" t="str">
        <f ca="1">IF(ISNUMBER(AD183-'Choose Housekeeping Genes'!AF$17),AD183-'Choose Housekeeping Genes'!AF$17,"")</f>
        <v/>
      </c>
      <c r="BW183" s="132" t="str">
        <f ca="1">IF(ISNUMBER(AE183-'Choose Housekeeping Genes'!AG$17),AE183-'Choose Housekeeping Genes'!AG$17,"")</f>
        <v/>
      </c>
      <c r="BX183" s="132" t="str">
        <f ca="1">IF(ISNUMBER(AF183-'Choose Housekeeping Genes'!AH$17),AF183-'Choose Housekeeping Genes'!AH$17,"")</f>
        <v/>
      </c>
      <c r="BY183" s="132" t="str">
        <f ca="1">IF(ISNUMBER(AG183-'Choose Housekeeping Genes'!AI$17),AG183-'Choose Housekeeping Genes'!AI$17,"")</f>
        <v/>
      </c>
      <c r="BZ183" s="132" t="str">
        <f ca="1">IF(ISNUMBER(AH183-'Choose Housekeeping Genes'!AJ$17),AH183-'Choose Housekeeping Genes'!AJ$17,"")</f>
        <v/>
      </c>
      <c r="CA183" s="132" t="str">
        <f ca="1">IF(ISNUMBER(AI183-'Choose Housekeeping Genes'!AK$17),AI183-'Choose Housekeeping Genes'!AK$17,"")</f>
        <v/>
      </c>
      <c r="CB183" s="132" t="str">
        <f ca="1">IF(ISNUMBER(AJ183-'Choose Housekeeping Genes'!AL$17),AJ183-'Choose Housekeeping Genes'!AL$17,"")</f>
        <v/>
      </c>
      <c r="CC183" s="132" t="str">
        <f ca="1">IF(ISNUMBER(AK183-'Choose Housekeeping Genes'!AM$17),AK183-'Choose Housekeeping Genes'!AM$17,"")</f>
        <v/>
      </c>
      <c r="CD183" s="132" t="str">
        <f ca="1">IF(ISNUMBER(AL183-'Choose Housekeeping Genes'!AN$17),AL183-'Choose Housekeeping Genes'!AN$17,"")</f>
        <v/>
      </c>
      <c r="CE183" s="132" t="str">
        <f ca="1">IF(ISNUMBER(AM183-'Choose Housekeeping Genes'!AO$17),AM183-'Choose Housekeeping Genes'!AO$17,"")</f>
        <v/>
      </c>
      <c r="CF183" s="132" t="str">
        <f ca="1">IF(ISNUMBER(AN183-'Choose Housekeeping Genes'!AP$17),AN183-'Choose Housekeeping Genes'!AP$17,"")</f>
        <v/>
      </c>
      <c r="CG183" s="132" t="str">
        <f ca="1">IF(ISNUMBER(AO183-'Choose Housekeeping Genes'!AQ$17),AO183-'Choose Housekeeping Genes'!AQ$17,"")</f>
        <v/>
      </c>
      <c r="CH183" s="132" t="str">
        <f ca="1">IF(ISNUMBER(AP183-'Choose Housekeeping Genes'!AR$17),AP183-'Choose Housekeeping Genes'!AR$17,"")</f>
        <v/>
      </c>
      <c r="CI183" s="132" t="str">
        <f ca="1">IF(ISNUMBER(AQ183-'Choose Housekeeping Genes'!AS$17),AQ183-'Choose Housekeeping Genes'!AS$17,"")</f>
        <v/>
      </c>
      <c r="CJ183" s="132" t="str">
        <f ca="1">IF(ISNUMBER(AR183-'Choose Housekeeping Genes'!AT$17),AR183-'Choose Housekeeping Genes'!AT$17,"")</f>
        <v/>
      </c>
      <c r="CK183" s="137" t="e">
        <f t="shared" ca="1" si="91"/>
        <v>#DIV/0!</v>
      </c>
      <c r="CL183" s="138" t="e">
        <f t="shared" ca="1" si="92"/>
        <v>#DIV/0!</v>
      </c>
      <c r="DA183" s="135" t="str">
        <f>'Transcript table'!C183</f>
        <v>RP11‑354P17.15‑001</v>
      </c>
      <c r="DB183" s="35" t="s">
        <v>230</v>
      </c>
      <c r="DC183" s="132" t="str">
        <f t="shared" ca="1" si="93"/>
        <v/>
      </c>
      <c r="DD183" s="132" t="str">
        <f t="shared" ca="1" si="94"/>
        <v/>
      </c>
      <c r="DE183" s="132" t="str">
        <f t="shared" ca="1" si="95"/>
        <v/>
      </c>
      <c r="DF183" s="132" t="str">
        <f t="shared" ca="1" si="96"/>
        <v/>
      </c>
      <c r="DG183" s="132" t="str">
        <f t="shared" ca="1" si="97"/>
        <v/>
      </c>
      <c r="DH183" s="132" t="str">
        <f t="shared" ca="1" si="98"/>
        <v/>
      </c>
      <c r="DI183" s="132" t="str">
        <f t="shared" ca="1" si="99"/>
        <v/>
      </c>
      <c r="DJ183" s="132" t="str">
        <f t="shared" ca="1" si="100"/>
        <v/>
      </c>
      <c r="DK183" s="132" t="str">
        <f t="shared" ca="1" si="101"/>
        <v/>
      </c>
      <c r="DL183" s="132" t="str">
        <f t="shared" ca="1" si="102"/>
        <v/>
      </c>
      <c r="DM183" s="132" t="str">
        <f t="shared" ca="1" si="103"/>
        <v/>
      </c>
      <c r="DN183" s="132" t="str">
        <f t="shared" ca="1" si="104"/>
        <v/>
      </c>
      <c r="DO183" s="132" t="str">
        <f t="shared" ca="1" si="105"/>
        <v/>
      </c>
      <c r="DP183" s="132" t="str">
        <f t="shared" ca="1" si="106"/>
        <v/>
      </c>
      <c r="DQ183" s="132" t="str">
        <f t="shared" ca="1" si="107"/>
        <v/>
      </c>
      <c r="DR183" s="132" t="str">
        <f t="shared" ca="1" si="108"/>
        <v/>
      </c>
      <c r="DS183" s="132" t="str">
        <f t="shared" ca="1" si="109"/>
        <v/>
      </c>
      <c r="DT183" s="132" t="str">
        <f t="shared" ca="1" si="110"/>
        <v/>
      </c>
      <c r="DU183" s="132" t="str">
        <f t="shared" ca="1" si="111"/>
        <v/>
      </c>
      <c r="DV183" s="132" t="str">
        <f t="shared" ca="1" si="112"/>
        <v/>
      </c>
      <c r="DW183" s="136" t="str">
        <f>'Transcript table'!C183</f>
        <v>RP11‑354P17.15‑001</v>
      </c>
      <c r="DX183" s="141" t="s">
        <v>230</v>
      </c>
      <c r="DY183" s="132" t="str">
        <f t="shared" ca="1" si="113"/>
        <v/>
      </c>
      <c r="DZ183" s="132" t="str">
        <f t="shared" ca="1" si="114"/>
        <v/>
      </c>
      <c r="EA183" s="132" t="str">
        <f t="shared" ca="1" si="115"/>
        <v/>
      </c>
      <c r="EB183" s="132" t="str">
        <f t="shared" ca="1" si="116"/>
        <v/>
      </c>
      <c r="EC183" s="132" t="str">
        <f t="shared" ca="1" si="117"/>
        <v/>
      </c>
      <c r="ED183" s="132" t="str">
        <f t="shared" ca="1" si="118"/>
        <v/>
      </c>
      <c r="EE183" s="132" t="str">
        <f t="shared" ca="1" si="119"/>
        <v/>
      </c>
      <c r="EF183" s="132" t="str">
        <f t="shared" ca="1" si="120"/>
        <v/>
      </c>
      <c r="EG183" s="132" t="str">
        <f t="shared" ca="1" si="121"/>
        <v/>
      </c>
      <c r="EH183" s="132" t="str">
        <f t="shared" ca="1" si="122"/>
        <v/>
      </c>
      <c r="EI183" s="132" t="str">
        <f t="shared" ca="1" si="123"/>
        <v/>
      </c>
      <c r="EJ183" s="132" t="str">
        <f t="shared" ca="1" si="124"/>
        <v/>
      </c>
      <c r="EK183" s="132" t="str">
        <f t="shared" ca="1" si="125"/>
        <v/>
      </c>
      <c r="EL183" s="132" t="str">
        <f t="shared" ca="1" si="126"/>
        <v/>
      </c>
      <c r="EM183" s="132" t="str">
        <f t="shared" ca="1" si="127"/>
        <v/>
      </c>
      <c r="EN183" s="132" t="str">
        <f t="shared" ca="1" si="128"/>
        <v/>
      </c>
      <c r="EO183" s="132" t="str">
        <f t="shared" ca="1" si="129"/>
        <v/>
      </c>
      <c r="EP183" s="132" t="str">
        <f t="shared" ca="1" si="130"/>
        <v/>
      </c>
      <c r="EQ183" s="132" t="str">
        <f t="shared" ca="1" si="131"/>
        <v/>
      </c>
      <c r="ER183" s="132" t="str">
        <f t="shared" ca="1" si="132"/>
        <v/>
      </c>
    </row>
    <row r="184" spans="1:148" ht="25.5">
      <c r="A184" s="131" t="str">
        <f>'Transcript table'!C184</f>
        <v>RP1-13D10.2</v>
      </c>
      <c r="B184" s="35" t="s">
        <v>231</v>
      </c>
      <c r="C184" s="132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132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132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132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132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132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132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132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132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132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132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132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132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132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132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132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132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132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132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132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40" t="str">
        <f>'Control Sample Data'!A184</f>
        <v>RP1-13D10.2</v>
      </c>
      <c r="X184" s="141" t="s">
        <v>231</v>
      </c>
      <c r="Y184" s="132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132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132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132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132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132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132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132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132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132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132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132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132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132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132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132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132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132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132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132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135" t="str">
        <f>'Control Sample Data'!A184</f>
        <v>RP1-13D10.2</v>
      </c>
      <c r="AT184" s="35" t="s">
        <v>231</v>
      </c>
      <c r="AU184" s="132" t="str">
        <f ca="1">IF(ISNUMBER(C184-'Choose Housekeeping Genes'!D$17),C184-'Choose Housekeeping Genes'!D$17,"")</f>
        <v/>
      </c>
      <c r="AV184" s="132" t="str">
        <f ca="1">IF(ISNUMBER(D184-'Choose Housekeeping Genes'!E$17),D184-'Choose Housekeeping Genes'!E$17,"")</f>
        <v/>
      </c>
      <c r="AW184" s="132" t="str">
        <f ca="1">IF(ISNUMBER(E184-'Choose Housekeeping Genes'!F$17),E184-'Choose Housekeeping Genes'!F$17,"")</f>
        <v/>
      </c>
      <c r="AX184" s="132" t="str">
        <f ca="1">IF(ISNUMBER(F184-'Choose Housekeeping Genes'!G$17),F184-'Choose Housekeeping Genes'!G$17,"")</f>
        <v/>
      </c>
      <c r="AY184" s="132" t="str">
        <f ca="1">IF(ISNUMBER(G184-'Choose Housekeeping Genes'!H$17),G184-'Choose Housekeeping Genes'!H$17,"")</f>
        <v/>
      </c>
      <c r="AZ184" s="132" t="str">
        <f ca="1">IF(ISNUMBER(H184-'Choose Housekeeping Genes'!I$17),H184-'Choose Housekeeping Genes'!I$17,"")</f>
        <v/>
      </c>
      <c r="BA184" s="132" t="str">
        <f ca="1">IF(ISNUMBER(I184-'Choose Housekeeping Genes'!J$17),I184-'Choose Housekeeping Genes'!J$17,"")</f>
        <v/>
      </c>
      <c r="BB184" s="132" t="str">
        <f ca="1">IF(ISNUMBER(J184-'Choose Housekeeping Genes'!K$17),J184-'Choose Housekeeping Genes'!K$17,"")</f>
        <v/>
      </c>
      <c r="BC184" s="132" t="str">
        <f ca="1">IF(ISNUMBER(K184-'Choose Housekeeping Genes'!L$17),K184-'Choose Housekeeping Genes'!L$17,"")</f>
        <v/>
      </c>
      <c r="BD184" s="132" t="str">
        <f ca="1">IF(ISNUMBER(L184-'Choose Housekeeping Genes'!M$17),L184-'Choose Housekeeping Genes'!M$17,"")</f>
        <v/>
      </c>
      <c r="BE184" s="132" t="str">
        <f ca="1">IF(ISNUMBER(M184-'Choose Housekeeping Genes'!N$17),M184-'Choose Housekeeping Genes'!N$17,"")</f>
        <v/>
      </c>
      <c r="BF184" s="132" t="str">
        <f ca="1">IF(ISNUMBER(N184-'Choose Housekeeping Genes'!O$17),N184-'Choose Housekeeping Genes'!O$17,"")</f>
        <v/>
      </c>
      <c r="BG184" s="132" t="str">
        <f ca="1">IF(ISNUMBER(O184-'Choose Housekeeping Genes'!P$17),O184-'Choose Housekeeping Genes'!P$17,"")</f>
        <v/>
      </c>
      <c r="BH184" s="132" t="str">
        <f ca="1">IF(ISNUMBER(P184-'Choose Housekeeping Genes'!Q$17),P184-'Choose Housekeeping Genes'!Q$17,"")</f>
        <v/>
      </c>
      <c r="BI184" s="132" t="str">
        <f ca="1">IF(ISNUMBER(Q184-'Choose Housekeeping Genes'!R$17),Q184-'Choose Housekeeping Genes'!R$17,"")</f>
        <v/>
      </c>
      <c r="BJ184" s="132" t="str">
        <f ca="1">IF(ISNUMBER(R184-'Choose Housekeeping Genes'!S$17),R184-'Choose Housekeeping Genes'!S$17,"")</f>
        <v/>
      </c>
      <c r="BK184" s="132" t="str">
        <f ca="1">IF(ISNUMBER(S184-'Choose Housekeeping Genes'!T$17),S184-'Choose Housekeeping Genes'!T$17,"")</f>
        <v/>
      </c>
      <c r="BL184" s="132" t="str">
        <f ca="1">IF(ISNUMBER(T184-'Choose Housekeeping Genes'!U$17),T184-'Choose Housekeeping Genes'!U$17,"")</f>
        <v/>
      </c>
      <c r="BM184" s="132" t="str">
        <f ca="1">IF(ISNUMBER(U184-'Choose Housekeeping Genes'!V$17),U184-'Choose Housekeeping Genes'!V$17,"")</f>
        <v/>
      </c>
      <c r="BN184" s="132" t="str">
        <f ca="1">IF(ISNUMBER(V184-'Choose Housekeeping Genes'!W$17),V184-'Choose Housekeeping Genes'!W$17,"")</f>
        <v/>
      </c>
      <c r="BO184" s="142" t="str">
        <f t="shared" si="133"/>
        <v>RP1-13D10.2</v>
      </c>
      <c r="BP184" s="141" t="s">
        <v>231</v>
      </c>
      <c r="BQ184" s="132" t="str">
        <f ca="1">IF(ISNUMBER(Y184-'Choose Housekeeping Genes'!AA$17),Y184-'Choose Housekeeping Genes'!AA$17,"")</f>
        <v/>
      </c>
      <c r="BR184" s="132" t="str">
        <f ca="1">IF(ISNUMBER(Z184-'Choose Housekeeping Genes'!AB$17),Z184-'Choose Housekeeping Genes'!AB$17,"")</f>
        <v/>
      </c>
      <c r="BS184" s="132" t="str">
        <f ca="1">IF(ISNUMBER(AA184-'Choose Housekeeping Genes'!AC$17),AA184-'Choose Housekeeping Genes'!AC$17,"")</f>
        <v/>
      </c>
      <c r="BT184" s="132" t="str">
        <f ca="1">IF(ISNUMBER(AB184-'Choose Housekeeping Genes'!AD$17),AB184-'Choose Housekeeping Genes'!AD$17,"")</f>
        <v/>
      </c>
      <c r="BU184" s="132" t="str">
        <f ca="1">IF(ISNUMBER(AC184-'Choose Housekeeping Genes'!AE$17),AC184-'Choose Housekeeping Genes'!AE$17,"")</f>
        <v/>
      </c>
      <c r="BV184" s="132" t="str">
        <f ca="1">IF(ISNUMBER(AD184-'Choose Housekeeping Genes'!AF$17),AD184-'Choose Housekeeping Genes'!AF$17,"")</f>
        <v/>
      </c>
      <c r="BW184" s="132" t="str">
        <f ca="1">IF(ISNUMBER(AE184-'Choose Housekeeping Genes'!AG$17),AE184-'Choose Housekeeping Genes'!AG$17,"")</f>
        <v/>
      </c>
      <c r="BX184" s="132" t="str">
        <f ca="1">IF(ISNUMBER(AF184-'Choose Housekeeping Genes'!AH$17),AF184-'Choose Housekeeping Genes'!AH$17,"")</f>
        <v/>
      </c>
      <c r="BY184" s="132" t="str">
        <f ca="1">IF(ISNUMBER(AG184-'Choose Housekeeping Genes'!AI$17),AG184-'Choose Housekeeping Genes'!AI$17,"")</f>
        <v/>
      </c>
      <c r="BZ184" s="132" t="str">
        <f ca="1">IF(ISNUMBER(AH184-'Choose Housekeeping Genes'!AJ$17),AH184-'Choose Housekeeping Genes'!AJ$17,"")</f>
        <v/>
      </c>
      <c r="CA184" s="132" t="str">
        <f ca="1">IF(ISNUMBER(AI184-'Choose Housekeeping Genes'!AK$17),AI184-'Choose Housekeeping Genes'!AK$17,"")</f>
        <v/>
      </c>
      <c r="CB184" s="132" t="str">
        <f ca="1">IF(ISNUMBER(AJ184-'Choose Housekeeping Genes'!AL$17),AJ184-'Choose Housekeeping Genes'!AL$17,"")</f>
        <v/>
      </c>
      <c r="CC184" s="132" t="str">
        <f ca="1">IF(ISNUMBER(AK184-'Choose Housekeeping Genes'!AM$17),AK184-'Choose Housekeeping Genes'!AM$17,"")</f>
        <v/>
      </c>
      <c r="CD184" s="132" t="str">
        <f ca="1">IF(ISNUMBER(AL184-'Choose Housekeeping Genes'!AN$17),AL184-'Choose Housekeeping Genes'!AN$17,"")</f>
        <v/>
      </c>
      <c r="CE184" s="132" t="str">
        <f ca="1">IF(ISNUMBER(AM184-'Choose Housekeeping Genes'!AO$17),AM184-'Choose Housekeeping Genes'!AO$17,"")</f>
        <v/>
      </c>
      <c r="CF184" s="132" t="str">
        <f ca="1">IF(ISNUMBER(AN184-'Choose Housekeeping Genes'!AP$17),AN184-'Choose Housekeeping Genes'!AP$17,"")</f>
        <v/>
      </c>
      <c r="CG184" s="132" t="str">
        <f ca="1">IF(ISNUMBER(AO184-'Choose Housekeeping Genes'!AQ$17),AO184-'Choose Housekeeping Genes'!AQ$17,"")</f>
        <v/>
      </c>
      <c r="CH184" s="132" t="str">
        <f ca="1">IF(ISNUMBER(AP184-'Choose Housekeeping Genes'!AR$17),AP184-'Choose Housekeeping Genes'!AR$17,"")</f>
        <v/>
      </c>
      <c r="CI184" s="132" t="str">
        <f ca="1">IF(ISNUMBER(AQ184-'Choose Housekeeping Genes'!AS$17),AQ184-'Choose Housekeeping Genes'!AS$17,"")</f>
        <v/>
      </c>
      <c r="CJ184" s="132" t="str">
        <f ca="1">IF(ISNUMBER(AR184-'Choose Housekeeping Genes'!AT$17),AR184-'Choose Housekeeping Genes'!AT$17,"")</f>
        <v/>
      </c>
      <c r="CK184" s="137" t="e">
        <f t="shared" ca="1" si="91"/>
        <v>#DIV/0!</v>
      </c>
      <c r="CL184" s="138" t="e">
        <f t="shared" ca="1" si="92"/>
        <v>#DIV/0!</v>
      </c>
      <c r="DA184" s="135" t="str">
        <f>'Transcript table'!C184</f>
        <v>RP1-13D10.2</v>
      </c>
      <c r="DB184" s="35" t="s">
        <v>231</v>
      </c>
      <c r="DC184" s="132" t="str">
        <f t="shared" ca="1" si="93"/>
        <v/>
      </c>
      <c r="DD184" s="132" t="str">
        <f t="shared" ca="1" si="94"/>
        <v/>
      </c>
      <c r="DE184" s="132" t="str">
        <f t="shared" ca="1" si="95"/>
        <v/>
      </c>
      <c r="DF184" s="132" t="str">
        <f t="shared" ca="1" si="96"/>
        <v/>
      </c>
      <c r="DG184" s="132" t="str">
        <f t="shared" ca="1" si="97"/>
        <v/>
      </c>
      <c r="DH184" s="132" t="str">
        <f t="shared" ca="1" si="98"/>
        <v/>
      </c>
      <c r="DI184" s="132" t="str">
        <f t="shared" ca="1" si="99"/>
        <v/>
      </c>
      <c r="DJ184" s="132" t="str">
        <f t="shared" ca="1" si="100"/>
        <v/>
      </c>
      <c r="DK184" s="132" t="str">
        <f t="shared" ca="1" si="101"/>
        <v/>
      </c>
      <c r="DL184" s="132" t="str">
        <f t="shared" ca="1" si="102"/>
        <v/>
      </c>
      <c r="DM184" s="132" t="str">
        <f t="shared" ca="1" si="103"/>
        <v/>
      </c>
      <c r="DN184" s="132" t="str">
        <f t="shared" ca="1" si="104"/>
        <v/>
      </c>
      <c r="DO184" s="132" t="str">
        <f t="shared" ca="1" si="105"/>
        <v/>
      </c>
      <c r="DP184" s="132" t="str">
        <f t="shared" ca="1" si="106"/>
        <v/>
      </c>
      <c r="DQ184" s="132" t="str">
        <f t="shared" ca="1" si="107"/>
        <v/>
      </c>
      <c r="DR184" s="132" t="str">
        <f t="shared" ca="1" si="108"/>
        <v/>
      </c>
      <c r="DS184" s="132" t="str">
        <f t="shared" ca="1" si="109"/>
        <v/>
      </c>
      <c r="DT184" s="132" t="str">
        <f t="shared" ca="1" si="110"/>
        <v/>
      </c>
      <c r="DU184" s="132" t="str">
        <f t="shared" ca="1" si="111"/>
        <v/>
      </c>
      <c r="DV184" s="132" t="str">
        <f t="shared" ca="1" si="112"/>
        <v/>
      </c>
      <c r="DW184" s="136" t="str">
        <f>'Transcript table'!C184</f>
        <v>RP1-13D10.2</v>
      </c>
      <c r="DX184" s="141" t="s">
        <v>231</v>
      </c>
      <c r="DY184" s="132" t="str">
        <f t="shared" ca="1" si="113"/>
        <v/>
      </c>
      <c r="DZ184" s="132" t="str">
        <f t="shared" ca="1" si="114"/>
        <v/>
      </c>
      <c r="EA184" s="132" t="str">
        <f t="shared" ca="1" si="115"/>
        <v/>
      </c>
      <c r="EB184" s="132" t="str">
        <f t="shared" ca="1" si="116"/>
        <v/>
      </c>
      <c r="EC184" s="132" t="str">
        <f t="shared" ca="1" si="117"/>
        <v/>
      </c>
      <c r="ED184" s="132" t="str">
        <f t="shared" ca="1" si="118"/>
        <v/>
      </c>
      <c r="EE184" s="132" t="str">
        <f t="shared" ca="1" si="119"/>
        <v/>
      </c>
      <c r="EF184" s="132" t="str">
        <f t="shared" ca="1" si="120"/>
        <v/>
      </c>
      <c r="EG184" s="132" t="str">
        <f t="shared" ca="1" si="121"/>
        <v/>
      </c>
      <c r="EH184" s="132" t="str">
        <f t="shared" ca="1" si="122"/>
        <v/>
      </c>
      <c r="EI184" s="132" t="str">
        <f t="shared" ca="1" si="123"/>
        <v/>
      </c>
      <c r="EJ184" s="132" t="str">
        <f t="shared" ca="1" si="124"/>
        <v/>
      </c>
      <c r="EK184" s="132" t="str">
        <f t="shared" ca="1" si="125"/>
        <v/>
      </c>
      <c r="EL184" s="132" t="str">
        <f t="shared" ca="1" si="126"/>
        <v/>
      </c>
      <c r="EM184" s="132" t="str">
        <f t="shared" ca="1" si="127"/>
        <v/>
      </c>
      <c r="EN184" s="132" t="str">
        <f t="shared" ca="1" si="128"/>
        <v/>
      </c>
      <c r="EO184" s="132" t="str">
        <f t="shared" ca="1" si="129"/>
        <v/>
      </c>
      <c r="EP184" s="132" t="str">
        <f t="shared" ca="1" si="130"/>
        <v/>
      </c>
      <c r="EQ184" s="132" t="str">
        <f t="shared" ca="1" si="131"/>
        <v/>
      </c>
      <c r="ER184" s="132" t="str">
        <f t="shared" ca="1" si="132"/>
        <v/>
      </c>
    </row>
    <row r="185" spans="1:148" ht="25.5">
      <c r="A185" s="131" t="str">
        <f>'Transcript table'!C185</f>
        <v>RUNX1-IT1</v>
      </c>
      <c r="B185" s="35" t="s">
        <v>232</v>
      </c>
      <c r="C185" s="132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132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132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132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132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132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132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132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132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132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132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132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132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132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132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132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132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132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132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132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40" t="str">
        <f>'Control Sample Data'!A185</f>
        <v>RUNX1-IT1</v>
      </c>
      <c r="X185" s="141" t="s">
        <v>232</v>
      </c>
      <c r="Y185" s="132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132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132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132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132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132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132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132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132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132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132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132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132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132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132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132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132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132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132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132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135" t="str">
        <f>'Control Sample Data'!A185</f>
        <v>RUNX1-IT1</v>
      </c>
      <c r="AT185" s="35" t="s">
        <v>232</v>
      </c>
      <c r="AU185" s="132" t="str">
        <f ca="1">IF(ISNUMBER(C185-'Choose Housekeeping Genes'!D$17),C185-'Choose Housekeeping Genes'!D$17,"")</f>
        <v/>
      </c>
      <c r="AV185" s="132" t="str">
        <f ca="1">IF(ISNUMBER(D185-'Choose Housekeeping Genes'!E$17),D185-'Choose Housekeeping Genes'!E$17,"")</f>
        <v/>
      </c>
      <c r="AW185" s="132" t="str">
        <f ca="1">IF(ISNUMBER(E185-'Choose Housekeeping Genes'!F$17),E185-'Choose Housekeeping Genes'!F$17,"")</f>
        <v/>
      </c>
      <c r="AX185" s="132" t="str">
        <f ca="1">IF(ISNUMBER(F185-'Choose Housekeeping Genes'!G$17),F185-'Choose Housekeeping Genes'!G$17,"")</f>
        <v/>
      </c>
      <c r="AY185" s="132" t="str">
        <f ca="1">IF(ISNUMBER(G185-'Choose Housekeeping Genes'!H$17),G185-'Choose Housekeeping Genes'!H$17,"")</f>
        <v/>
      </c>
      <c r="AZ185" s="132" t="str">
        <f ca="1">IF(ISNUMBER(H185-'Choose Housekeeping Genes'!I$17),H185-'Choose Housekeeping Genes'!I$17,"")</f>
        <v/>
      </c>
      <c r="BA185" s="132" t="str">
        <f ca="1">IF(ISNUMBER(I185-'Choose Housekeeping Genes'!J$17),I185-'Choose Housekeeping Genes'!J$17,"")</f>
        <v/>
      </c>
      <c r="BB185" s="132" t="str">
        <f ca="1">IF(ISNUMBER(J185-'Choose Housekeeping Genes'!K$17),J185-'Choose Housekeeping Genes'!K$17,"")</f>
        <v/>
      </c>
      <c r="BC185" s="132" t="str">
        <f ca="1">IF(ISNUMBER(K185-'Choose Housekeeping Genes'!L$17),K185-'Choose Housekeeping Genes'!L$17,"")</f>
        <v/>
      </c>
      <c r="BD185" s="132" t="str">
        <f ca="1">IF(ISNUMBER(L185-'Choose Housekeeping Genes'!M$17),L185-'Choose Housekeeping Genes'!M$17,"")</f>
        <v/>
      </c>
      <c r="BE185" s="132" t="str">
        <f ca="1">IF(ISNUMBER(M185-'Choose Housekeeping Genes'!N$17),M185-'Choose Housekeeping Genes'!N$17,"")</f>
        <v/>
      </c>
      <c r="BF185" s="132" t="str">
        <f ca="1">IF(ISNUMBER(N185-'Choose Housekeeping Genes'!O$17),N185-'Choose Housekeeping Genes'!O$17,"")</f>
        <v/>
      </c>
      <c r="BG185" s="132" t="str">
        <f ca="1">IF(ISNUMBER(O185-'Choose Housekeeping Genes'!P$17),O185-'Choose Housekeeping Genes'!P$17,"")</f>
        <v/>
      </c>
      <c r="BH185" s="132" t="str">
        <f ca="1">IF(ISNUMBER(P185-'Choose Housekeeping Genes'!Q$17),P185-'Choose Housekeeping Genes'!Q$17,"")</f>
        <v/>
      </c>
      <c r="BI185" s="132" t="str">
        <f ca="1">IF(ISNUMBER(Q185-'Choose Housekeeping Genes'!R$17),Q185-'Choose Housekeeping Genes'!R$17,"")</f>
        <v/>
      </c>
      <c r="BJ185" s="132" t="str">
        <f ca="1">IF(ISNUMBER(R185-'Choose Housekeeping Genes'!S$17),R185-'Choose Housekeeping Genes'!S$17,"")</f>
        <v/>
      </c>
      <c r="BK185" s="132" t="str">
        <f ca="1">IF(ISNUMBER(S185-'Choose Housekeeping Genes'!T$17),S185-'Choose Housekeeping Genes'!T$17,"")</f>
        <v/>
      </c>
      <c r="BL185" s="132" t="str">
        <f ca="1">IF(ISNUMBER(T185-'Choose Housekeeping Genes'!U$17),T185-'Choose Housekeeping Genes'!U$17,"")</f>
        <v/>
      </c>
      <c r="BM185" s="132" t="str">
        <f ca="1">IF(ISNUMBER(U185-'Choose Housekeeping Genes'!V$17),U185-'Choose Housekeeping Genes'!V$17,"")</f>
        <v/>
      </c>
      <c r="BN185" s="132" t="str">
        <f ca="1">IF(ISNUMBER(V185-'Choose Housekeeping Genes'!W$17),V185-'Choose Housekeeping Genes'!W$17,"")</f>
        <v/>
      </c>
      <c r="BO185" s="142" t="str">
        <f t="shared" si="133"/>
        <v>RUNX1-IT1</v>
      </c>
      <c r="BP185" s="141" t="s">
        <v>232</v>
      </c>
      <c r="BQ185" s="132" t="str">
        <f ca="1">IF(ISNUMBER(Y185-'Choose Housekeeping Genes'!AA$17),Y185-'Choose Housekeeping Genes'!AA$17,"")</f>
        <v/>
      </c>
      <c r="BR185" s="132" t="str">
        <f ca="1">IF(ISNUMBER(Z185-'Choose Housekeeping Genes'!AB$17),Z185-'Choose Housekeeping Genes'!AB$17,"")</f>
        <v/>
      </c>
      <c r="BS185" s="132" t="str">
        <f ca="1">IF(ISNUMBER(AA185-'Choose Housekeeping Genes'!AC$17),AA185-'Choose Housekeeping Genes'!AC$17,"")</f>
        <v/>
      </c>
      <c r="BT185" s="132" t="str">
        <f ca="1">IF(ISNUMBER(AB185-'Choose Housekeeping Genes'!AD$17),AB185-'Choose Housekeeping Genes'!AD$17,"")</f>
        <v/>
      </c>
      <c r="BU185" s="132" t="str">
        <f ca="1">IF(ISNUMBER(AC185-'Choose Housekeeping Genes'!AE$17),AC185-'Choose Housekeeping Genes'!AE$17,"")</f>
        <v/>
      </c>
      <c r="BV185" s="132" t="str">
        <f ca="1">IF(ISNUMBER(AD185-'Choose Housekeeping Genes'!AF$17),AD185-'Choose Housekeeping Genes'!AF$17,"")</f>
        <v/>
      </c>
      <c r="BW185" s="132" t="str">
        <f ca="1">IF(ISNUMBER(AE185-'Choose Housekeeping Genes'!AG$17),AE185-'Choose Housekeeping Genes'!AG$17,"")</f>
        <v/>
      </c>
      <c r="BX185" s="132" t="str">
        <f ca="1">IF(ISNUMBER(AF185-'Choose Housekeeping Genes'!AH$17),AF185-'Choose Housekeeping Genes'!AH$17,"")</f>
        <v/>
      </c>
      <c r="BY185" s="132" t="str">
        <f ca="1">IF(ISNUMBER(AG185-'Choose Housekeeping Genes'!AI$17),AG185-'Choose Housekeeping Genes'!AI$17,"")</f>
        <v/>
      </c>
      <c r="BZ185" s="132" t="str">
        <f ca="1">IF(ISNUMBER(AH185-'Choose Housekeeping Genes'!AJ$17),AH185-'Choose Housekeeping Genes'!AJ$17,"")</f>
        <v/>
      </c>
      <c r="CA185" s="132" t="str">
        <f ca="1">IF(ISNUMBER(AI185-'Choose Housekeeping Genes'!AK$17),AI185-'Choose Housekeeping Genes'!AK$17,"")</f>
        <v/>
      </c>
      <c r="CB185" s="132" t="str">
        <f ca="1">IF(ISNUMBER(AJ185-'Choose Housekeeping Genes'!AL$17),AJ185-'Choose Housekeeping Genes'!AL$17,"")</f>
        <v/>
      </c>
      <c r="CC185" s="132" t="str">
        <f ca="1">IF(ISNUMBER(AK185-'Choose Housekeeping Genes'!AM$17),AK185-'Choose Housekeeping Genes'!AM$17,"")</f>
        <v/>
      </c>
      <c r="CD185" s="132" t="str">
        <f ca="1">IF(ISNUMBER(AL185-'Choose Housekeeping Genes'!AN$17),AL185-'Choose Housekeeping Genes'!AN$17,"")</f>
        <v/>
      </c>
      <c r="CE185" s="132" t="str">
        <f ca="1">IF(ISNUMBER(AM185-'Choose Housekeeping Genes'!AO$17),AM185-'Choose Housekeeping Genes'!AO$17,"")</f>
        <v/>
      </c>
      <c r="CF185" s="132" t="str">
        <f ca="1">IF(ISNUMBER(AN185-'Choose Housekeeping Genes'!AP$17),AN185-'Choose Housekeeping Genes'!AP$17,"")</f>
        <v/>
      </c>
      <c r="CG185" s="132" t="str">
        <f ca="1">IF(ISNUMBER(AO185-'Choose Housekeeping Genes'!AQ$17),AO185-'Choose Housekeeping Genes'!AQ$17,"")</f>
        <v/>
      </c>
      <c r="CH185" s="132" t="str">
        <f ca="1">IF(ISNUMBER(AP185-'Choose Housekeeping Genes'!AR$17),AP185-'Choose Housekeeping Genes'!AR$17,"")</f>
        <v/>
      </c>
      <c r="CI185" s="132" t="str">
        <f ca="1">IF(ISNUMBER(AQ185-'Choose Housekeeping Genes'!AS$17),AQ185-'Choose Housekeeping Genes'!AS$17,"")</f>
        <v/>
      </c>
      <c r="CJ185" s="132" t="str">
        <f ca="1">IF(ISNUMBER(AR185-'Choose Housekeeping Genes'!AT$17),AR185-'Choose Housekeeping Genes'!AT$17,"")</f>
        <v/>
      </c>
      <c r="CK185" s="137" t="e">
        <f t="shared" ca="1" si="91"/>
        <v>#DIV/0!</v>
      </c>
      <c r="CL185" s="138" t="e">
        <f t="shared" ca="1" si="92"/>
        <v>#DIV/0!</v>
      </c>
      <c r="DA185" s="135" t="str">
        <f>'Transcript table'!C185</f>
        <v>RUNX1-IT1</v>
      </c>
      <c r="DB185" s="35" t="s">
        <v>232</v>
      </c>
      <c r="DC185" s="132" t="str">
        <f t="shared" ca="1" si="93"/>
        <v/>
      </c>
      <c r="DD185" s="132" t="str">
        <f t="shared" ca="1" si="94"/>
        <v/>
      </c>
      <c r="DE185" s="132" t="str">
        <f t="shared" ca="1" si="95"/>
        <v/>
      </c>
      <c r="DF185" s="132" t="str">
        <f t="shared" ca="1" si="96"/>
        <v/>
      </c>
      <c r="DG185" s="132" t="str">
        <f t="shared" ca="1" si="97"/>
        <v/>
      </c>
      <c r="DH185" s="132" t="str">
        <f t="shared" ca="1" si="98"/>
        <v/>
      </c>
      <c r="DI185" s="132" t="str">
        <f t="shared" ca="1" si="99"/>
        <v/>
      </c>
      <c r="DJ185" s="132" t="str">
        <f t="shared" ca="1" si="100"/>
        <v/>
      </c>
      <c r="DK185" s="132" t="str">
        <f t="shared" ca="1" si="101"/>
        <v/>
      </c>
      <c r="DL185" s="132" t="str">
        <f t="shared" ca="1" si="102"/>
        <v/>
      </c>
      <c r="DM185" s="132" t="str">
        <f t="shared" ca="1" si="103"/>
        <v/>
      </c>
      <c r="DN185" s="132" t="str">
        <f t="shared" ca="1" si="104"/>
        <v/>
      </c>
      <c r="DO185" s="132" t="str">
        <f t="shared" ca="1" si="105"/>
        <v/>
      </c>
      <c r="DP185" s="132" t="str">
        <f t="shared" ca="1" si="106"/>
        <v/>
      </c>
      <c r="DQ185" s="132" t="str">
        <f t="shared" ca="1" si="107"/>
        <v/>
      </c>
      <c r="DR185" s="132" t="str">
        <f t="shared" ca="1" si="108"/>
        <v/>
      </c>
      <c r="DS185" s="132" t="str">
        <f t="shared" ca="1" si="109"/>
        <v/>
      </c>
      <c r="DT185" s="132" t="str">
        <f t="shared" ca="1" si="110"/>
        <v/>
      </c>
      <c r="DU185" s="132" t="str">
        <f t="shared" ca="1" si="111"/>
        <v/>
      </c>
      <c r="DV185" s="132" t="str">
        <f t="shared" ca="1" si="112"/>
        <v/>
      </c>
      <c r="DW185" s="136" t="str">
        <f>'Transcript table'!C185</f>
        <v>RUNX1-IT1</v>
      </c>
      <c r="DX185" s="141" t="s">
        <v>232</v>
      </c>
      <c r="DY185" s="132" t="str">
        <f t="shared" ca="1" si="113"/>
        <v/>
      </c>
      <c r="DZ185" s="132" t="str">
        <f t="shared" ca="1" si="114"/>
        <v/>
      </c>
      <c r="EA185" s="132" t="str">
        <f t="shared" ca="1" si="115"/>
        <v/>
      </c>
      <c r="EB185" s="132" t="str">
        <f t="shared" ca="1" si="116"/>
        <v/>
      </c>
      <c r="EC185" s="132" t="str">
        <f t="shared" ca="1" si="117"/>
        <v/>
      </c>
      <c r="ED185" s="132" t="str">
        <f t="shared" ca="1" si="118"/>
        <v/>
      </c>
      <c r="EE185" s="132" t="str">
        <f t="shared" ca="1" si="119"/>
        <v/>
      </c>
      <c r="EF185" s="132" t="str">
        <f t="shared" ca="1" si="120"/>
        <v/>
      </c>
      <c r="EG185" s="132" t="str">
        <f t="shared" ca="1" si="121"/>
        <v/>
      </c>
      <c r="EH185" s="132" t="str">
        <f t="shared" ca="1" si="122"/>
        <v/>
      </c>
      <c r="EI185" s="132" t="str">
        <f t="shared" ca="1" si="123"/>
        <v/>
      </c>
      <c r="EJ185" s="132" t="str">
        <f t="shared" ca="1" si="124"/>
        <v/>
      </c>
      <c r="EK185" s="132" t="str">
        <f t="shared" ca="1" si="125"/>
        <v/>
      </c>
      <c r="EL185" s="132" t="str">
        <f t="shared" ca="1" si="126"/>
        <v/>
      </c>
      <c r="EM185" s="132" t="str">
        <f t="shared" ca="1" si="127"/>
        <v/>
      </c>
      <c r="EN185" s="132" t="str">
        <f t="shared" ca="1" si="128"/>
        <v/>
      </c>
      <c r="EO185" s="132" t="str">
        <f t="shared" ca="1" si="129"/>
        <v/>
      </c>
      <c r="EP185" s="132" t="str">
        <f t="shared" ca="1" si="130"/>
        <v/>
      </c>
      <c r="EQ185" s="132" t="str">
        <f t="shared" ca="1" si="131"/>
        <v/>
      </c>
      <c r="ER185" s="132" t="str">
        <f t="shared" ca="1" si="132"/>
        <v/>
      </c>
    </row>
    <row r="186" spans="1:148" ht="12.75">
      <c r="A186" s="131" t="str">
        <f>'Transcript table'!C186</f>
        <v>SALRNA1</v>
      </c>
      <c r="B186" s="35" t="s">
        <v>233</v>
      </c>
      <c r="C186" s="132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132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132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132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132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132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132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132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132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132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132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132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132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132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132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132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132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132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132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132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40" t="str">
        <f>'Control Sample Data'!A186</f>
        <v>SALRNA1</v>
      </c>
      <c r="X186" s="141" t="s">
        <v>233</v>
      </c>
      <c r="Y186" s="132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132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132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132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132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132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132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132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132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132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132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132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132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132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132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132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132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132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132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132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135" t="str">
        <f>'Control Sample Data'!A186</f>
        <v>SALRNA1</v>
      </c>
      <c r="AT186" s="35" t="s">
        <v>233</v>
      </c>
      <c r="AU186" s="132" t="str">
        <f ca="1">IF(ISNUMBER(C186-'Choose Housekeeping Genes'!D$17),C186-'Choose Housekeeping Genes'!D$17,"")</f>
        <v/>
      </c>
      <c r="AV186" s="132" t="str">
        <f ca="1">IF(ISNUMBER(D186-'Choose Housekeeping Genes'!E$17),D186-'Choose Housekeeping Genes'!E$17,"")</f>
        <v/>
      </c>
      <c r="AW186" s="132" t="str">
        <f ca="1">IF(ISNUMBER(E186-'Choose Housekeeping Genes'!F$17),E186-'Choose Housekeeping Genes'!F$17,"")</f>
        <v/>
      </c>
      <c r="AX186" s="132" t="str">
        <f ca="1">IF(ISNUMBER(F186-'Choose Housekeeping Genes'!G$17),F186-'Choose Housekeeping Genes'!G$17,"")</f>
        <v/>
      </c>
      <c r="AY186" s="132" t="str">
        <f ca="1">IF(ISNUMBER(G186-'Choose Housekeeping Genes'!H$17),G186-'Choose Housekeeping Genes'!H$17,"")</f>
        <v/>
      </c>
      <c r="AZ186" s="132" t="str">
        <f ca="1">IF(ISNUMBER(H186-'Choose Housekeeping Genes'!I$17),H186-'Choose Housekeeping Genes'!I$17,"")</f>
        <v/>
      </c>
      <c r="BA186" s="132" t="str">
        <f ca="1">IF(ISNUMBER(I186-'Choose Housekeeping Genes'!J$17),I186-'Choose Housekeeping Genes'!J$17,"")</f>
        <v/>
      </c>
      <c r="BB186" s="132" t="str">
        <f ca="1">IF(ISNUMBER(J186-'Choose Housekeeping Genes'!K$17),J186-'Choose Housekeeping Genes'!K$17,"")</f>
        <v/>
      </c>
      <c r="BC186" s="132" t="str">
        <f ca="1">IF(ISNUMBER(K186-'Choose Housekeeping Genes'!L$17),K186-'Choose Housekeeping Genes'!L$17,"")</f>
        <v/>
      </c>
      <c r="BD186" s="132" t="str">
        <f ca="1">IF(ISNUMBER(L186-'Choose Housekeeping Genes'!M$17),L186-'Choose Housekeeping Genes'!M$17,"")</f>
        <v/>
      </c>
      <c r="BE186" s="132" t="str">
        <f ca="1">IF(ISNUMBER(M186-'Choose Housekeeping Genes'!N$17),M186-'Choose Housekeeping Genes'!N$17,"")</f>
        <v/>
      </c>
      <c r="BF186" s="132" t="str">
        <f ca="1">IF(ISNUMBER(N186-'Choose Housekeeping Genes'!O$17),N186-'Choose Housekeeping Genes'!O$17,"")</f>
        <v/>
      </c>
      <c r="BG186" s="132" t="str">
        <f ca="1">IF(ISNUMBER(O186-'Choose Housekeeping Genes'!P$17),O186-'Choose Housekeeping Genes'!P$17,"")</f>
        <v/>
      </c>
      <c r="BH186" s="132" t="str">
        <f ca="1">IF(ISNUMBER(P186-'Choose Housekeeping Genes'!Q$17),P186-'Choose Housekeeping Genes'!Q$17,"")</f>
        <v/>
      </c>
      <c r="BI186" s="132" t="str">
        <f ca="1">IF(ISNUMBER(Q186-'Choose Housekeeping Genes'!R$17),Q186-'Choose Housekeeping Genes'!R$17,"")</f>
        <v/>
      </c>
      <c r="BJ186" s="132" t="str">
        <f ca="1">IF(ISNUMBER(R186-'Choose Housekeeping Genes'!S$17),R186-'Choose Housekeeping Genes'!S$17,"")</f>
        <v/>
      </c>
      <c r="BK186" s="132" t="str">
        <f ca="1">IF(ISNUMBER(S186-'Choose Housekeeping Genes'!T$17),S186-'Choose Housekeeping Genes'!T$17,"")</f>
        <v/>
      </c>
      <c r="BL186" s="132" t="str">
        <f ca="1">IF(ISNUMBER(T186-'Choose Housekeeping Genes'!U$17),T186-'Choose Housekeeping Genes'!U$17,"")</f>
        <v/>
      </c>
      <c r="BM186" s="132" t="str">
        <f ca="1">IF(ISNUMBER(U186-'Choose Housekeeping Genes'!V$17),U186-'Choose Housekeeping Genes'!V$17,"")</f>
        <v/>
      </c>
      <c r="BN186" s="132" t="str">
        <f ca="1">IF(ISNUMBER(V186-'Choose Housekeeping Genes'!W$17),V186-'Choose Housekeeping Genes'!W$17,"")</f>
        <v/>
      </c>
      <c r="BO186" s="142" t="str">
        <f t="shared" si="133"/>
        <v>SALRNA1</v>
      </c>
      <c r="BP186" s="141" t="s">
        <v>233</v>
      </c>
      <c r="BQ186" s="132" t="str">
        <f ca="1">IF(ISNUMBER(Y186-'Choose Housekeeping Genes'!AA$17),Y186-'Choose Housekeeping Genes'!AA$17,"")</f>
        <v/>
      </c>
      <c r="BR186" s="132" t="str">
        <f ca="1">IF(ISNUMBER(Z186-'Choose Housekeeping Genes'!AB$17),Z186-'Choose Housekeeping Genes'!AB$17,"")</f>
        <v/>
      </c>
      <c r="BS186" s="132" t="str">
        <f ca="1">IF(ISNUMBER(AA186-'Choose Housekeeping Genes'!AC$17),AA186-'Choose Housekeeping Genes'!AC$17,"")</f>
        <v/>
      </c>
      <c r="BT186" s="132" t="str">
        <f ca="1">IF(ISNUMBER(AB186-'Choose Housekeeping Genes'!AD$17),AB186-'Choose Housekeeping Genes'!AD$17,"")</f>
        <v/>
      </c>
      <c r="BU186" s="132" t="str">
        <f ca="1">IF(ISNUMBER(AC186-'Choose Housekeeping Genes'!AE$17),AC186-'Choose Housekeeping Genes'!AE$17,"")</f>
        <v/>
      </c>
      <c r="BV186" s="132" t="str">
        <f ca="1">IF(ISNUMBER(AD186-'Choose Housekeeping Genes'!AF$17),AD186-'Choose Housekeeping Genes'!AF$17,"")</f>
        <v/>
      </c>
      <c r="BW186" s="132" t="str">
        <f ca="1">IF(ISNUMBER(AE186-'Choose Housekeeping Genes'!AG$17),AE186-'Choose Housekeeping Genes'!AG$17,"")</f>
        <v/>
      </c>
      <c r="BX186" s="132" t="str">
        <f ca="1">IF(ISNUMBER(AF186-'Choose Housekeeping Genes'!AH$17),AF186-'Choose Housekeeping Genes'!AH$17,"")</f>
        <v/>
      </c>
      <c r="BY186" s="132" t="str">
        <f ca="1">IF(ISNUMBER(AG186-'Choose Housekeeping Genes'!AI$17),AG186-'Choose Housekeeping Genes'!AI$17,"")</f>
        <v/>
      </c>
      <c r="BZ186" s="132" t="str">
        <f ca="1">IF(ISNUMBER(AH186-'Choose Housekeeping Genes'!AJ$17),AH186-'Choose Housekeeping Genes'!AJ$17,"")</f>
        <v/>
      </c>
      <c r="CA186" s="132" t="str">
        <f ca="1">IF(ISNUMBER(AI186-'Choose Housekeeping Genes'!AK$17),AI186-'Choose Housekeeping Genes'!AK$17,"")</f>
        <v/>
      </c>
      <c r="CB186" s="132" t="str">
        <f ca="1">IF(ISNUMBER(AJ186-'Choose Housekeeping Genes'!AL$17),AJ186-'Choose Housekeeping Genes'!AL$17,"")</f>
        <v/>
      </c>
      <c r="CC186" s="132" t="str">
        <f ca="1">IF(ISNUMBER(AK186-'Choose Housekeeping Genes'!AM$17),AK186-'Choose Housekeeping Genes'!AM$17,"")</f>
        <v/>
      </c>
      <c r="CD186" s="132" t="str">
        <f ca="1">IF(ISNUMBER(AL186-'Choose Housekeeping Genes'!AN$17),AL186-'Choose Housekeeping Genes'!AN$17,"")</f>
        <v/>
      </c>
      <c r="CE186" s="132" t="str">
        <f ca="1">IF(ISNUMBER(AM186-'Choose Housekeeping Genes'!AO$17),AM186-'Choose Housekeeping Genes'!AO$17,"")</f>
        <v/>
      </c>
      <c r="CF186" s="132" t="str">
        <f ca="1">IF(ISNUMBER(AN186-'Choose Housekeeping Genes'!AP$17),AN186-'Choose Housekeeping Genes'!AP$17,"")</f>
        <v/>
      </c>
      <c r="CG186" s="132" t="str">
        <f ca="1">IF(ISNUMBER(AO186-'Choose Housekeeping Genes'!AQ$17),AO186-'Choose Housekeeping Genes'!AQ$17,"")</f>
        <v/>
      </c>
      <c r="CH186" s="132" t="str">
        <f ca="1">IF(ISNUMBER(AP186-'Choose Housekeeping Genes'!AR$17),AP186-'Choose Housekeeping Genes'!AR$17,"")</f>
        <v/>
      </c>
      <c r="CI186" s="132" t="str">
        <f ca="1">IF(ISNUMBER(AQ186-'Choose Housekeeping Genes'!AS$17),AQ186-'Choose Housekeeping Genes'!AS$17,"")</f>
        <v/>
      </c>
      <c r="CJ186" s="132" t="str">
        <f ca="1">IF(ISNUMBER(AR186-'Choose Housekeeping Genes'!AT$17),AR186-'Choose Housekeeping Genes'!AT$17,"")</f>
        <v/>
      </c>
      <c r="CK186" s="137" t="e">
        <f t="shared" ca="1" si="91"/>
        <v>#DIV/0!</v>
      </c>
      <c r="CL186" s="138" t="e">
        <f t="shared" ca="1" si="92"/>
        <v>#DIV/0!</v>
      </c>
      <c r="DA186" s="135" t="str">
        <f>'Transcript table'!C186</f>
        <v>SALRNA1</v>
      </c>
      <c r="DB186" s="35" t="s">
        <v>233</v>
      </c>
      <c r="DC186" s="132" t="str">
        <f t="shared" ca="1" si="93"/>
        <v/>
      </c>
      <c r="DD186" s="132" t="str">
        <f t="shared" ca="1" si="94"/>
        <v/>
      </c>
      <c r="DE186" s="132" t="str">
        <f t="shared" ca="1" si="95"/>
        <v/>
      </c>
      <c r="DF186" s="132" t="str">
        <f t="shared" ca="1" si="96"/>
        <v/>
      </c>
      <c r="DG186" s="132" t="str">
        <f t="shared" ca="1" si="97"/>
        <v/>
      </c>
      <c r="DH186" s="132" t="str">
        <f t="shared" ca="1" si="98"/>
        <v/>
      </c>
      <c r="DI186" s="132" t="str">
        <f t="shared" ca="1" si="99"/>
        <v/>
      </c>
      <c r="DJ186" s="132" t="str">
        <f t="shared" ca="1" si="100"/>
        <v/>
      </c>
      <c r="DK186" s="132" t="str">
        <f t="shared" ca="1" si="101"/>
        <v/>
      </c>
      <c r="DL186" s="132" t="str">
        <f t="shared" ca="1" si="102"/>
        <v/>
      </c>
      <c r="DM186" s="132" t="str">
        <f t="shared" ca="1" si="103"/>
        <v/>
      </c>
      <c r="DN186" s="132" t="str">
        <f t="shared" ca="1" si="104"/>
        <v/>
      </c>
      <c r="DO186" s="132" t="str">
        <f t="shared" ca="1" si="105"/>
        <v/>
      </c>
      <c r="DP186" s="132" t="str">
        <f t="shared" ca="1" si="106"/>
        <v/>
      </c>
      <c r="DQ186" s="132" t="str">
        <f t="shared" ca="1" si="107"/>
        <v/>
      </c>
      <c r="DR186" s="132" t="str">
        <f t="shared" ca="1" si="108"/>
        <v/>
      </c>
      <c r="DS186" s="132" t="str">
        <f t="shared" ca="1" si="109"/>
        <v/>
      </c>
      <c r="DT186" s="132" t="str">
        <f t="shared" ca="1" si="110"/>
        <v/>
      </c>
      <c r="DU186" s="132" t="str">
        <f t="shared" ca="1" si="111"/>
        <v/>
      </c>
      <c r="DV186" s="132" t="str">
        <f t="shared" ca="1" si="112"/>
        <v/>
      </c>
      <c r="DW186" s="136" t="str">
        <f>'Transcript table'!C186</f>
        <v>SALRNA1</v>
      </c>
      <c r="DX186" s="141" t="s">
        <v>233</v>
      </c>
      <c r="DY186" s="132" t="str">
        <f t="shared" ca="1" si="113"/>
        <v/>
      </c>
      <c r="DZ186" s="132" t="str">
        <f t="shared" ca="1" si="114"/>
        <v/>
      </c>
      <c r="EA186" s="132" t="str">
        <f t="shared" ca="1" si="115"/>
        <v/>
      </c>
      <c r="EB186" s="132" t="str">
        <f t="shared" ca="1" si="116"/>
        <v/>
      </c>
      <c r="EC186" s="132" t="str">
        <f t="shared" ca="1" si="117"/>
        <v/>
      </c>
      <c r="ED186" s="132" t="str">
        <f t="shared" ca="1" si="118"/>
        <v/>
      </c>
      <c r="EE186" s="132" t="str">
        <f t="shared" ca="1" si="119"/>
        <v/>
      </c>
      <c r="EF186" s="132" t="str">
        <f t="shared" ca="1" si="120"/>
        <v/>
      </c>
      <c r="EG186" s="132" t="str">
        <f t="shared" ca="1" si="121"/>
        <v/>
      </c>
      <c r="EH186" s="132" t="str">
        <f t="shared" ca="1" si="122"/>
        <v/>
      </c>
      <c r="EI186" s="132" t="str">
        <f t="shared" ca="1" si="123"/>
        <v/>
      </c>
      <c r="EJ186" s="132" t="str">
        <f t="shared" ca="1" si="124"/>
        <v/>
      </c>
      <c r="EK186" s="132" t="str">
        <f t="shared" ca="1" si="125"/>
        <v/>
      </c>
      <c r="EL186" s="132" t="str">
        <f t="shared" ca="1" si="126"/>
        <v/>
      </c>
      <c r="EM186" s="132" t="str">
        <f t="shared" ca="1" si="127"/>
        <v/>
      </c>
      <c r="EN186" s="132" t="str">
        <f t="shared" ca="1" si="128"/>
        <v/>
      </c>
      <c r="EO186" s="132" t="str">
        <f t="shared" ca="1" si="129"/>
        <v/>
      </c>
      <c r="EP186" s="132" t="str">
        <f t="shared" ca="1" si="130"/>
        <v/>
      </c>
      <c r="EQ186" s="132" t="str">
        <f t="shared" ca="1" si="131"/>
        <v/>
      </c>
      <c r="ER186" s="132" t="str">
        <f t="shared" ca="1" si="132"/>
        <v/>
      </c>
    </row>
    <row r="187" spans="1:148" ht="25.5">
      <c r="A187" s="131" t="str">
        <f>'Transcript table'!C187</f>
        <v xml:space="preserve">SAMMSON </v>
      </c>
      <c r="B187" s="35" t="s">
        <v>234</v>
      </c>
      <c r="C187" s="132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132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132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132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132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132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132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132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132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132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132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132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132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132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132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132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132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132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132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132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40" t="str">
        <f>'Control Sample Data'!A187</f>
        <v xml:space="preserve">SAMMSON </v>
      </c>
      <c r="X187" s="141" t="s">
        <v>234</v>
      </c>
      <c r="Y187" s="132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132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132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132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132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132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132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132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132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132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132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132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132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132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132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132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132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132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132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132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135" t="str">
        <f>'Control Sample Data'!A187</f>
        <v xml:space="preserve">SAMMSON </v>
      </c>
      <c r="AT187" s="35" t="s">
        <v>234</v>
      </c>
      <c r="AU187" s="132" t="str">
        <f ca="1">IF(ISNUMBER(C187-'Choose Housekeeping Genes'!D$17),C187-'Choose Housekeeping Genes'!D$17,"")</f>
        <v/>
      </c>
      <c r="AV187" s="132" t="str">
        <f ca="1">IF(ISNUMBER(D187-'Choose Housekeeping Genes'!E$17),D187-'Choose Housekeeping Genes'!E$17,"")</f>
        <v/>
      </c>
      <c r="AW187" s="132" t="str">
        <f ca="1">IF(ISNUMBER(E187-'Choose Housekeeping Genes'!F$17),E187-'Choose Housekeeping Genes'!F$17,"")</f>
        <v/>
      </c>
      <c r="AX187" s="132" t="str">
        <f ca="1">IF(ISNUMBER(F187-'Choose Housekeeping Genes'!G$17),F187-'Choose Housekeeping Genes'!G$17,"")</f>
        <v/>
      </c>
      <c r="AY187" s="132" t="str">
        <f ca="1">IF(ISNUMBER(G187-'Choose Housekeeping Genes'!H$17),G187-'Choose Housekeeping Genes'!H$17,"")</f>
        <v/>
      </c>
      <c r="AZ187" s="132" t="str">
        <f ca="1">IF(ISNUMBER(H187-'Choose Housekeeping Genes'!I$17),H187-'Choose Housekeeping Genes'!I$17,"")</f>
        <v/>
      </c>
      <c r="BA187" s="132" t="str">
        <f ca="1">IF(ISNUMBER(I187-'Choose Housekeeping Genes'!J$17),I187-'Choose Housekeeping Genes'!J$17,"")</f>
        <v/>
      </c>
      <c r="BB187" s="132" t="str">
        <f ca="1">IF(ISNUMBER(J187-'Choose Housekeeping Genes'!K$17),J187-'Choose Housekeeping Genes'!K$17,"")</f>
        <v/>
      </c>
      <c r="BC187" s="132" t="str">
        <f ca="1">IF(ISNUMBER(K187-'Choose Housekeeping Genes'!L$17),K187-'Choose Housekeeping Genes'!L$17,"")</f>
        <v/>
      </c>
      <c r="BD187" s="132" t="str">
        <f ca="1">IF(ISNUMBER(L187-'Choose Housekeeping Genes'!M$17),L187-'Choose Housekeeping Genes'!M$17,"")</f>
        <v/>
      </c>
      <c r="BE187" s="132" t="str">
        <f ca="1">IF(ISNUMBER(M187-'Choose Housekeeping Genes'!N$17),M187-'Choose Housekeeping Genes'!N$17,"")</f>
        <v/>
      </c>
      <c r="BF187" s="132" t="str">
        <f ca="1">IF(ISNUMBER(N187-'Choose Housekeeping Genes'!O$17),N187-'Choose Housekeeping Genes'!O$17,"")</f>
        <v/>
      </c>
      <c r="BG187" s="132" t="str">
        <f ca="1">IF(ISNUMBER(O187-'Choose Housekeeping Genes'!P$17),O187-'Choose Housekeeping Genes'!P$17,"")</f>
        <v/>
      </c>
      <c r="BH187" s="132" t="str">
        <f ca="1">IF(ISNUMBER(P187-'Choose Housekeeping Genes'!Q$17),P187-'Choose Housekeeping Genes'!Q$17,"")</f>
        <v/>
      </c>
      <c r="BI187" s="132" t="str">
        <f ca="1">IF(ISNUMBER(Q187-'Choose Housekeeping Genes'!R$17),Q187-'Choose Housekeeping Genes'!R$17,"")</f>
        <v/>
      </c>
      <c r="BJ187" s="132" t="str">
        <f ca="1">IF(ISNUMBER(R187-'Choose Housekeeping Genes'!S$17),R187-'Choose Housekeeping Genes'!S$17,"")</f>
        <v/>
      </c>
      <c r="BK187" s="132" t="str">
        <f ca="1">IF(ISNUMBER(S187-'Choose Housekeeping Genes'!T$17),S187-'Choose Housekeeping Genes'!T$17,"")</f>
        <v/>
      </c>
      <c r="BL187" s="132" t="str">
        <f ca="1">IF(ISNUMBER(T187-'Choose Housekeeping Genes'!U$17),T187-'Choose Housekeeping Genes'!U$17,"")</f>
        <v/>
      </c>
      <c r="BM187" s="132" t="str">
        <f ca="1">IF(ISNUMBER(U187-'Choose Housekeeping Genes'!V$17),U187-'Choose Housekeeping Genes'!V$17,"")</f>
        <v/>
      </c>
      <c r="BN187" s="132" t="str">
        <f ca="1">IF(ISNUMBER(V187-'Choose Housekeeping Genes'!W$17),V187-'Choose Housekeeping Genes'!W$17,"")</f>
        <v/>
      </c>
      <c r="BO187" s="142" t="str">
        <f t="shared" si="133"/>
        <v xml:space="preserve">SAMMSON </v>
      </c>
      <c r="BP187" s="141" t="s">
        <v>234</v>
      </c>
      <c r="BQ187" s="132" t="str">
        <f ca="1">IF(ISNUMBER(Y187-'Choose Housekeeping Genes'!AA$17),Y187-'Choose Housekeeping Genes'!AA$17,"")</f>
        <v/>
      </c>
      <c r="BR187" s="132" t="str">
        <f ca="1">IF(ISNUMBER(Z187-'Choose Housekeeping Genes'!AB$17),Z187-'Choose Housekeeping Genes'!AB$17,"")</f>
        <v/>
      </c>
      <c r="BS187" s="132" t="str">
        <f ca="1">IF(ISNUMBER(AA187-'Choose Housekeeping Genes'!AC$17),AA187-'Choose Housekeeping Genes'!AC$17,"")</f>
        <v/>
      </c>
      <c r="BT187" s="132" t="str">
        <f ca="1">IF(ISNUMBER(AB187-'Choose Housekeeping Genes'!AD$17),AB187-'Choose Housekeeping Genes'!AD$17,"")</f>
        <v/>
      </c>
      <c r="BU187" s="132" t="str">
        <f ca="1">IF(ISNUMBER(AC187-'Choose Housekeeping Genes'!AE$17),AC187-'Choose Housekeeping Genes'!AE$17,"")</f>
        <v/>
      </c>
      <c r="BV187" s="132" t="str">
        <f ca="1">IF(ISNUMBER(AD187-'Choose Housekeeping Genes'!AF$17),AD187-'Choose Housekeeping Genes'!AF$17,"")</f>
        <v/>
      </c>
      <c r="BW187" s="132" t="str">
        <f ca="1">IF(ISNUMBER(AE187-'Choose Housekeeping Genes'!AG$17),AE187-'Choose Housekeeping Genes'!AG$17,"")</f>
        <v/>
      </c>
      <c r="BX187" s="132" t="str">
        <f ca="1">IF(ISNUMBER(AF187-'Choose Housekeeping Genes'!AH$17),AF187-'Choose Housekeeping Genes'!AH$17,"")</f>
        <v/>
      </c>
      <c r="BY187" s="132" t="str">
        <f ca="1">IF(ISNUMBER(AG187-'Choose Housekeeping Genes'!AI$17),AG187-'Choose Housekeeping Genes'!AI$17,"")</f>
        <v/>
      </c>
      <c r="BZ187" s="132" t="str">
        <f ca="1">IF(ISNUMBER(AH187-'Choose Housekeeping Genes'!AJ$17),AH187-'Choose Housekeeping Genes'!AJ$17,"")</f>
        <v/>
      </c>
      <c r="CA187" s="132" t="str">
        <f ca="1">IF(ISNUMBER(AI187-'Choose Housekeeping Genes'!AK$17),AI187-'Choose Housekeeping Genes'!AK$17,"")</f>
        <v/>
      </c>
      <c r="CB187" s="132" t="str">
        <f ca="1">IF(ISNUMBER(AJ187-'Choose Housekeeping Genes'!AL$17),AJ187-'Choose Housekeeping Genes'!AL$17,"")</f>
        <v/>
      </c>
      <c r="CC187" s="132" t="str">
        <f ca="1">IF(ISNUMBER(AK187-'Choose Housekeeping Genes'!AM$17),AK187-'Choose Housekeeping Genes'!AM$17,"")</f>
        <v/>
      </c>
      <c r="CD187" s="132" t="str">
        <f ca="1">IF(ISNUMBER(AL187-'Choose Housekeeping Genes'!AN$17),AL187-'Choose Housekeeping Genes'!AN$17,"")</f>
        <v/>
      </c>
      <c r="CE187" s="132" t="str">
        <f ca="1">IF(ISNUMBER(AM187-'Choose Housekeeping Genes'!AO$17),AM187-'Choose Housekeeping Genes'!AO$17,"")</f>
        <v/>
      </c>
      <c r="CF187" s="132" t="str">
        <f ca="1">IF(ISNUMBER(AN187-'Choose Housekeeping Genes'!AP$17),AN187-'Choose Housekeeping Genes'!AP$17,"")</f>
        <v/>
      </c>
      <c r="CG187" s="132" t="str">
        <f ca="1">IF(ISNUMBER(AO187-'Choose Housekeeping Genes'!AQ$17),AO187-'Choose Housekeeping Genes'!AQ$17,"")</f>
        <v/>
      </c>
      <c r="CH187" s="132" t="str">
        <f ca="1">IF(ISNUMBER(AP187-'Choose Housekeeping Genes'!AR$17),AP187-'Choose Housekeeping Genes'!AR$17,"")</f>
        <v/>
      </c>
      <c r="CI187" s="132" t="str">
        <f ca="1">IF(ISNUMBER(AQ187-'Choose Housekeeping Genes'!AS$17),AQ187-'Choose Housekeeping Genes'!AS$17,"")</f>
        <v/>
      </c>
      <c r="CJ187" s="132" t="str">
        <f ca="1">IF(ISNUMBER(AR187-'Choose Housekeeping Genes'!AT$17),AR187-'Choose Housekeeping Genes'!AT$17,"")</f>
        <v/>
      </c>
      <c r="CK187" s="137" t="e">
        <f t="shared" ca="1" si="91"/>
        <v>#DIV/0!</v>
      </c>
      <c r="CL187" s="138" t="e">
        <f t="shared" ca="1" si="92"/>
        <v>#DIV/0!</v>
      </c>
      <c r="DA187" s="135" t="str">
        <f>'Transcript table'!C187</f>
        <v xml:space="preserve">SAMMSON </v>
      </c>
      <c r="DB187" s="35" t="s">
        <v>234</v>
      </c>
      <c r="DC187" s="132" t="str">
        <f t="shared" ca="1" si="93"/>
        <v/>
      </c>
      <c r="DD187" s="132" t="str">
        <f t="shared" ca="1" si="94"/>
        <v/>
      </c>
      <c r="DE187" s="132" t="str">
        <f t="shared" ca="1" si="95"/>
        <v/>
      </c>
      <c r="DF187" s="132" t="str">
        <f t="shared" ca="1" si="96"/>
        <v/>
      </c>
      <c r="DG187" s="132" t="str">
        <f t="shared" ca="1" si="97"/>
        <v/>
      </c>
      <c r="DH187" s="132" t="str">
        <f t="shared" ca="1" si="98"/>
        <v/>
      </c>
      <c r="DI187" s="132" t="str">
        <f t="shared" ca="1" si="99"/>
        <v/>
      </c>
      <c r="DJ187" s="132" t="str">
        <f t="shared" ca="1" si="100"/>
        <v/>
      </c>
      <c r="DK187" s="132" t="str">
        <f t="shared" ca="1" si="101"/>
        <v/>
      </c>
      <c r="DL187" s="132" t="str">
        <f t="shared" ca="1" si="102"/>
        <v/>
      </c>
      <c r="DM187" s="132" t="str">
        <f t="shared" ca="1" si="103"/>
        <v/>
      </c>
      <c r="DN187" s="132" t="str">
        <f t="shared" ca="1" si="104"/>
        <v/>
      </c>
      <c r="DO187" s="132" t="str">
        <f t="shared" ca="1" si="105"/>
        <v/>
      </c>
      <c r="DP187" s="132" t="str">
        <f t="shared" ca="1" si="106"/>
        <v/>
      </c>
      <c r="DQ187" s="132" t="str">
        <f t="shared" ca="1" si="107"/>
        <v/>
      </c>
      <c r="DR187" s="132" t="str">
        <f t="shared" ca="1" si="108"/>
        <v/>
      </c>
      <c r="DS187" s="132" t="str">
        <f t="shared" ca="1" si="109"/>
        <v/>
      </c>
      <c r="DT187" s="132" t="str">
        <f t="shared" ca="1" si="110"/>
        <v/>
      </c>
      <c r="DU187" s="132" t="str">
        <f t="shared" ca="1" si="111"/>
        <v/>
      </c>
      <c r="DV187" s="132" t="str">
        <f t="shared" ca="1" si="112"/>
        <v/>
      </c>
      <c r="DW187" s="136" t="str">
        <f>'Transcript table'!C187</f>
        <v xml:space="preserve">SAMMSON </v>
      </c>
      <c r="DX187" s="141" t="s">
        <v>234</v>
      </c>
      <c r="DY187" s="132" t="str">
        <f t="shared" ca="1" si="113"/>
        <v/>
      </c>
      <c r="DZ187" s="132" t="str">
        <f t="shared" ca="1" si="114"/>
        <v/>
      </c>
      <c r="EA187" s="132" t="str">
        <f t="shared" ca="1" si="115"/>
        <v/>
      </c>
      <c r="EB187" s="132" t="str">
        <f t="shared" ca="1" si="116"/>
        <v/>
      </c>
      <c r="EC187" s="132" t="str">
        <f t="shared" ca="1" si="117"/>
        <v/>
      </c>
      <c r="ED187" s="132" t="str">
        <f t="shared" ca="1" si="118"/>
        <v/>
      </c>
      <c r="EE187" s="132" t="str">
        <f t="shared" ca="1" si="119"/>
        <v/>
      </c>
      <c r="EF187" s="132" t="str">
        <f t="shared" ca="1" si="120"/>
        <v/>
      </c>
      <c r="EG187" s="132" t="str">
        <f t="shared" ca="1" si="121"/>
        <v/>
      </c>
      <c r="EH187" s="132" t="str">
        <f t="shared" ca="1" si="122"/>
        <v/>
      </c>
      <c r="EI187" s="132" t="str">
        <f t="shared" ca="1" si="123"/>
        <v/>
      </c>
      <c r="EJ187" s="132" t="str">
        <f t="shared" ca="1" si="124"/>
        <v/>
      </c>
      <c r="EK187" s="132" t="str">
        <f t="shared" ca="1" si="125"/>
        <v/>
      </c>
      <c r="EL187" s="132" t="str">
        <f t="shared" ca="1" si="126"/>
        <v/>
      </c>
      <c r="EM187" s="132" t="str">
        <f t="shared" ca="1" si="127"/>
        <v/>
      </c>
      <c r="EN187" s="132" t="str">
        <f t="shared" ca="1" si="128"/>
        <v/>
      </c>
      <c r="EO187" s="132" t="str">
        <f t="shared" ca="1" si="129"/>
        <v/>
      </c>
      <c r="EP187" s="132" t="str">
        <f t="shared" ca="1" si="130"/>
        <v/>
      </c>
      <c r="EQ187" s="132" t="str">
        <f t="shared" ca="1" si="131"/>
        <v/>
      </c>
      <c r="ER187" s="132" t="str">
        <f t="shared" ca="1" si="132"/>
        <v/>
      </c>
    </row>
    <row r="188" spans="1:148" ht="12.75">
      <c r="A188" s="131" t="str">
        <f>'Transcript table'!C188</f>
        <v>SBF2-AS1</v>
      </c>
      <c r="B188" s="35" t="s">
        <v>235</v>
      </c>
      <c r="C188" s="132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132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132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132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132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132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132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132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132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132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132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132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132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132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132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132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132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132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132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132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40" t="str">
        <f>'Control Sample Data'!A188</f>
        <v>SBF2-AS1</v>
      </c>
      <c r="X188" s="141" t="s">
        <v>235</v>
      </c>
      <c r="Y188" s="132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132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132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132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132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132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132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132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132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132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132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132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132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132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132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132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132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132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132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132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135" t="str">
        <f>'Control Sample Data'!A188</f>
        <v>SBF2-AS1</v>
      </c>
      <c r="AT188" s="35" t="s">
        <v>235</v>
      </c>
      <c r="AU188" s="132" t="str">
        <f ca="1">IF(ISNUMBER(C188-'Choose Housekeeping Genes'!D$17),C188-'Choose Housekeeping Genes'!D$17,"")</f>
        <v/>
      </c>
      <c r="AV188" s="132" t="str">
        <f ca="1">IF(ISNUMBER(D188-'Choose Housekeeping Genes'!E$17),D188-'Choose Housekeeping Genes'!E$17,"")</f>
        <v/>
      </c>
      <c r="AW188" s="132" t="str">
        <f ca="1">IF(ISNUMBER(E188-'Choose Housekeeping Genes'!F$17),E188-'Choose Housekeeping Genes'!F$17,"")</f>
        <v/>
      </c>
      <c r="AX188" s="132" t="str">
        <f ca="1">IF(ISNUMBER(F188-'Choose Housekeeping Genes'!G$17),F188-'Choose Housekeeping Genes'!G$17,"")</f>
        <v/>
      </c>
      <c r="AY188" s="132" t="str">
        <f ca="1">IF(ISNUMBER(G188-'Choose Housekeeping Genes'!H$17),G188-'Choose Housekeeping Genes'!H$17,"")</f>
        <v/>
      </c>
      <c r="AZ188" s="132" t="str">
        <f ca="1">IF(ISNUMBER(H188-'Choose Housekeeping Genes'!I$17),H188-'Choose Housekeeping Genes'!I$17,"")</f>
        <v/>
      </c>
      <c r="BA188" s="132" t="str">
        <f ca="1">IF(ISNUMBER(I188-'Choose Housekeeping Genes'!J$17),I188-'Choose Housekeeping Genes'!J$17,"")</f>
        <v/>
      </c>
      <c r="BB188" s="132" t="str">
        <f ca="1">IF(ISNUMBER(J188-'Choose Housekeeping Genes'!K$17),J188-'Choose Housekeeping Genes'!K$17,"")</f>
        <v/>
      </c>
      <c r="BC188" s="132" t="str">
        <f ca="1">IF(ISNUMBER(K188-'Choose Housekeeping Genes'!L$17),K188-'Choose Housekeeping Genes'!L$17,"")</f>
        <v/>
      </c>
      <c r="BD188" s="132" t="str">
        <f ca="1">IF(ISNUMBER(L188-'Choose Housekeeping Genes'!M$17),L188-'Choose Housekeeping Genes'!M$17,"")</f>
        <v/>
      </c>
      <c r="BE188" s="132" t="str">
        <f ca="1">IF(ISNUMBER(M188-'Choose Housekeeping Genes'!N$17),M188-'Choose Housekeeping Genes'!N$17,"")</f>
        <v/>
      </c>
      <c r="BF188" s="132" t="str">
        <f ca="1">IF(ISNUMBER(N188-'Choose Housekeeping Genes'!O$17),N188-'Choose Housekeeping Genes'!O$17,"")</f>
        <v/>
      </c>
      <c r="BG188" s="132" t="str">
        <f ca="1">IF(ISNUMBER(O188-'Choose Housekeeping Genes'!P$17),O188-'Choose Housekeeping Genes'!P$17,"")</f>
        <v/>
      </c>
      <c r="BH188" s="132" t="str">
        <f ca="1">IF(ISNUMBER(P188-'Choose Housekeeping Genes'!Q$17),P188-'Choose Housekeeping Genes'!Q$17,"")</f>
        <v/>
      </c>
      <c r="BI188" s="132" t="str">
        <f ca="1">IF(ISNUMBER(Q188-'Choose Housekeeping Genes'!R$17),Q188-'Choose Housekeeping Genes'!R$17,"")</f>
        <v/>
      </c>
      <c r="BJ188" s="132" t="str">
        <f ca="1">IF(ISNUMBER(R188-'Choose Housekeeping Genes'!S$17),R188-'Choose Housekeeping Genes'!S$17,"")</f>
        <v/>
      </c>
      <c r="BK188" s="132" t="str">
        <f ca="1">IF(ISNUMBER(S188-'Choose Housekeeping Genes'!T$17),S188-'Choose Housekeeping Genes'!T$17,"")</f>
        <v/>
      </c>
      <c r="BL188" s="132" t="str">
        <f ca="1">IF(ISNUMBER(T188-'Choose Housekeeping Genes'!U$17),T188-'Choose Housekeeping Genes'!U$17,"")</f>
        <v/>
      </c>
      <c r="BM188" s="132" t="str">
        <f ca="1">IF(ISNUMBER(U188-'Choose Housekeeping Genes'!V$17),U188-'Choose Housekeeping Genes'!V$17,"")</f>
        <v/>
      </c>
      <c r="BN188" s="132" t="str">
        <f ca="1">IF(ISNUMBER(V188-'Choose Housekeeping Genes'!W$17),V188-'Choose Housekeeping Genes'!W$17,"")</f>
        <v/>
      </c>
      <c r="BO188" s="142" t="str">
        <f t="shared" si="133"/>
        <v>SBF2-AS1</v>
      </c>
      <c r="BP188" s="141" t="s">
        <v>235</v>
      </c>
      <c r="BQ188" s="132" t="str">
        <f ca="1">IF(ISNUMBER(Y188-'Choose Housekeeping Genes'!AA$17),Y188-'Choose Housekeeping Genes'!AA$17,"")</f>
        <v/>
      </c>
      <c r="BR188" s="132" t="str">
        <f ca="1">IF(ISNUMBER(Z188-'Choose Housekeeping Genes'!AB$17),Z188-'Choose Housekeeping Genes'!AB$17,"")</f>
        <v/>
      </c>
      <c r="BS188" s="132" t="str">
        <f ca="1">IF(ISNUMBER(AA188-'Choose Housekeeping Genes'!AC$17),AA188-'Choose Housekeeping Genes'!AC$17,"")</f>
        <v/>
      </c>
      <c r="BT188" s="132" t="str">
        <f ca="1">IF(ISNUMBER(AB188-'Choose Housekeeping Genes'!AD$17),AB188-'Choose Housekeeping Genes'!AD$17,"")</f>
        <v/>
      </c>
      <c r="BU188" s="132" t="str">
        <f ca="1">IF(ISNUMBER(AC188-'Choose Housekeeping Genes'!AE$17),AC188-'Choose Housekeeping Genes'!AE$17,"")</f>
        <v/>
      </c>
      <c r="BV188" s="132" t="str">
        <f ca="1">IF(ISNUMBER(AD188-'Choose Housekeeping Genes'!AF$17),AD188-'Choose Housekeeping Genes'!AF$17,"")</f>
        <v/>
      </c>
      <c r="BW188" s="132" t="str">
        <f ca="1">IF(ISNUMBER(AE188-'Choose Housekeeping Genes'!AG$17),AE188-'Choose Housekeeping Genes'!AG$17,"")</f>
        <v/>
      </c>
      <c r="BX188" s="132" t="str">
        <f ca="1">IF(ISNUMBER(AF188-'Choose Housekeeping Genes'!AH$17),AF188-'Choose Housekeeping Genes'!AH$17,"")</f>
        <v/>
      </c>
      <c r="BY188" s="132" t="str">
        <f ca="1">IF(ISNUMBER(AG188-'Choose Housekeeping Genes'!AI$17),AG188-'Choose Housekeeping Genes'!AI$17,"")</f>
        <v/>
      </c>
      <c r="BZ188" s="132" t="str">
        <f ca="1">IF(ISNUMBER(AH188-'Choose Housekeeping Genes'!AJ$17),AH188-'Choose Housekeeping Genes'!AJ$17,"")</f>
        <v/>
      </c>
      <c r="CA188" s="132" t="str">
        <f ca="1">IF(ISNUMBER(AI188-'Choose Housekeeping Genes'!AK$17),AI188-'Choose Housekeeping Genes'!AK$17,"")</f>
        <v/>
      </c>
      <c r="CB188" s="132" t="str">
        <f ca="1">IF(ISNUMBER(AJ188-'Choose Housekeeping Genes'!AL$17),AJ188-'Choose Housekeeping Genes'!AL$17,"")</f>
        <v/>
      </c>
      <c r="CC188" s="132" t="str">
        <f ca="1">IF(ISNUMBER(AK188-'Choose Housekeeping Genes'!AM$17),AK188-'Choose Housekeeping Genes'!AM$17,"")</f>
        <v/>
      </c>
      <c r="CD188" s="132" t="str">
        <f ca="1">IF(ISNUMBER(AL188-'Choose Housekeeping Genes'!AN$17),AL188-'Choose Housekeeping Genes'!AN$17,"")</f>
        <v/>
      </c>
      <c r="CE188" s="132" t="str">
        <f ca="1">IF(ISNUMBER(AM188-'Choose Housekeeping Genes'!AO$17),AM188-'Choose Housekeeping Genes'!AO$17,"")</f>
        <v/>
      </c>
      <c r="CF188" s="132" t="str">
        <f ca="1">IF(ISNUMBER(AN188-'Choose Housekeeping Genes'!AP$17),AN188-'Choose Housekeeping Genes'!AP$17,"")</f>
        <v/>
      </c>
      <c r="CG188" s="132" t="str">
        <f ca="1">IF(ISNUMBER(AO188-'Choose Housekeeping Genes'!AQ$17),AO188-'Choose Housekeeping Genes'!AQ$17,"")</f>
        <v/>
      </c>
      <c r="CH188" s="132" t="str">
        <f ca="1">IF(ISNUMBER(AP188-'Choose Housekeeping Genes'!AR$17),AP188-'Choose Housekeeping Genes'!AR$17,"")</f>
        <v/>
      </c>
      <c r="CI188" s="132" t="str">
        <f ca="1">IF(ISNUMBER(AQ188-'Choose Housekeeping Genes'!AS$17),AQ188-'Choose Housekeeping Genes'!AS$17,"")</f>
        <v/>
      </c>
      <c r="CJ188" s="132" t="str">
        <f ca="1">IF(ISNUMBER(AR188-'Choose Housekeeping Genes'!AT$17),AR188-'Choose Housekeeping Genes'!AT$17,"")</f>
        <v/>
      </c>
      <c r="CK188" s="137" t="e">
        <f t="shared" ca="1" si="91"/>
        <v>#DIV/0!</v>
      </c>
      <c r="CL188" s="138" t="e">
        <f t="shared" ca="1" si="92"/>
        <v>#DIV/0!</v>
      </c>
      <c r="DA188" s="135" t="str">
        <f>'Transcript table'!C188</f>
        <v>SBF2-AS1</v>
      </c>
      <c r="DB188" s="35" t="s">
        <v>235</v>
      </c>
      <c r="DC188" s="132" t="str">
        <f t="shared" ca="1" si="93"/>
        <v/>
      </c>
      <c r="DD188" s="132" t="str">
        <f t="shared" ca="1" si="94"/>
        <v/>
      </c>
      <c r="DE188" s="132" t="str">
        <f t="shared" ca="1" si="95"/>
        <v/>
      </c>
      <c r="DF188" s="132" t="str">
        <f t="shared" ca="1" si="96"/>
        <v/>
      </c>
      <c r="DG188" s="132" t="str">
        <f t="shared" ca="1" si="97"/>
        <v/>
      </c>
      <c r="DH188" s="132" t="str">
        <f t="shared" ca="1" si="98"/>
        <v/>
      </c>
      <c r="DI188" s="132" t="str">
        <f t="shared" ca="1" si="99"/>
        <v/>
      </c>
      <c r="DJ188" s="132" t="str">
        <f t="shared" ca="1" si="100"/>
        <v/>
      </c>
      <c r="DK188" s="132" t="str">
        <f t="shared" ca="1" si="101"/>
        <v/>
      </c>
      <c r="DL188" s="132" t="str">
        <f t="shared" ca="1" si="102"/>
        <v/>
      </c>
      <c r="DM188" s="132" t="str">
        <f t="shared" ca="1" si="103"/>
        <v/>
      </c>
      <c r="DN188" s="132" t="str">
        <f t="shared" ca="1" si="104"/>
        <v/>
      </c>
      <c r="DO188" s="132" t="str">
        <f t="shared" ca="1" si="105"/>
        <v/>
      </c>
      <c r="DP188" s="132" t="str">
        <f t="shared" ca="1" si="106"/>
        <v/>
      </c>
      <c r="DQ188" s="132" t="str">
        <f t="shared" ca="1" si="107"/>
        <v/>
      </c>
      <c r="DR188" s="132" t="str">
        <f t="shared" ca="1" si="108"/>
        <v/>
      </c>
      <c r="DS188" s="132" t="str">
        <f t="shared" ca="1" si="109"/>
        <v/>
      </c>
      <c r="DT188" s="132" t="str">
        <f t="shared" ca="1" si="110"/>
        <v/>
      </c>
      <c r="DU188" s="132" t="str">
        <f t="shared" ca="1" si="111"/>
        <v/>
      </c>
      <c r="DV188" s="132" t="str">
        <f t="shared" ca="1" si="112"/>
        <v/>
      </c>
      <c r="DW188" s="136" t="str">
        <f>'Transcript table'!C188</f>
        <v>SBF2-AS1</v>
      </c>
      <c r="DX188" s="141" t="s">
        <v>235</v>
      </c>
      <c r="DY188" s="132" t="str">
        <f t="shared" ca="1" si="113"/>
        <v/>
      </c>
      <c r="DZ188" s="132" t="str">
        <f t="shared" ca="1" si="114"/>
        <v/>
      </c>
      <c r="EA188" s="132" t="str">
        <f t="shared" ca="1" si="115"/>
        <v/>
      </c>
      <c r="EB188" s="132" t="str">
        <f t="shared" ca="1" si="116"/>
        <v/>
      </c>
      <c r="EC188" s="132" t="str">
        <f t="shared" ca="1" si="117"/>
        <v/>
      </c>
      <c r="ED188" s="132" t="str">
        <f t="shared" ca="1" si="118"/>
        <v/>
      </c>
      <c r="EE188" s="132" t="str">
        <f t="shared" ca="1" si="119"/>
        <v/>
      </c>
      <c r="EF188" s="132" t="str">
        <f t="shared" ca="1" si="120"/>
        <v/>
      </c>
      <c r="EG188" s="132" t="str">
        <f t="shared" ca="1" si="121"/>
        <v/>
      </c>
      <c r="EH188" s="132" t="str">
        <f t="shared" ca="1" si="122"/>
        <v/>
      </c>
      <c r="EI188" s="132" t="str">
        <f t="shared" ca="1" si="123"/>
        <v/>
      </c>
      <c r="EJ188" s="132" t="str">
        <f t="shared" ca="1" si="124"/>
        <v/>
      </c>
      <c r="EK188" s="132" t="str">
        <f t="shared" ca="1" si="125"/>
        <v/>
      </c>
      <c r="EL188" s="132" t="str">
        <f t="shared" ca="1" si="126"/>
        <v/>
      </c>
      <c r="EM188" s="132" t="str">
        <f t="shared" ca="1" si="127"/>
        <v/>
      </c>
      <c r="EN188" s="132" t="str">
        <f t="shared" ca="1" si="128"/>
        <v/>
      </c>
      <c r="EO188" s="132" t="str">
        <f t="shared" ca="1" si="129"/>
        <v/>
      </c>
      <c r="EP188" s="132" t="str">
        <f t="shared" ca="1" si="130"/>
        <v/>
      </c>
      <c r="EQ188" s="132" t="str">
        <f t="shared" ca="1" si="131"/>
        <v/>
      </c>
      <c r="ER188" s="132" t="str">
        <f t="shared" ca="1" si="132"/>
        <v/>
      </c>
    </row>
    <row r="189" spans="1:148" ht="12.75">
      <c r="A189" s="131" t="str">
        <f>'Transcript table'!C189</f>
        <v>SCAANT1</v>
      </c>
      <c r="B189" s="35" t="s">
        <v>236</v>
      </c>
      <c r="C189" s="132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132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132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132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132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132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132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132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132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132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132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132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132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132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132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132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132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132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132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132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40" t="str">
        <f>'Control Sample Data'!A189</f>
        <v>SCAANT1</v>
      </c>
      <c r="X189" s="141" t="s">
        <v>236</v>
      </c>
      <c r="Y189" s="132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132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132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132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132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132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132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132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132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132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132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132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132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132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132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132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132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132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132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132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135" t="str">
        <f>'Control Sample Data'!A189</f>
        <v>SCAANT1</v>
      </c>
      <c r="AT189" s="35" t="s">
        <v>236</v>
      </c>
      <c r="AU189" s="132" t="str">
        <f ca="1">IF(ISNUMBER(C189-'Choose Housekeeping Genes'!D$17),C189-'Choose Housekeeping Genes'!D$17,"")</f>
        <v/>
      </c>
      <c r="AV189" s="132" t="str">
        <f ca="1">IF(ISNUMBER(D189-'Choose Housekeeping Genes'!E$17),D189-'Choose Housekeeping Genes'!E$17,"")</f>
        <v/>
      </c>
      <c r="AW189" s="132" t="str">
        <f ca="1">IF(ISNUMBER(E189-'Choose Housekeeping Genes'!F$17),E189-'Choose Housekeeping Genes'!F$17,"")</f>
        <v/>
      </c>
      <c r="AX189" s="132" t="str">
        <f ca="1">IF(ISNUMBER(F189-'Choose Housekeeping Genes'!G$17),F189-'Choose Housekeeping Genes'!G$17,"")</f>
        <v/>
      </c>
      <c r="AY189" s="132" t="str">
        <f ca="1">IF(ISNUMBER(G189-'Choose Housekeeping Genes'!H$17),G189-'Choose Housekeeping Genes'!H$17,"")</f>
        <v/>
      </c>
      <c r="AZ189" s="132" t="str">
        <f ca="1">IF(ISNUMBER(H189-'Choose Housekeeping Genes'!I$17),H189-'Choose Housekeeping Genes'!I$17,"")</f>
        <v/>
      </c>
      <c r="BA189" s="132" t="str">
        <f ca="1">IF(ISNUMBER(I189-'Choose Housekeeping Genes'!J$17),I189-'Choose Housekeeping Genes'!J$17,"")</f>
        <v/>
      </c>
      <c r="BB189" s="132" t="str">
        <f ca="1">IF(ISNUMBER(J189-'Choose Housekeeping Genes'!K$17),J189-'Choose Housekeeping Genes'!K$17,"")</f>
        <v/>
      </c>
      <c r="BC189" s="132" t="str">
        <f ca="1">IF(ISNUMBER(K189-'Choose Housekeeping Genes'!L$17),K189-'Choose Housekeeping Genes'!L$17,"")</f>
        <v/>
      </c>
      <c r="BD189" s="132" t="str">
        <f ca="1">IF(ISNUMBER(L189-'Choose Housekeeping Genes'!M$17),L189-'Choose Housekeeping Genes'!M$17,"")</f>
        <v/>
      </c>
      <c r="BE189" s="132" t="str">
        <f ca="1">IF(ISNUMBER(M189-'Choose Housekeeping Genes'!N$17),M189-'Choose Housekeeping Genes'!N$17,"")</f>
        <v/>
      </c>
      <c r="BF189" s="132" t="str">
        <f ca="1">IF(ISNUMBER(N189-'Choose Housekeeping Genes'!O$17),N189-'Choose Housekeeping Genes'!O$17,"")</f>
        <v/>
      </c>
      <c r="BG189" s="132" t="str">
        <f ca="1">IF(ISNUMBER(O189-'Choose Housekeeping Genes'!P$17),O189-'Choose Housekeeping Genes'!P$17,"")</f>
        <v/>
      </c>
      <c r="BH189" s="132" t="str">
        <f ca="1">IF(ISNUMBER(P189-'Choose Housekeeping Genes'!Q$17),P189-'Choose Housekeeping Genes'!Q$17,"")</f>
        <v/>
      </c>
      <c r="BI189" s="132" t="str">
        <f ca="1">IF(ISNUMBER(Q189-'Choose Housekeeping Genes'!R$17),Q189-'Choose Housekeeping Genes'!R$17,"")</f>
        <v/>
      </c>
      <c r="BJ189" s="132" t="str">
        <f ca="1">IF(ISNUMBER(R189-'Choose Housekeeping Genes'!S$17),R189-'Choose Housekeeping Genes'!S$17,"")</f>
        <v/>
      </c>
      <c r="BK189" s="132" t="str">
        <f ca="1">IF(ISNUMBER(S189-'Choose Housekeeping Genes'!T$17),S189-'Choose Housekeeping Genes'!T$17,"")</f>
        <v/>
      </c>
      <c r="BL189" s="132" t="str">
        <f ca="1">IF(ISNUMBER(T189-'Choose Housekeeping Genes'!U$17),T189-'Choose Housekeeping Genes'!U$17,"")</f>
        <v/>
      </c>
      <c r="BM189" s="132" t="str">
        <f ca="1">IF(ISNUMBER(U189-'Choose Housekeeping Genes'!V$17),U189-'Choose Housekeeping Genes'!V$17,"")</f>
        <v/>
      </c>
      <c r="BN189" s="132" t="str">
        <f ca="1">IF(ISNUMBER(V189-'Choose Housekeeping Genes'!W$17),V189-'Choose Housekeeping Genes'!W$17,"")</f>
        <v/>
      </c>
      <c r="BO189" s="142" t="str">
        <f t="shared" si="133"/>
        <v>SCAANT1</v>
      </c>
      <c r="BP189" s="141" t="s">
        <v>236</v>
      </c>
      <c r="BQ189" s="132" t="str">
        <f ca="1">IF(ISNUMBER(Y189-'Choose Housekeeping Genes'!AA$17),Y189-'Choose Housekeeping Genes'!AA$17,"")</f>
        <v/>
      </c>
      <c r="BR189" s="132" t="str">
        <f ca="1">IF(ISNUMBER(Z189-'Choose Housekeeping Genes'!AB$17),Z189-'Choose Housekeeping Genes'!AB$17,"")</f>
        <v/>
      </c>
      <c r="BS189" s="132" t="str">
        <f ca="1">IF(ISNUMBER(AA189-'Choose Housekeeping Genes'!AC$17),AA189-'Choose Housekeeping Genes'!AC$17,"")</f>
        <v/>
      </c>
      <c r="BT189" s="132" t="str">
        <f ca="1">IF(ISNUMBER(AB189-'Choose Housekeeping Genes'!AD$17),AB189-'Choose Housekeeping Genes'!AD$17,"")</f>
        <v/>
      </c>
      <c r="BU189" s="132" t="str">
        <f ca="1">IF(ISNUMBER(AC189-'Choose Housekeeping Genes'!AE$17),AC189-'Choose Housekeeping Genes'!AE$17,"")</f>
        <v/>
      </c>
      <c r="BV189" s="132" t="str">
        <f ca="1">IF(ISNUMBER(AD189-'Choose Housekeeping Genes'!AF$17),AD189-'Choose Housekeeping Genes'!AF$17,"")</f>
        <v/>
      </c>
      <c r="BW189" s="132" t="str">
        <f ca="1">IF(ISNUMBER(AE189-'Choose Housekeeping Genes'!AG$17),AE189-'Choose Housekeeping Genes'!AG$17,"")</f>
        <v/>
      </c>
      <c r="BX189" s="132" t="str">
        <f ca="1">IF(ISNUMBER(AF189-'Choose Housekeeping Genes'!AH$17),AF189-'Choose Housekeeping Genes'!AH$17,"")</f>
        <v/>
      </c>
      <c r="BY189" s="132" t="str">
        <f ca="1">IF(ISNUMBER(AG189-'Choose Housekeeping Genes'!AI$17),AG189-'Choose Housekeeping Genes'!AI$17,"")</f>
        <v/>
      </c>
      <c r="BZ189" s="132" t="str">
        <f ca="1">IF(ISNUMBER(AH189-'Choose Housekeeping Genes'!AJ$17),AH189-'Choose Housekeeping Genes'!AJ$17,"")</f>
        <v/>
      </c>
      <c r="CA189" s="132" t="str">
        <f ca="1">IF(ISNUMBER(AI189-'Choose Housekeeping Genes'!AK$17),AI189-'Choose Housekeeping Genes'!AK$17,"")</f>
        <v/>
      </c>
      <c r="CB189" s="132" t="str">
        <f ca="1">IF(ISNUMBER(AJ189-'Choose Housekeeping Genes'!AL$17),AJ189-'Choose Housekeeping Genes'!AL$17,"")</f>
        <v/>
      </c>
      <c r="CC189" s="132" t="str">
        <f ca="1">IF(ISNUMBER(AK189-'Choose Housekeeping Genes'!AM$17),AK189-'Choose Housekeeping Genes'!AM$17,"")</f>
        <v/>
      </c>
      <c r="CD189" s="132" t="str">
        <f ca="1">IF(ISNUMBER(AL189-'Choose Housekeeping Genes'!AN$17),AL189-'Choose Housekeeping Genes'!AN$17,"")</f>
        <v/>
      </c>
      <c r="CE189" s="132" t="str">
        <f ca="1">IF(ISNUMBER(AM189-'Choose Housekeeping Genes'!AO$17),AM189-'Choose Housekeeping Genes'!AO$17,"")</f>
        <v/>
      </c>
      <c r="CF189" s="132" t="str">
        <f ca="1">IF(ISNUMBER(AN189-'Choose Housekeeping Genes'!AP$17),AN189-'Choose Housekeeping Genes'!AP$17,"")</f>
        <v/>
      </c>
      <c r="CG189" s="132" t="str">
        <f ca="1">IF(ISNUMBER(AO189-'Choose Housekeeping Genes'!AQ$17),AO189-'Choose Housekeeping Genes'!AQ$17,"")</f>
        <v/>
      </c>
      <c r="CH189" s="132" t="str">
        <f ca="1">IF(ISNUMBER(AP189-'Choose Housekeeping Genes'!AR$17),AP189-'Choose Housekeeping Genes'!AR$17,"")</f>
        <v/>
      </c>
      <c r="CI189" s="132" t="str">
        <f ca="1">IF(ISNUMBER(AQ189-'Choose Housekeeping Genes'!AS$17),AQ189-'Choose Housekeeping Genes'!AS$17,"")</f>
        <v/>
      </c>
      <c r="CJ189" s="132" t="str">
        <f ca="1">IF(ISNUMBER(AR189-'Choose Housekeeping Genes'!AT$17),AR189-'Choose Housekeeping Genes'!AT$17,"")</f>
        <v/>
      </c>
      <c r="CK189" s="137" t="e">
        <f t="shared" ca="1" si="91"/>
        <v>#DIV/0!</v>
      </c>
      <c r="CL189" s="138" t="e">
        <f t="shared" ca="1" si="92"/>
        <v>#DIV/0!</v>
      </c>
      <c r="DA189" s="135" t="str">
        <f>'Transcript table'!C189</f>
        <v>SCAANT1</v>
      </c>
      <c r="DB189" s="35" t="s">
        <v>236</v>
      </c>
      <c r="DC189" s="132" t="str">
        <f t="shared" ca="1" si="93"/>
        <v/>
      </c>
      <c r="DD189" s="132" t="str">
        <f t="shared" ca="1" si="94"/>
        <v/>
      </c>
      <c r="DE189" s="132" t="str">
        <f t="shared" ca="1" si="95"/>
        <v/>
      </c>
      <c r="DF189" s="132" t="str">
        <f t="shared" ca="1" si="96"/>
        <v/>
      </c>
      <c r="DG189" s="132" t="str">
        <f t="shared" ca="1" si="97"/>
        <v/>
      </c>
      <c r="DH189" s="132" t="str">
        <f t="shared" ca="1" si="98"/>
        <v/>
      </c>
      <c r="DI189" s="132" t="str">
        <f t="shared" ca="1" si="99"/>
        <v/>
      </c>
      <c r="DJ189" s="132" t="str">
        <f t="shared" ca="1" si="100"/>
        <v/>
      </c>
      <c r="DK189" s="132" t="str">
        <f t="shared" ca="1" si="101"/>
        <v/>
      </c>
      <c r="DL189" s="132" t="str">
        <f t="shared" ca="1" si="102"/>
        <v/>
      </c>
      <c r="DM189" s="132" t="str">
        <f t="shared" ca="1" si="103"/>
        <v/>
      </c>
      <c r="DN189" s="132" t="str">
        <f t="shared" ca="1" si="104"/>
        <v/>
      </c>
      <c r="DO189" s="132" t="str">
        <f t="shared" ca="1" si="105"/>
        <v/>
      </c>
      <c r="DP189" s="132" t="str">
        <f t="shared" ca="1" si="106"/>
        <v/>
      </c>
      <c r="DQ189" s="132" t="str">
        <f t="shared" ca="1" si="107"/>
        <v/>
      </c>
      <c r="DR189" s="132" t="str">
        <f t="shared" ca="1" si="108"/>
        <v/>
      </c>
      <c r="DS189" s="132" t="str">
        <f t="shared" ca="1" si="109"/>
        <v/>
      </c>
      <c r="DT189" s="132" t="str">
        <f t="shared" ca="1" si="110"/>
        <v/>
      </c>
      <c r="DU189" s="132" t="str">
        <f t="shared" ca="1" si="111"/>
        <v/>
      </c>
      <c r="DV189" s="132" t="str">
        <f t="shared" ca="1" si="112"/>
        <v/>
      </c>
      <c r="DW189" s="136" t="str">
        <f>'Transcript table'!C189</f>
        <v>SCAANT1</v>
      </c>
      <c r="DX189" s="141" t="s">
        <v>236</v>
      </c>
      <c r="DY189" s="132" t="str">
        <f t="shared" ca="1" si="113"/>
        <v/>
      </c>
      <c r="DZ189" s="132" t="str">
        <f t="shared" ca="1" si="114"/>
        <v/>
      </c>
      <c r="EA189" s="132" t="str">
        <f t="shared" ca="1" si="115"/>
        <v/>
      </c>
      <c r="EB189" s="132" t="str">
        <f t="shared" ca="1" si="116"/>
        <v/>
      </c>
      <c r="EC189" s="132" t="str">
        <f t="shared" ca="1" si="117"/>
        <v/>
      </c>
      <c r="ED189" s="132" t="str">
        <f t="shared" ca="1" si="118"/>
        <v/>
      </c>
      <c r="EE189" s="132" t="str">
        <f t="shared" ca="1" si="119"/>
        <v/>
      </c>
      <c r="EF189" s="132" t="str">
        <f t="shared" ca="1" si="120"/>
        <v/>
      </c>
      <c r="EG189" s="132" t="str">
        <f t="shared" ca="1" si="121"/>
        <v/>
      </c>
      <c r="EH189" s="132" t="str">
        <f t="shared" ca="1" si="122"/>
        <v/>
      </c>
      <c r="EI189" s="132" t="str">
        <f t="shared" ca="1" si="123"/>
        <v/>
      </c>
      <c r="EJ189" s="132" t="str">
        <f t="shared" ca="1" si="124"/>
        <v/>
      </c>
      <c r="EK189" s="132" t="str">
        <f t="shared" ca="1" si="125"/>
        <v/>
      </c>
      <c r="EL189" s="132" t="str">
        <f t="shared" ca="1" si="126"/>
        <v/>
      </c>
      <c r="EM189" s="132" t="str">
        <f t="shared" ca="1" si="127"/>
        <v/>
      </c>
      <c r="EN189" s="132" t="str">
        <f t="shared" ca="1" si="128"/>
        <v/>
      </c>
      <c r="EO189" s="132" t="str">
        <f t="shared" ca="1" si="129"/>
        <v/>
      </c>
      <c r="EP189" s="132" t="str">
        <f t="shared" ca="1" si="130"/>
        <v/>
      </c>
      <c r="EQ189" s="132" t="str">
        <f t="shared" ca="1" si="131"/>
        <v/>
      </c>
      <c r="ER189" s="132" t="str">
        <f t="shared" ca="1" si="132"/>
        <v/>
      </c>
    </row>
    <row r="190" spans="1:148" ht="12.75">
      <c r="A190" s="131" t="str">
        <f>'Transcript table'!C190</f>
        <v>SENCR</v>
      </c>
      <c r="B190" s="35" t="s">
        <v>237</v>
      </c>
      <c r="C190" s="132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132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132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132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132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132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132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132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132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132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132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132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132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132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132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132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132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132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132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132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40" t="str">
        <f>'Control Sample Data'!A190</f>
        <v>SENCR</v>
      </c>
      <c r="X190" s="141" t="s">
        <v>237</v>
      </c>
      <c r="Y190" s="132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132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132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132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132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132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132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132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132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132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132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132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132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132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132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132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132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132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132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132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135" t="str">
        <f>'Control Sample Data'!A190</f>
        <v>SENCR</v>
      </c>
      <c r="AT190" s="35" t="s">
        <v>237</v>
      </c>
      <c r="AU190" s="132" t="str">
        <f ca="1">IF(ISNUMBER(C190-'Choose Housekeeping Genes'!D$17),C190-'Choose Housekeeping Genes'!D$17,"")</f>
        <v/>
      </c>
      <c r="AV190" s="132" t="str">
        <f ca="1">IF(ISNUMBER(D190-'Choose Housekeeping Genes'!E$17),D190-'Choose Housekeeping Genes'!E$17,"")</f>
        <v/>
      </c>
      <c r="AW190" s="132" t="str">
        <f ca="1">IF(ISNUMBER(E190-'Choose Housekeeping Genes'!F$17),E190-'Choose Housekeeping Genes'!F$17,"")</f>
        <v/>
      </c>
      <c r="AX190" s="132" t="str">
        <f ca="1">IF(ISNUMBER(F190-'Choose Housekeeping Genes'!G$17),F190-'Choose Housekeeping Genes'!G$17,"")</f>
        <v/>
      </c>
      <c r="AY190" s="132" t="str">
        <f ca="1">IF(ISNUMBER(G190-'Choose Housekeeping Genes'!H$17),G190-'Choose Housekeeping Genes'!H$17,"")</f>
        <v/>
      </c>
      <c r="AZ190" s="132" t="str">
        <f ca="1">IF(ISNUMBER(H190-'Choose Housekeeping Genes'!I$17),H190-'Choose Housekeeping Genes'!I$17,"")</f>
        <v/>
      </c>
      <c r="BA190" s="132" t="str">
        <f ca="1">IF(ISNUMBER(I190-'Choose Housekeeping Genes'!J$17),I190-'Choose Housekeeping Genes'!J$17,"")</f>
        <v/>
      </c>
      <c r="BB190" s="132" t="str">
        <f ca="1">IF(ISNUMBER(J190-'Choose Housekeeping Genes'!K$17),J190-'Choose Housekeeping Genes'!K$17,"")</f>
        <v/>
      </c>
      <c r="BC190" s="132" t="str">
        <f ca="1">IF(ISNUMBER(K190-'Choose Housekeeping Genes'!L$17),K190-'Choose Housekeeping Genes'!L$17,"")</f>
        <v/>
      </c>
      <c r="BD190" s="132" t="str">
        <f ca="1">IF(ISNUMBER(L190-'Choose Housekeeping Genes'!M$17),L190-'Choose Housekeeping Genes'!M$17,"")</f>
        <v/>
      </c>
      <c r="BE190" s="132" t="str">
        <f ca="1">IF(ISNUMBER(M190-'Choose Housekeeping Genes'!N$17),M190-'Choose Housekeeping Genes'!N$17,"")</f>
        <v/>
      </c>
      <c r="BF190" s="132" t="str">
        <f ca="1">IF(ISNUMBER(N190-'Choose Housekeeping Genes'!O$17),N190-'Choose Housekeeping Genes'!O$17,"")</f>
        <v/>
      </c>
      <c r="BG190" s="132" t="str">
        <f ca="1">IF(ISNUMBER(O190-'Choose Housekeeping Genes'!P$17),O190-'Choose Housekeeping Genes'!P$17,"")</f>
        <v/>
      </c>
      <c r="BH190" s="132" t="str">
        <f ca="1">IF(ISNUMBER(P190-'Choose Housekeeping Genes'!Q$17),P190-'Choose Housekeeping Genes'!Q$17,"")</f>
        <v/>
      </c>
      <c r="BI190" s="132" t="str">
        <f ca="1">IF(ISNUMBER(Q190-'Choose Housekeeping Genes'!R$17),Q190-'Choose Housekeeping Genes'!R$17,"")</f>
        <v/>
      </c>
      <c r="BJ190" s="132" t="str">
        <f ca="1">IF(ISNUMBER(R190-'Choose Housekeeping Genes'!S$17),R190-'Choose Housekeeping Genes'!S$17,"")</f>
        <v/>
      </c>
      <c r="BK190" s="132" t="str">
        <f ca="1">IF(ISNUMBER(S190-'Choose Housekeeping Genes'!T$17),S190-'Choose Housekeeping Genes'!T$17,"")</f>
        <v/>
      </c>
      <c r="BL190" s="132" t="str">
        <f ca="1">IF(ISNUMBER(T190-'Choose Housekeeping Genes'!U$17),T190-'Choose Housekeeping Genes'!U$17,"")</f>
        <v/>
      </c>
      <c r="BM190" s="132" t="str">
        <f ca="1">IF(ISNUMBER(U190-'Choose Housekeeping Genes'!V$17),U190-'Choose Housekeeping Genes'!V$17,"")</f>
        <v/>
      </c>
      <c r="BN190" s="132" t="str">
        <f ca="1">IF(ISNUMBER(V190-'Choose Housekeeping Genes'!W$17),V190-'Choose Housekeeping Genes'!W$17,"")</f>
        <v/>
      </c>
      <c r="BO190" s="142" t="str">
        <f t="shared" si="133"/>
        <v>SENCR</v>
      </c>
      <c r="BP190" s="141" t="s">
        <v>237</v>
      </c>
      <c r="BQ190" s="132" t="str">
        <f ca="1">IF(ISNUMBER(Y190-'Choose Housekeeping Genes'!AA$17),Y190-'Choose Housekeeping Genes'!AA$17,"")</f>
        <v/>
      </c>
      <c r="BR190" s="132" t="str">
        <f ca="1">IF(ISNUMBER(Z190-'Choose Housekeeping Genes'!AB$17),Z190-'Choose Housekeeping Genes'!AB$17,"")</f>
        <v/>
      </c>
      <c r="BS190" s="132" t="str">
        <f ca="1">IF(ISNUMBER(AA190-'Choose Housekeeping Genes'!AC$17),AA190-'Choose Housekeeping Genes'!AC$17,"")</f>
        <v/>
      </c>
      <c r="BT190" s="132" t="str">
        <f ca="1">IF(ISNUMBER(AB190-'Choose Housekeeping Genes'!AD$17),AB190-'Choose Housekeeping Genes'!AD$17,"")</f>
        <v/>
      </c>
      <c r="BU190" s="132" t="str">
        <f ca="1">IF(ISNUMBER(AC190-'Choose Housekeeping Genes'!AE$17),AC190-'Choose Housekeeping Genes'!AE$17,"")</f>
        <v/>
      </c>
      <c r="BV190" s="132" t="str">
        <f ca="1">IF(ISNUMBER(AD190-'Choose Housekeeping Genes'!AF$17),AD190-'Choose Housekeeping Genes'!AF$17,"")</f>
        <v/>
      </c>
      <c r="BW190" s="132" t="str">
        <f ca="1">IF(ISNUMBER(AE190-'Choose Housekeeping Genes'!AG$17),AE190-'Choose Housekeeping Genes'!AG$17,"")</f>
        <v/>
      </c>
      <c r="BX190" s="132" t="str">
        <f ca="1">IF(ISNUMBER(AF190-'Choose Housekeeping Genes'!AH$17),AF190-'Choose Housekeeping Genes'!AH$17,"")</f>
        <v/>
      </c>
      <c r="BY190" s="132" t="str">
        <f ca="1">IF(ISNUMBER(AG190-'Choose Housekeeping Genes'!AI$17),AG190-'Choose Housekeeping Genes'!AI$17,"")</f>
        <v/>
      </c>
      <c r="BZ190" s="132" t="str">
        <f ca="1">IF(ISNUMBER(AH190-'Choose Housekeeping Genes'!AJ$17),AH190-'Choose Housekeeping Genes'!AJ$17,"")</f>
        <v/>
      </c>
      <c r="CA190" s="132" t="str">
        <f ca="1">IF(ISNUMBER(AI190-'Choose Housekeeping Genes'!AK$17),AI190-'Choose Housekeeping Genes'!AK$17,"")</f>
        <v/>
      </c>
      <c r="CB190" s="132" t="str">
        <f ca="1">IF(ISNUMBER(AJ190-'Choose Housekeeping Genes'!AL$17),AJ190-'Choose Housekeeping Genes'!AL$17,"")</f>
        <v/>
      </c>
      <c r="CC190" s="132" t="str">
        <f ca="1">IF(ISNUMBER(AK190-'Choose Housekeeping Genes'!AM$17),AK190-'Choose Housekeeping Genes'!AM$17,"")</f>
        <v/>
      </c>
      <c r="CD190" s="132" t="str">
        <f ca="1">IF(ISNUMBER(AL190-'Choose Housekeeping Genes'!AN$17),AL190-'Choose Housekeeping Genes'!AN$17,"")</f>
        <v/>
      </c>
      <c r="CE190" s="132" t="str">
        <f ca="1">IF(ISNUMBER(AM190-'Choose Housekeeping Genes'!AO$17),AM190-'Choose Housekeeping Genes'!AO$17,"")</f>
        <v/>
      </c>
      <c r="CF190" s="132" t="str">
        <f ca="1">IF(ISNUMBER(AN190-'Choose Housekeeping Genes'!AP$17),AN190-'Choose Housekeeping Genes'!AP$17,"")</f>
        <v/>
      </c>
      <c r="CG190" s="132" t="str">
        <f ca="1">IF(ISNUMBER(AO190-'Choose Housekeeping Genes'!AQ$17),AO190-'Choose Housekeeping Genes'!AQ$17,"")</f>
        <v/>
      </c>
      <c r="CH190" s="132" t="str">
        <f ca="1">IF(ISNUMBER(AP190-'Choose Housekeeping Genes'!AR$17),AP190-'Choose Housekeeping Genes'!AR$17,"")</f>
        <v/>
      </c>
      <c r="CI190" s="132" t="str">
        <f ca="1">IF(ISNUMBER(AQ190-'Choose Housekeeping Genes'!AS$17),AQ190-'Choose Housekeeping Genes'!AS$17,"")</f>
        <v/>
      </c>
      <c r="CJ190" s="132" t="str">
        <f ca="1">IF(ISNUMBER(AR190-'Choose Housekeeping Genes'!AT$17),AR190-'Choose Housekeeping Genes'!AT$17,"")</f>
        <v/>
      </c>
      <c r="CK190" s="137" t="e">
        <f t="shared" ca="1" si="91"/>
        <v>#DIV/0!</v>
      </c>
      <c r="CL190" s="138" t="e">
        <f t="shared" ca="1" si="92"/>
        <v>#DIV/0!</v>
      </c>
      <c r="DA190" s="135" t="str">
        <f>'Transcript table'!C190</f>
        <v>SENCR</v>
      </c>
      <c r="DB190" s="35" t="s">
        <v>237</v>
      </c>
      <c r="DC190" s="132" t="str">
        <f t="shared" ca="1" si="93"/>
        <v/>
      </c>
      <c r="DD190" s="132" t="str">
        <f t="shared" ca="1" si="94"/>
        <v/>
      </c>
      <c r="DE190" s="132" t="str">
        <f t="shared" ca="1" si="95"/>
        <v/>
      </c>
      <c r="DF190" s="132" t="str">
        <f t="shared" ca="1" si="96"/>
        <v/>
      </c>
      <c r="DG190" s="132" t="str">
        <f t="shared" ca="1" si="97"/>
        <v/>
      </c>
      <c r="DH190" s="132" t="str">
        <f t="shared" ca="1" si="98"/>
        <v/>
      </c>
      <c r="DI190" s="132" t="str">
        <f t="shared" ca="1" si="99"/>
        <v/>
      </c>
      <c r="DJ190" s="132" t="str">
        <f t="shared" ca="1" si="100"/>
        <v/>
      </c>
      <c r="DK190" s="132" t="str">
        <f t="shared" ca="1" si="101"/>
        <v/>
      </c>
      <c r="DL190" s="132" t="str">
        <f t="shared" ca="1" si="102"/>
        <v/>
      </c>
      <c r="DM190" s="132" t="str">
        <f t="shared" ca="1" si="103"/>
        <v/>
      </c>
      <c r="DN190" s="132" t="str">
        <f t="shared" ca="1" si="104"/>
        <v/>
      </c>
      <c r="DO190" s="132" t="str">
        <f t="shared" ca="1" si="105"/>
        <v/>
      </c>
      <c r="DP190" s="132" t="str">
        <f t="shared" ca="1" si="106"/>
        <v/>
      </c>
      <c r="DQ190" s="132" t="str">
        <f t="shared" ca="1" si="107"/>
        <v/>
      </c>
      <c r="DR190" s="132" t="str">
        <f t="shared" ca="1" si="108"/>
        <v/>
      </c>
      <c r="DS190" s="132" t="str">
        <f t="shared" ca="1" si="109"/>
        <v/>
      </c>
      <c r="DT190" s="132" t="str">
        <f t="shared" ca="1" si="110"/>
        <v/>
      </c>
      <c r="DU190" s="132" t="str">
        <f t="shared" ca="1" si="111"/>
        <v/>
      </c>
      <c r="DV190" s="132" t="str">
        <f t="shared" ca="1" si="112"/>
        <v/>
      </c>
      <c r="DW190" s="136" t="str">
        <f>'Transcript table'!C190</f>
        <v>SENCR</v>
      </c>
      <c r="DX190" s="141" t="s">
        <v>237</v>
      </c>
      <c r="DY190" s="132" t="str">
        <f t="shared" ca="1" si="113"/>
        <v/>
      </c>
      <c r="DZ190" s="132" t="str">
        <f t="shared" ca="1" si="114"/>
        <v/>
      </c>
      <c r="EA190" s="132" t="str">
        <f t="shared" ca="1" si="115"/>
        <v/>
      </c>
      <c r="EB190" s="132" t="str">
        <f t="shared" ca="1" si="116"/>
        <v/>
      </c>
      <c r="EC190" s="132" t="str">
        <f t="shared" ca="1" si="117"/>
        <v/>
      </c>
      <c r="ED190" s="132" t="str">
        <f t="shared" ca="1" si="118"/>
        <v/>
      </c>
      <c r="EE190" s="132" t="str">
        <f t="shared" ca="1" si="119"/>
        <v/>
      </c>
      <c r="EF190" s="132" t="str">
        <f t="shared" ca="1" si="120"/>
        <v/>
      </c>
      <c r="EG190" s="132" t="str">
        <f t="shared" ca="1" si="121"/>
        <v/>
      </c>
      <c r="EH190" s="132" t="str">
        <f t="shared" ca="1" si="122"/>
        <v/>
      </c>
      <c r="EI190" s="132" t="str">
        <f t="shared" ca="1" si="123"/>
        <v/>
      </c>
      <c r="EJ190" s="132" t="str">
        <f t="shared" ca="1" si="124"/>
        <v/>
      </c>
      <c r="EK190" s="132" t="str">
        <f t="shared" ca="1" si="125"/>
        <v/>
      </c>
      <c r="EL190" s="132" t="str">
        <f t="shared" ca="1" si="126"/>
        <v/>
      </c>
      <c r="EM190" s="132" t="str">
        <f t="shared" ca="1" si="127"/>
        <v/>
      </c>
      <c r="EN190" s="132" t="str">
        <f t="shared" ca="1" si="128"/>
        <v/>
      </c>
      <c r="EO190" s="132" t="str">
        <f t="shared" ca="1" si="129"/>
        <v/>
      </c>
      <c r="EP190" s="132" t="str">
        <f t="shared" ca="1" si="130"/>
        <v/>
      </c>
      <c r="EQ190" s="132" t="str">
        <f t="shared" ca="1" si="131"/>
        <v/>
      </c>
      <c r="ER190" s="132" t="str">
        <f t="shared" ca="1" si="132"/>
        <v/>
      </c>
    </row>
    <row r="191" spans="1:148" ht="12.75">
      <c r="A191" s="131" t="str">
        <f>'Transcript table'!C191</f>
        <v>Six3os</v>
      </c>
      <c r="B191" s="35" t="s">
        <v>238</v>
      </c>
      <c r="C191" s="132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132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132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132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132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132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132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132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132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132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132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132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132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132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132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132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132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132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132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132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40" t="str">
        <f>'Control Sample Data'!A191</f>
        <v>Six3os</v>
      </c>
      <c r="X191" s="141" t="s">
        <v>238</v>
      </c>
      <c r="Y191" s="132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132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132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132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132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132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132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132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132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132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132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132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132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132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132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132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132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132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132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132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135" t="str">
        <f>'Control Sample Data'!A191</f>
        <v>Six3os</v>
      </c>
      <c r="AT191" s="35" t="s">
        <v>238</v>
      </c>
      <c r="AU191" s="132" t="str">
        <f ca="1">IF(ISNUMBER(C191-'Choose Housekeeping Genes'!D$17),C191-'Choose Housekeeping Genes'!D$17,"")</f>
        <v/>
      </c>
      <c r="AV191" s="132" t="str">
        <f ca="1">IF(ISNUMBER(D191-'Choose Housekeeping Genes'!E$17),D191-'Choose Housekeeping Genes'!E$17,"")</f>
        <v/>
      </c>
      <c r="AW191" s="132" t="str">
        <f ca="1">IF(ISNUMBER(E191-'Choose Housekeeping Genes'!F$17),E191-'Choose Housekeeping Genes'!F$17,"")</f>
        <v/>
      </c>
      <c r="AX191" s="132" t="str">
        <f ca="1">IF(ISNUMBER(F191-'Choose Housekeeping Genes'!G$17),F191-'Choose Housekeeping Genes'!G$17,"")</f>
        <v/>
      </c>
      <c r="AY191" s="132" t="str">
        <f ca="1">IF(ISNUMBER(G191-'Choose Housekeeping Genes'!H$17),G191-'Choose Housekeeping Genes'!H$17,"")</f>
        <v/>
      </c>
      <c r="AZ191" s="132" t="str">
        <f ca="1">IF(ISNUMBER(H191-'Choose Housekeeping Genes'!I$17),H191-'Choose Housekeeping Genes'!I$17,"")</f>
        <v/>
      </c>
      <c r="BA191" s="132" t="str">
        <f ca="1">IF(ISNUMBER(I191-'Choose Housekeeping Genes'!J$17),I191-'Choose Housekeeping Genes'!J$17,"")</f>
        <v/>
      </c>
      <c r="BB191" s="132" t="str">
        <f ca="1">IF(ISNUMBER(J191-'Choose Housekeeping Genes'!K$17),J191-'Choose Housekeeping Genes'!K$17,"")</f>
        <v/>
      </c>
      <c r="BC191" s="132" t="str">
        <f ca="1">IF(ISNUMBER(K191-'Choose Housekeeping Genes'!L$17),K191-'Choose Housekeeping Genes'!L$17,"")</f>
        <v/>
      </c>
      <c r="BD191" s="132" t="str">
        <f ca="1">IF(ISNUMBER(L191-'Choose Housekeeping Genes'!M$17),L191-'Choose Housekeeping Genes'!M$17,"")</f>
        <v/>
      </c>
      <c r="BE191" s="132" t="str">
        <f ca="1">IF(ISNUMBER(M191-'Choose Housekeeping Genes'!N$17),M191-'Choose Housekeeping Genes'!N$17,"")</f>
        <v/>
      </c>
      <c r="BF191" s="132" t="str">
        <f ca="1">IF(ISNUMBER(N191-'Choose Housekeeping Genes'!O$17),N191-'Choose Housekeeping Genes'!O$17,"")</f>
        <v/>
      </c>
      <c r="BG191" s="132" t="str">
        <f ca="1">IF(ISNUMBER(O191-'Choose Housekeeping Genes'!P$17),O191-'Choose Housekeeping Genes'!P$17,"")</f>
        <v/>
      </c>
      <c r="BH191" s="132" t="str">
        <f ca="1">IF(ISNUMBER(P191-'Choose Housekeeping Genes'!Q$17),P191-'Choose Housekeeping Genes'!Q$17,"")</f>
        <v/>
      </c>
      <c r="BI191" s="132" t="str">
        <f ca="1">IF(ISNUMBER(Q191-'Choose Housekeeping Genes'!R$17),Q191-'Choose Housekeeping Genes'!R$17,"")</f>
        <v/>
      </c>
      <c r="BJ191" s="132" t="str">
        <f ca="1">IF(ISNUMBER(R191-'Choose Housekeeping Genes'!S$17),R191-'Choose Housekeeping Genes'!S$17,"")</f>
        <v/>
      </c>
      <c r="BK191" s="132" t="str">
        <f ca="1">IF(ISNUMBER(S191-'Choose Housekeeping Genes'!T$17),S191-'Choose Housekeeping Genes'!T$17,"")</f>
        <v/>
      </c>
      <c r="BL191" s="132" t="str">
        <f ca="1">IF(ISNUMBER(T191-'Choose Housekeeping Genes'!U$17),T191-'Choose Housekeeping Genes'!U$17,"")</f>
        <v/>
      </c>
      <c r="BM191" s="132" t="str">
        <f ca="1">IF(ISNUMBER(U191-'Choose Housekeeping Genes'!V$17),U191-'Choose Housekeeping Genes'!V$17,"")</f>
        <v/>
      </c>
      <c r="BN191" s="132" t="str">
        <f ca="1">IF(ISNUMBER(V191-'Choose Housekeeping Genes'!W$17),V191-'Choose Housekeeping Genes'!W$17,"")</f>
        <v/>
      </c>
      <c r="BO191" s="142" t="str">
        <f t="shared" si="133"/>
        <v>Six3os</v>
      </c>
      <c r="BP191" s="141" t="s">
        <v>238</v>
      </c>
      <c r="BQ191" s="132" t="str">
        <f ca="1">IF(ISNUMBER(Y191-'Choose Housekeeping Genes'!AA$17),Y191-'Choose Housekeeping Genes'!AA$17,"")</f>
        <v/>
      </c>
      <c r="BR191" s="132" t="str">
        <f ca="1">IF(ISNUMBER(Z191-'Choose Housekeeping Genes'!AB$17),Z191-'Choose Housekeeping Genes'!AB$17,"")</f>
        <v/>
      </c>
      <c r="BS191" s="132" t="str">
        <f ca="1">IF(ISNUMBER(AA191-'Choose Housekeeping Genes'!AC$17),AA191-'Choose Housekeeping Genes'!AC$17,"")</f>
        <v/>
      </c>
      <c r="BT191" s="132" t="str">
        <f ca="1">IF(ISNUMBER(AB191-'Choose Housekeeping Genes'!AD$17),AB191-'Choose Housekeeping Genes'!AD$17,"")</f>
        <v/>
      </c>
      <c r="BU191" s="132" t="str">
        <f ca="1">IF(ISNUMBER(AC191-'Choose Housekeeping Genes'!AE$17),AC191-'Choose Housekeeping Genes'!AE$17,"")</f>
        <v/>
      </c>
      <c r="BV191" s="132" t="str">
        <f ca="1">IF(ISNUMBER(AD191-'Choose Housekeeping Genes'!AF$17),AD191-'Choose Housekeeping Genes'!AF$17,"")</f>
        <v/>
      </c>
      <c r="BW191" s="132" t="str">
        <f ca="1">IF(ISNUMBER(AE191-'Choose Housekeeping Genes'!AG$17),AE191-'Choose Housekeeping Genes'!AG$17,"")</f>
        <v/>
      </c>
      <c r="BX191" s="132" t="str">
        <f ca="1">IF(ISNUMBER(AF191-'Choose Housekeeping Genes'!AH$17),AF191-'Choose Housekeeping Genes'!AH$17,"")</f>
        <v/>
      </c>
      <c r="BY191" s="132" t="str">
        <f ca="1">IF(ISNUMBER(AG191-'Choose Housekeeping Genes'!AI$17),AG191-'Choose Housekeeping Genes'!AI$17,"")</f>
        <v/>
      </c>
      <c r="BZ191" s="132" t="str">
        <f ca="1">IF(ISNUMBER(AH191-'Choose Housekeeping Genes'!AJ$17),AH191-'Choose Housekeeping Genes'!AJ$17,"")</f>
        <v/>
      </c>
      <c r="CA191" s="132" t="str">
        <f ca="1">IF(ISNUMBER(AI191-'Choose Housekeeping Genes'!AK$17),AI191-'Choose Housekeeping Genes'!AK$17,"")</f>
        <v/>
      </c>
      <c r="CB191" s="132" t="str">
        <f ca="1">IF(ISNUMBER(AJ191-'Choose Housekeeping Genes'!AL$17),AJ191-'Choose Housekeeping Genes'!AL$17,"")</f>
        <v/>
      </c>
      <c r="CC191" s="132" t="str">
        <f ca="1">IF(ISNUMBER(AK191-'Choose Housekeeping Genes'!AM$17),AK191-'Choose Housekeeping Genes'!AM$17,"")</f>
        <v/>
      </c>
      <c r="CD191" s="132" t="str">
        <f ca="1">IF(ISNUMBER(AL191-'Choose Housekeeping Genes'!AN$17),AL191-'Choose Housekeeping Genes'!AN$17,"")</f>
        <v/>
      </c>
      <c r="CE191" s="132" t="str">
        <f ca="1">IF(ISNUMBER(AM191-'Choose Housekeeping Genes'!AO$17),AM191-'Choose Housekeeping Genes'!AO$17,"")</f>
        <v/>
      </c>
      <c r="CF191" s="132" t="str">
        <f ca="1">IF(ISNUMBER(AN191-'Choose Housekeeping Genes'!AP$17),AN191-'Choose Housekeeping Genes'!AP$17,"")</f>
        <v/>
      </c>
      <c r="CG191" s="132" t="str">
        <f ca="1">IF(ISNUMBER(AO191-'Choose Housekeeping Genes'!AQ$17),AO191-'Choose Housekeeping Genes'!AQ$17,"")</f>
        <v/>
      </c>
      <c r="CH191" s="132" t="str">
        <f ca="1">IF(ISNUMBER(AP191-'Choose Housekeeping Genes'!AR$17),AP191-'Choose Housekeeping Genes'!AR$17,"")</f>
        <v/>
      </c>
      <c r="CI191" s="132" t="str">
        <f ca="1">IF(ISNUMBER(AQ191-'Choose Housekeeping Genes'!AS$17),AQ191-'Choose Housekeeping Genes'!AS$17,"")</f>
        <v/>
      </c>
      <c r="CJ191" s="132" t="str">
        <f ca="1">IF(ISNUMBER(AR191-'Choose Housekeeping Genes'!AT$17),AR191-'Choose Housekeeping Genes'!AT$17,"")</f>
        <v/>
      </c>
      <c r="CK191" s="137" t="e">
        <f t="shared" ca="1" si="91"/>
        <v>#DIV/0!</v>
      </c>
      <c r="CL191" s="138" t="e">
        <f t="shared" ca="1" si="92"/>
        <v>#DIV/0!</v>
      </c>
      <c r="DA191" s="135" t="str">
        <f>'Transcript table'!C191</f>
        <v>Six3os</v>
      </c>
      <c r="DB191" s="35" t="s">
        <v>238</v>
      </c>
      <c r="DC191" s="132" t="str">
        <f t="shared" ca="1" si="93"/>
        <v/>
      </c>
      <c r="DD191" s="132" t="str">
        <f t="shared" ca="1" si="94"/>
        <v/>
      </c>
      <c r="DE191" s="132" t="str">
        <f t="shared" ca="1" si="95"/>
        <v/>
      </c>
      <c r="DF191" s="132" t="str">
        <f t="shared" ca="1" si="96"/>
        <v/>
      </c>
      <c r="DG191" s="132" t="str">
        <f t="shared" ca="1" si="97"/>
        <v/>
      </c>
      <c r="DH191" s="132" t="str">
        <f t="shared" ca="1" si="98"/>
        <v/>
      </c>
      <c r="DI191" s="132" t="str">
        <f t="shared" ca="1" si="99"/>
        <v/>
      </c>
      <c r="DJ191" s="132" t="str">
        <f t="shared" ca="1" si="100"/>
        <v/>
      </c>
      <c r="DK191" s="132" t="str">
        <f t="shared" ca="1" si="101"/>
        <v/>
      </c>
      <c r="DL191" s="132" t="str">
        <f t="shared" ca="1" si="102"/>
        <v/>
      </c>
      <c r="DM191" s="132" t="str">
        <f t="shared" ca="1" si="103"/>
        <v/>
      </c>
      <c r="DN191" s="132" t="str">
        <f t="shared" ca="1" si="104"/>
        <v/>
      </c>
      <c r="DO191" s="132" t="str">
        <f t="shared" ca="1" si="105"/>
        <v/>
      </c>
      <c r="DP191" s="132" t="str">
        <f t="shared" ca="1" si="106"/>
        <v/>
      </c>
      <c r="DQ191" s="132" t="str">
        <f t="shared" ca="1" si="107"/>
        <v/>
      </c>
      <c r="DR191" s="132" t="str">
        <f t="shared" ca="1" si="108"/>
        <v/>
      </c>
      <c r="DS191" s="132" t="str">
        <f t="shared" ca="1" si="109"/>
        <v/>
      </c>
      <c r="DT191" s="132" t="str">
        <f t="shared" ca="1" si="110"/>
        <v/>
      </c>
      <c r="DU191" s="132" t="str">
        <f t="shared" ca="1" si="111"/>
        <v/>
      </c>
      <c r="DV191" s="132" t="str">
        <f t="shared" ca="1" si="112"/>
        <v/>
      </c>
      <c r="DW191" s="136" t="str">
        <f>'Transcript table'!C191</f>
        <v>Six3os</v>
      </c>
      <c r="DX191" s="141" t="s">
        <v>238</v>
      </c>
      <c r="DY191" s="132" t="str">
        <f t="shared" ca="1" si="113"/>
        <v/>
      </c>
      <c r="DZ191" s="132" t="str">
        <f t="shared" ca="1" si="114"/>
        <v/>
      </c>
      <c r="EA191" s="132" t="str">
        <f t="shared" ca="1" si="115"/>
        <v/>
      </c>
      <c r="EB191" s="132" t="str">
        <f t="shared" ca="1" si="116"/>
        <v/>
      </c>
      <c r="EC191" s="132" t="str">
        <f t="shared" ca="1" si="117"/>
        <v/>
      </c>
      <c r="ED191" s="132" t="str">
        <f t="shared" ca="1" si="118"/>
        <v/>
      </c>
      <c r="EE191" s="132" t="str">
        <f t="shared" ca="1" si="119"/>
        <v/>
      </c>
      <c r="EF191" s="132" t="str">
        <f t="shared" ca="1" si="120"/>
        <v/>
      </c>
      <c r="EG191" s="132" t="str">
        <f t="shared" ca="1" si="121"/>
        <v/>
      </c>
      <c r="EH191" s="132" t="str">
        <f t="shared" ca="1" si="122"/>
        <v/>
      </c>
      <c r="EI191" s="132" t="str">
        <f t="shared" ca="1" si="123"/>
        <v/>
      </c>
      <c r="EJ191" s="132" t="str">
        <f t="shared" ca="1" si="124"/>
        <v/>
      </c>
      <c r="EK191" s="132" t="str">
        <f t="shared" ca="1" si="125"/>
        <v/>
      </c>
      <c r="EL191" s="132" t="str">
        <f t="shared" ca="1" si="126"/>
        <v/>
      </c>
      <c r="EM191" s="132" t="str">
        <f t="shared" ca="1" si="127"/>
        <v/>
      </c>
      <c r="EN191" s="132" t="str">
        <f t="shared" ca="1" si="128"/>
        <v/>
      </c>
      <c r="EO191" s="132" t="str">
        <f t="shared" ca="1" si="129"/>
        <v/>
      </c>
      <c r="EP191" s="132" t="str">
        <f t="shared" ca="1" si="130"/>
        <v/>
      </c>
      <c r="EQ191" s="132" t="str">
        <f t="shared" ca="1" si="131"/>
        <v/>
      </c>
      <c r="ER191" s="132" t="str">
        <f t="shared" ca="1" si="132"/>
        <v/>
      </c>
    </row>
    <row r="192" spans="1:148" ht="12.75">
      <c r="A192" s="131" t="str">
        <f>'Transcript table'!C192</f>
        <v>SMILR</v>
      </c>
      <c r="B192" s="35" t="s">
        <v>239</v>
      </c>
      <c r="C192" s="132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132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132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132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132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132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132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132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132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132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132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132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132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132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132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132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132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132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132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132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40" t="str">
        <f>'Control Sample Data'!A192</f>
        <v>SMILR</v>
      </c>
      <c r="X192" s="141" t="s">
        <v>239</v>
      </c>
      <c r="Y192" s="132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132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132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132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132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132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132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132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132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132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132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132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132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132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132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132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132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132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132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132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135" t="str">
        <f>'Control Sample Data'!A192</f>
        <v>SMILR</v>
      </c>
      <c r="AT192" s="35" t="s">
        <v>239</v>
      </c>
      <c r="AU192" s="132" t="str">
        <f ca="1">IF(ISNUMBER(C192-'Choose Housekeeping Genes'!D$17),C192-'Choose Housekeeping Genes'!D$17,"")</f>
        <v/>
      </c>
      <c r="AV192" s="132" t="str">
        <f ca="1">IF(ISNUMBER(D192-'Choose Housekeeping Genes'!E$17),D192-'Choose Housekeeping Genes'!E$17,"")</f>
        <v/>
      </c>
      <c r="AW192" s="132" t="str">
        <f ca="1">IF(ISNUMBER(E192-'Choose Housekeeping Genes'!F$17),E192-'Choose Housekeeping Genes'!F$17,"")</f>
        <v/>
      </c>
      <c r="AX192" s="132" t="str">
        <f ca="1">IF(ISNUMBER(F192-'Choose Housekeeping Genes'!G$17),F192-'Choose Housekeeping Genes'!G$17,"")</f>
        <v/>
      </c>
      <c r="AY192" s="132" t="str">
        <f ca="1">IF(ISNUMBER(G192-'Choose Housekeeping Genes'!H$17),G192-'Choose Housekeeping Genes'!H$17,"")</f>
        <v/>
      </c>
      <c r="AZ192" s="132" t="str">
        <f ca="1">IF(ISNUMBER(H192-'Choose Housekeeping Genes'!I$17),H192-'Choose Housekeeping Genes'!I$17,"")</f>
        <v/>
      </c>
      <c r="BA192" s="132" t="str">
        <f ca="1">IF(ISNUMBER(I192-'Choose Housekeeping Genes'!J$17),I192-'Choose Housekeeping Genes'!J$17,"")</f>
        <v/>
      </c>
      <c r="BB192" s="132" t="str">
        <f ca="1">IF(ISNUMBER(J192-'Choose Housekeeping Genes'!K$17),J192-'Choose Housekeeping Genes'!K$17,"")</f>
        <v/>
      </c>
      <c r="BC192" s="132" t="str">
        <f ca="1">IF(ISNUMBER(K192-'Choose Housekeeping Genes'!L$17),K192-'Choose Housekeeping Genes'!L$17,"")</f>
        <v/>
      </c>
      <c r="BD192" s="132" t="str">
        <f ca="1">IF(ISNUMBER(L192-'Choose Housekeeping Genes'!M$17),L192-'Choose Housekeeping Genes'!M$17,"")</f>
        <v/>
      </c>
      <c r="BE192" s="132" t="str">
        <f ca="1">IF(ISNUMBER(M192-'Choose Housekeeping Genes'!N$17),M192-'Choose Housekeeping Genes'!N$17,"")</f>
        <v/>
      </c>
      <c r="BF192" s="132" t="str">
        <f ca="1">IF(ISNUMBER(N192-'Choose Housekeeping Genes'!O$17),N192-'Choose Housekeeping Genes'!O$17,"")</f>
        <v/>
      </c>
      <c r="BG192" s="132" t="str">
        <f ca="1">IF(ISNUMBER(O192-'Choose Housekeeping Genes'!P$17),O192-'Choose Housekeeping Genes'!P$17,"")</f>
        <v/>
      </c>
      <c r="BH192" s="132" t="str">
        <f ca="1">IF(ISNUMBER(P192-'Choose Housekeeping Genes'!Q$17),P192-'Choose Housekeeping Genes'!Q$17,"")</f>
        <v/>
      </c>
      <c r="BI192" s="132" t="str">
        <f ca="1">IF(ISNUMBER(Q192-'Choose Housekeeping Genes'!R$17),Q192-'Choose Housekeeping Genes'!R$17,"")</f>
        <v/>
      </c>
      <c r="BJ192" s="132" t="str">
        <f ca="1">IF(ISNUMBER(R192-'Choose Housekeeping Genes'!S$17),R192-'Choose Housekeeping Genes'!S$17,"")</f>
        <v/>
      </c>
      <c r="BK192" s="132" t="str">
        <f ca="1">IF(ISNUMBER(S192-'Choose Housekeeping Genes'!T$17),S192-'Choose Housekeeping Genes'!T$17,"")</f>
        <v/>
      </c>
      <c r="BL192" s="132" t="str">
        <f ca="1">IF(ISNUMBER(T192-'Choose Housekeeping Genes'!U$17),T192-'Choose Housekeeping Genes'!U$17,"")</f>
        <v/>
      </c>
      <c r="BM192" s="132" t="str">
        <f ca="1">IF(ISNUMBER(U192-'Choose Housekeeping Genes'!V$17),U192-'Choose Housekeeping Genes'!V$17,"")</f>
        <v/>
      </c>
      <c r="BN192" s="132" t="str">
        <f ca="1">IF(ISNUMBER(V192-'Choose Housekeeping Genes'!W$17),V192-'Choose Housekeeping Genes'!W$17,"")</f>
        <v/>
      </c>
      <c r="BO192" s="142" t="str">
        <f t="shared" si="133"/>
        <v>SMILR</v>
      </c>
      <c r="BP192" s="141" t="s">
        <v>239</v>
      </c>
      <c r="BQ192" s="132" t="str">
        <f ca="1">IF(ISNUMBER(Y192-'Choose Housekeeping Genes'!AA$17),Y192-'Choose Housekeeping Genes'!AA$17,"")</f>
        <v/>
      </c>
      <c r="BR192" s="132" t="str">
        <f ca="1">IF(ISNUMBER(Z192-'Choose Housekeeping Genes'!AB$17),Z192-'Choose Housekeeping Genes'!AB$17,"")</f>
        <v/>
      </c>
      <c r="BS192" s="132" t="str">
        <f ca="1">IF(ISNUMBER(AA192-'Choose Housekeeping Genes'!AC$17),AA192-'Choose Housekeeping Genes'!AC$17,"")</f>
        <v/>
      </c>
      <c r="BT192" s="132" t="str">
        <f ca="1">IF(ISNUMBER(AB192-'Choose Housekeeping Genes'!AD$17),AB192-'Choose Housekeeping Genes'!AD$17,"")</f>
        <v/>
      </c>
      <c r="BU192" s="132" t="str">
        <f ca="1">IF(ISNUMBER(AC192-'Choose Housekeeping Genes'!AE$17),AC192-'Choose Housekeeping Genes'!AE$17,"")</f>
        <v/>
      </c>
      <c r="BV192" s="132" t="str">
        <f ca="1">IF(ISNUMBER(AD192-'Choose Housekeeping Genes'!AF$17),AD192-'Choose Housekeeping Genes'!AF$17,"")</f>
        <v/>
      </c>
      <c r="BW192" s="132" t="str">
        <f ca="1">IF(ISNUMBER(AE192-'Choose Housekeeping Genes'!AG$17),AE192-'Choose Housekeeping Genes'!AG$17,"")</f>
        <v/>
      </c>
      <c r="BX192" s="132" t="str">
        <f ca="1">IF(ISNUMBER(AF192-'Choose Housekeeping Genes'!AH$17),AF192-'Choose Housekeeping Genes'!AH$17,"")</f>
        <v/>
      </c>
      <c r="BY192" s="132" t="str">
        <f ca="1">IF(ISNUMBER(AG192-'Choose Housekeeping Genes'!AI$17),AG192-'Choose Housekeeping Genes'!AI$17,"")</f>
        <v/>
      </c>
      <c r="BZ192" s="132" t="str">
        <f ca="1">IF(ISNUMBER(AH192-'Choose Housekeeping Genes'!AJ$17),AH192-'Choose Housekeeping Genes'!AJ$17,"")</f>
        <v/>
      </c>
      <c r="CA192" s="132" t="str">
        <f ca="1">IF(ISNUMBER(AI192-'Choose Housekeeping Genes'!AK$17),AI192-'Choose Housekeeping Genes'!AK$17,"")</f>
        <v/>
      </c>
      <c r="CB192" s="132" t="str">
        <f ca="1">IF(ISNUMBER(AJ192-'Choose Housekeeping Genes'!AL$17),AJ192-'Choose Housekeeping Genes'!AL$17,"")</f>
        <v/>
      </c>
      <c r="CC192" s="132" t="str">
        <f ca="1">IF(ISNUMBER(AK192-'Choose Housekeeping Genes'!AM$17),AK192-'Choose Housekeeping Genes'!AM$17,"")</f>
        <v/>
      </c>
      <c r="CD192" s="132" t="str">
        <f ca="1">IF(ISNUMBER(AL192-'Choose Housekeeping Genes'!AN$17),AL192-'Choose Housekeeping Genes'!AN$17,"")</f>
        <v/>
      </c>
      <c r="CE192" s="132" t="str">
        <f ca="1">IF(ISNUMBER(AM192-'Choose Housekeeping Genes'!AO$17),AM192-'Choose Housekeeping Genes'!AO$17,"")</f>
        <v/>
      </c>
      <c r="CF192" s="132" t="str">
        <f ca="1">IF(ISNUMBER(AN192-'Choose Housekeeping Genes'!AP$17),AN192-'Choose Housekeeping Genes'!AP$17,"")</f>
        <v/>
      </c>
      <c r="CG192" s="132" t="str">
        <f ca="1">IF(ISNUMBER(AO192-'Choose Housekeeping Genes'!AQ$17),AO192-'Choose Housekeeping Genes'!AQ$17,"")</f>
        <v/>
      </c>
      <c r="CH192" s="132" t="str">
        <f ca="1">IF(ISNUMBER(AP192-'Choose Housekeeping Genes'!AR$17),AP192-'Choose Housekeeping Genes'!AR$17,"")</f>
        <v/>
      </c>
      <c r="CI192" s="132" t="str">
        <f ca="1">IF(ISNUMBER(AQ192-'Choose Housekeeping Genes'!AS$17),AQ192-'Choose Housekeeping Genes'!AS$17,"")</f>
        <v/>
      </c>
      <c r="CJ192" s="132" t="str">
        <f ca="1">IF(ISNUMBER(AR192-'Choose Housekeeping Genes'!AT$17),AR192-'Choose Housekeeping Genes'!AT$17,"")</f>
        <v/>
      </c>
      <c r="CK192" s="137" t="e">
        <f t="shared" ca="1" si="91"/>
        <v>#DIV/0!</v>
      </c>
      <c r="CL192" s="138" t="e">
        <f t="shared" ca="1" si="92"/>
        <v>#DIV/0!</v>
      </c>
      <c r="DA192" s="135" t="str">
        <f>'Transcript table'!C192</f>
        <v>SMILR</v>
      </c>
      <c r="DB192" s="35" t="s">
        <v>239</v>
      </c>
      <c r="DC192" s="132" t="str">
        <f t="shared" ca="1" si="93"/>
        <v/>
      </c>
      <c r="DD192" s="132" t="str">
        <f t="shared" ca="1" si="94"/>
        <v/>
      </c>
      <c r="DE192" s="132" t="str">
        <f t="shared" ca="1" si="95"/>
        <v/>
      </c>
      <c r="DF192" s="132" t="str">
        <f t="shared" ca="1" si="96"/>
        <v/>
      </c>
      <c r="DG192" s="132" t="str">
        <f t="shared" ca="1" si="97"/>
        <v/>
      </c>
      <c r="DH192" s="132" t="str">
        <f t="shared" ca="1" si="98"/>
        <v/>
      </c>
      <c r="DI192" s="132" t="str">
        <f t="shared" ca="1" si="99"/>
        <v/>
      </c>
      <c r="DJ192" s="132" t="str">
        <f t="shared" ca="1" si="100"/>
        <v/>
      </c>
      <c r="DK192" s="132" t="str">
        <f t="shared" ca="1" si="101"/>
        <v/>
      </c>
      <c r="DL192" s="132" t="str">
        <f t="shared" ca="1" si="102"/>
        <v/>
      </c>
      <c r="DM192" s="132" t="str">
        <f t="shared" ca="1" si="103"/>
        <v/>
      </c>
      <c r="DN192" s="132" t="str">
        <f t="shared" ca="1" si="104"/>
        <v/>
      </c>
      <c r="DO192" s="132" t="str">
        <f t="shared" ca="1" si="105"/>
        <v/>
      </c>
      <c r="DP192" s="132" t="str">
        <f t="shared" ca="1" si="106"/>
        <v/>
      </c>
      <c r="DQ192" s="132" t="str">
        <f t="shared" ca="1" si="107"/>
        <v/>
      </c>
      <c r="DR192" s="132" t="str">
        <f t="shared" ca="1" si="108"/>
        <v/>
      </c>
      <c r="DS192" s="132" t="str">
        <f t="shared" ca="1" si="109"/>
        <v/>
      </c>
      <c r="DT192" s="132" t="str">
        <f t="shared" ca="1" si="110"/>
        <v/>
      </c>
      <c r="DU192" s="132" t="str">
        <f t="shared" ca="1" si="111"/>
        <v/>
      </c>
      <c r="DV192" s="132" t="str">
        <f t="shared" ca="1" si="112"/>
        <v/>
      </c>
      <c r="DW192" s="136" t="str">
        <f>'Transcript table'!C192</f>
        <v>SMILR</v>
      </c>
      <c r="DX192" s="141" t="s">
        <v>239</v>
      </c>
      <c r="DY192" s="132" t="str">
        <f t="shared" ca="1" si="113"/>
        <v/>
      </c>
      <c r="DZ192" s="132" t="str">
        <f t="shared" ca="1" si="114"/>
        <v/>
      </c>
      <c r="EA192" s="132" t="str">
        <f t="shared" ca="1" si="115"/>
        <v/>
      </c>
      <c r="EB192" s="132" t="str">
        <f t="shared" ca="1" si="116"/>
        <v/>
      </c>
      <c r="EC192" s="132" t="str">
        <f t="shared" ca="1" si="117"/>
        <v/>
      </c>
      <c r="ED192" s="132" t="str">
        <f t="shared" ca="1" si="118"/>
        <v/>
      </c>
      <c r="EE192" s="132" t="str">
        <f t="shared" ca="1" si="119"/>
        <v/>
      </c>
      <c r="EF192" s="132" t="str">
        <f t="shared" ca="1" si="120"/>
        <v/>
      </c>
      <c r="EG192" s="132" t="str">
        <f t="shared" ca="1" si="121"/>
        <v/>
      </c>
      <c r="EH192" s="132" t="str">
        <f t="shared" ca="1" si="122"/>
        <v/>
      </c>
      <c r="EI192" s="132" t="str">
        <f t="shared" ca="1" si="123"/>
        <v/>
      </c>
      <c r="EJ192" s="132" t="str">
        <f t="shared" ca="1" si="124"/>
        <v/>
      </c>
      <c r="EK192" s="132" t="str">
        <f t="shared" ca="1" si="125"/>
        <v/>
      </c>
      <c r="EL192" s="132" t="str">
        <f t="shared" ca="1" si="126"/>
        <v/>
      </c>
      <c r="EM192" s="132" t="str">
        <f t="shared" ca="1" si="127"/>
        <v/>
      </c>
      <c r="EN192" s="132" t="str">
        <f t="shared" ca="1" si="128"/>
        <v/>
      </c>
      <c r="EO192" s="132" t="str">
        <f t="shared" ca="1" si="129"/>
        <v/>
      </c>
      <c r="EP192" s="132" t="str">
        <f t="shared" ca="1" si="130"/>
        <v/>
      </c>
      <c r="EQ192" s="132" t="str">
        <f t="shared" ca="1" si="131"/>
        <v/>
      </c>
      <c r="ER192" s="132" t="str">
        <f t="shared" ca="1" si="132"/>
        <v/>
      </c>
    </row>
    <row r="193" spans="1:148" ht="12.75">
      <c r="A193" s="131" t="str">
        <f>'Transcript table'!C193</f>
        <v>SNAR-A1</v>
      </c>
      <c r="B193" s="35" t="s">
        <v>240</v>
      </c>
      <c r="C193" s="132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132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132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132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132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132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132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132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132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132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132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132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132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132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132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132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132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132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132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132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40" t="str">
        <f>'Control Sample Data'!A193</f>
        <v>SNAR-A1</v>
      </c>
      <c r="X193" s="141" t="s">
        <v>240</v>
      </c>
      <c r="Y193" s="132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132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132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132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132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132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132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132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132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132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132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132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132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132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132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132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132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132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132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132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135" t="str">
        <f>'Control Sample Data'!A193</f>
        <v>SNAR-A1</v>
      </c>
      <c r="AT193" s="35" t="s">
        <v>240</v>
      </c>
      <c r="AU193" s="132" t="str">
        <f ca="1">IF(ISNUMBER(C193-'Choose Housekeeping Genes'!D$17),C193-'Choose Housekeeping Genes'!D$17,"")</f>
        <v/>
      </c>
      <c r="AV193" s="132" t="str">
        <f ca="1">IF(ISNUMBER(D193-'Choose Housekeeping Genes'!E$17),D193-'Choose Housekeeping Genes'!E$17,"")</f>
        <v/>
      </c>
      <c r="AW193" s="132" t="str">
        <f ca="1">IF(ISNUMBER(E193-'Choose Housekeeping Genes'!F$17),E193-'Choose Housekeeping Genes'!F$17,"")</f>
        <v/>
      </c>
      <c r="AX193" s="132" t="str">
        <f ca="1">IF(ISNUMBER(F193-'Choose Housekeeping Genes'!G$17),F193-'Choose Housekeeping Genes'!G$17,"")</f>
        <v/>
      </c>
      <c r="AY193" s="132" t="str">
        <f ca="1">IF(ISNUMBER(G193-'Choose Housekeeping Genes'!H$17),G193-'Choose Housekeeping Genes'!H$17,"")</f>
        <v/>
      </c>
      <c r="AZ193" s="132" t="str">
        <f ca="1">IF(ISNUMBER(H193-'Choose Housekeeping Genes'!I$17),H193-'Choose Housekeeping Genes'!I$17,"")</f>
        <v/>
      </c>
      <c r="BA193" s="132" t="str">
        <f ca="1">IF(ISNUMBER(I193-'Choose Housekeeping Genes'!J$17),I193-'Choose Housekeeping Genes'!J$17,"")</f>
        <v/>
      </c>
      <c r="BB193" s="132" t="str">
        <f ca="1">IF(ISNUMBER(J193-'Choose Housekeeping Genes'!K$17),J193-'Choose Housekeeping Genes'!K$17,"")</f>
        <v/>
      </c>
      <c r="BC193" s="132" t="str">
        <f ca="1">IF(ISNUMBER(K193-'Choose Housekeeping Genes'!L$17),K193-'Choose Housekeeping Genes'!L$17,"")</f>
        <v/>
      </c>
      <c r="BD193" s="132" t="str">
        <f ca="1">IF(ISNUMBER(L193-'Choose Housekeeping Genes'!M$17),L193-'Choose Housekeeping Genes'!M$17,"")</f>
        <v/>
      </c>
      <c r="BE193" s="132" t="str">
        <f ca="1">IF(ISNUMBER(M193-'Choose Housekeeping Genes'!N$17),M193-'Choose Housekeeping Genes'!N$17,"")</f>
        <v/>
      </c>
      <c r="BF193" s="132" t="str">
        <f ca="1">IF(ISNUMBER(N193-'Choose Housekeeping Genes'!O$17),N193-'Choose Housekeeping Genes'!O$17,"")</f>
        <v/>
      </c>
      <c r="BG193" s="132" t="str">
        <f ca="1">IF(ISNUMBER(O193-'Choose Housekeeping Genes'!P$17),O193-'Choose Housekeeping Genes'!P$17,"")</f>
        <v/>
      </c>
      <c r="BH193" s="132" t="str">
        <f ca="1">IF(ISNUMBER(P193-'Choose Housekeeping Genes'!Q$17),P193-'Choose Housekeeping Genes'!Q$17,"")</f>
        <v/>
      </c>
      <c r="BI193" s="132" t="str">
        <f ca="1">IF(ISNUMBER(Q193-'Choose Housekeeping Genes'!R$17),Q193-'Choose Housekeeping Genes'!R$17,"")</f>
        <v/>
      </c>
      <c r="BJ193" s="132" t="str">
        <f ca="1">IF(ISNUMBER(R193-'Choose Housekeeping Genes'!S$17),R193-'Choose Housekeeping Genes'!S$17,"")</f>
        <v/>
      </c>
      <c r="BK193" s="132" t="str">
        <f ca="1">IF(ISNUMBER(S193-'Choose Housekeeping Genes'!T$17),S193-'Choose Housekeeping Genes'!T$17,"")</f>
        <v/>
      </c>
      <c r="BL193" s="132" t="str">
        <f ca="1">IF(ISNUMBER(T193-'Choose Housekeeping Genes'!U$17),T193-'Choose Housekeeping Genes'!U$17,"")</f>
        <v/>
      </c>
      <c r="BM193" s="132" t="str">
        <f ca="1">IF(ISNUMBER(U193-'Choose Housekeeping Genes'!V$17),U193-'Choose Housekeeping Genes'!V$17,"")</f>
        <v/>
      </c>
      <c r="BN193" s="132" t="str">
        <f ca="1">IF(ISNUMBER(V193-'Choose Housekeeping Genes'!W$17),V193-'Choose Housekeeping Genes'!W$17,"")</f>
        <v/>
      </c>
      <c r="BO193" s="142" t="str">
        <f t="shared" si="133"/>
        <v>SNAR-A1</v>
      </c>
      <c r="BP193" s="141" t="s">
        <v>240</v>
      </c>
      <c r="BQ193" s="132" t="str">
        <f ca="1">IF(ISNUMBER(Y193-'Choose Housekeeping Genes'!AA$17),Y193-'Choose Housekeeping Genes'!AA$17,"")</f>
        <v/>
      </c>
      <c r="BR193" s="132" t="str">
        <f ca="1">IF(ISNUMBER(Z193-'Choose Housekeeping Genes'!AB$17),Z193-'Choose Housekeeping Genes'!AB$17,"")</f>
        <v/>
      </c>
      <c r="BS193" s="132" t="str">
        <f ca="1">IF(ISNUMBER(AA193-'Choose Housekeeping Genes'!AC$17),AA193-'Choose Housekeeping Genes'!AC$17,"")</f>
        <v/>
      </c>
      <c r="BT193" s="132" t="str">
        <f ca="1">IF(ISNUMBER(AB193-'Choose Housekeeping Genes'!AD$17),AB193-'Choose Housekeeping Genes'!AD$17,"")</f>
        <v/>
      </c>
      <c r="BU193" s="132" t="str">
        <f ca="1">IF(ISNUMBER(AC193-'Choose Housekeeping Genes'!AE$17),AC193-'Choose Housekeeping Genes'!AE$17,"")</f>
        <v/>
      </c>
      <c r="BV193" s="132" t="str">
        <f ca="1">IF(ISNUMBER(AD193-'Choose Housekeeping Genes'!AF$17),AD193-'Choose Housekeeping Genes'!AF$17,"")</f>
        <v/>
      </c>
      <c r="BW193" s="132" t="str">
        <f ca="1">IF(ISNUMBER(AE193-'Choose Housekeeping Genes'!AG$17),AE193-'Choose Housekeeping Genes'!AG$17,"")</f>
        <v/>
      </c>
      <c r="BX193" s="132" t="str">
        <f ca="1">IF(ISNUMBER(AF193-'Choose Housekeeping Genes'!AH$17),AF193-'Choose Housekeeping Genes'!AH$17,"")</f>
        <v/>
      </c>
      <c r="BY193" s="132" t="str">
        <f ca="1">IF(ISNUMBER(AG193-'Choose Housekeeping Genes'!AI$17),AG193-'Choose Housekeeping Genes'!AI$17,"")</f>
        <v/>
      </c>
      <c r="BZ193" s="132" t="str">
        <f ca="1">IF(ISNUMBER(AH193-'Choose Housekeeping Genes'!AJ$17),AH193-'Choose Housekeeping Genes'!AJ$17,"")</f>
        <v/>
      </c>
      <c r="CA193" s="132" t="str">
        <f ca="1">IF(ISNUMBER(AI193-'Choose Housekeeping Genes'!AK$17),AI193-'Choose Housekeeping Genes'!AK$17,"")</f>
        <v/>
      </c>
      <c r="CB193" s="132" t="str">
        <f ca="1">IF(ISNUMBER(AJ193-'Choose Housekeeping Genes'!AL$17),AJ193-'Choose Housekeeping Genes'!AL$17,"")</f>
        <v/>
      </c>
      <c r="CC193" s="132" t="str">
        <f ca="1">IF(ISNUMBER(AK193-'Choose Housekeeping Genes'!AM$17),AK193-'Choose Housekeeping Genes'!AM$17,"")</f>
        <v/>
      </c>
      <c r="CD193" s="132" t="str">
        <f ca="1">IF(ISNUMBER(AL193-'Choose Housekeeping Genes'!AN$17),AL193-'Choose Housekeeping Genes'!AN$17,"")</f>
        <v/>
      </c>
      <c r="CE193" s="132" t="str">
        <f ca="1">IF(ISNUMBER(AM193-'Choose Housekeeping Genes'!AO$17),AM193-'Choose Housekeeping Genes'!AO$17,"")</f>
        <v/>
      </c>
      <c r="CF193" s="132" t="str">
        <f ca="1">IF(ISNUMBER(AN193-'Choose Housekeeping Genes'!AP$17),AN193-'Choose Housekeeping Genes'!AP$17,"")</f>
        <v/>
      </c>
      <c r="CG193" s="132" t="str">
        <f ca="1">IF(ISNUMBER(AO193-'Choose Housekeeping Genes'!AQ$17),AO193-'Choose Housekeeping Genes'!AQ$17,"")</f>
        <v/>
      </c>
      <c r="CH193" s="132" t="str">
        <f ca="1">IF(ISNUMBER(AP193-'Choose Housekeeping Genes'!AR$17),AP193-'Choose Housekeeping Genes'!AR$17,"")</f>
        <v/>
      </c>
      <c r="CI193" s="132" t="str">
        <f ca="1">IF(ISNUMBER(AQ193-'Choose Housekeeping Genes'!AS$17),AQ193-'Choose Housekeeping Genes'!AS$17,"")</f>
        <v/>
      </c>
      <c r="CJ193" s="132" t="str">
        <f ca="1">IF(ISNUMBER(AR193-'Choose Housekeeping Genes'!AT$17),AR193-'Choose Housekeeping Genes'!AT$17,"")</f>
        <v/>
      </c>
      <c r="CK193" s="137" t="e">
        <f t="shared" ca="1" si="91"/>
        <v>#DIV/0!</v>
      </c>
      <c r="CL193" s="138" t="e">
        <f t="shared" ca="1" si="92"/>
        <v>#DIV/0!</v>
      </c>
      <c r="DA193" s="135" t="str">
        <f>'Transcript table'!C193</f>
        <v>SNAR-A1</v>
      </c>
      <c r="DB193" s="35" t="s">
        <v>240</v>
      </c>
      <c r="DC193" s="132" t="str">
        <f t="shared" ca="1" si="93"/>
        <v/>
      </c>
      <c r="DD193" s="132" t="str">
        <f t="shared" ca="1" si="94"/>
        <v/>
      </c>
      <c r="DE193" s="132" t="str">
        <f t="shared" ca="1" si="95"/>
        <v/>
      </c>
      <c r="DF193" s="132" t="str">
        <f t="shared" ca="1" si="96"/>
        <v/>
      </c>
      <c r="DG193" s="132" t="str">
        <f t="shared" ca="1" si="97"/>
        <v/>
      </c>
      <c r="DH193" s="132" t="str">
        <f t="shared" ca="1" si="98"/>
        <v/>
      </c>
      <c r="DI193" s="132" t="str">
        <f t="shared" ca="1" si="99"/>
        <v/>
      </c>
      <c r="DJ193" s="132" t="str">
        <f t="shared" ca="1" si="100"/>
        <v/>
      </c>
      <c r="DK193" s="132" t="str">
        <f t="shared" ca="1" si="101"/>
        <v/>
      </c>
      <c r="DL193" s="132" t="str">
        <f t="shared" ca="1" si="102"/>
        <v/>
      </c>
      <c r="DM193" s="132" t="str">
        <f t="shared" ca="1" si="103"/>
        <v/>
      </c>
      <c r="DN193" s="132" t="str">
        <f t="shared" ca="1" si="104"/>
        <v/>
      </c>
      <c r="DO193" s="132" t="str">
        <f t="shared" ca="1" si="105"/>
        <v/>
      </c>
      <c r="DP193" s="132" t="str">
        <f t="shared" ca="1" si="106"/>
        <v/>
      </c>
      <c r="DQ193" s="132" t="str">
        <f t="shared" ca="1" si="107"/>
        <v/>
      </c>
      <c r="DR193" s="132" t="str">
        <f t="shared" ca="1" si="108"/>
        <v/>
      </c>
      <c r="DS193" s="132" t="str">
        <f t="shared" ca="1" si="109"/>
        <v/>
      </c>
      <c r="DT193" s="132" t="str">
        <f t="shared" ca="1" si="110"/>
        <v/>
      </c>
      <c r="DU193" s="132" t="str">
        <f t="shared" ca="1" si="111"/>
        <v/>
      </c>
      <c r="DV193" s="132" t="str">
        <f t="shared" ca="1" si="112"/>
        <v/>
      </c>
      <c r="DW193" s="136" t="str">
        <f>'Transcript table'!C193</f>
        <v>SNAR-A1</v>
      </c>
      <c r="DX193" s="141" t="s">
        <v>240</v>
      </c>
      <c r="DY193" s="132" t="str">
        <f t="shared" ca="1" si="113"/>
        <v/>
      </c>
      <c r="DZ193" s="132" t="str">
        <f t="shared" ca="1" si="114"/>
        <v/>
      </c>
      <c r="EA193" s="132" t="str">
        <f t="shared" ca="1" si="115"/>
        <v/>
      </c>
      <c r="EB193" s="132" t="str">
        <f t="shared" ca="1" si="116"/>
        <v/>
      </c>
      <c r="EC193" s="132" t="str">
        <f t="shared" ca="1" si="117"/>
        <v/>
      </c>
      <c r="ED193" s="132" t="str">
        <f t="shared" ca="1" si="118"/>
        <v/>
      </c>
      <c r="EE193" s="132" t="str">
        <f t="shared" ca="1" si="119"/>
        <v/>
      </c>
      <c r="EF193" s="132" t="str">
        <f t="shared" ca="1" si="120"/>
        <v/>
      </c>
      <c r="EG193" s="132" t="str">
        <f t="shared" ca="1" si="121"/>
        <v/>
      </c>
      <c r="EH193" s="132" t="str">
        <f t="shared" ca="1" si="122"/>
        <v/>
      </c>
      <c r="EI193" s="132" t="str">
        <f t="shared" ca="1" si="123"/>
        <v/>
      </c>
      <c r="EJ193" s="132" t="str">
        <f t="shared" ca="1" si="124"/>
        <v/>
      </c>
      <c r="EK193" s="132" t="str">
        <f t="shared" ca="1" si="125"/>
        <v/>
      </c>
      <c r="EL193" s="132" t="str">
        <f t="shared" ca="1" si="126"/>
        <v/>
      </c>
      <c r="EM193" s="132" t="str">
        <f t="shared" ca="1" si="127"/>
        <v/>
      </c>
      <c r="EN193" s="132" t="str">
        <f t="shared" ca="1" si="128"/>
        <v/>
      </c>
      <c r="EO193" s="132" t="str">
        <f t="shared" ca="1" si="129"/>
        <v/>
      </c>
      <c r="EP193" s="132" t="str">
        <f t="shared" ca="1" si="130"/>
        <v/>
      </c>
      <c r="EQ193" s="132" t="str">
        <f t="shared" ca="1" si="131"/>
        <v/>
      </c>
      <c r="ER193" s="132" t="str">
        <f t="shared" ca="1" si="132"/>
        <v/>
      </c>
    </row>
    <row r="194" spans="1:148" ht="12.75">
      <c r="A194" s="131" t="str">
        <f>'Transcript table'!C194</f>
        <v>SNHG1</v>
      </c>
      <c r="B194" s="35" t="s">
        <v>241</v>
      </c>
      <c r="C194" s="132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132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132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132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132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132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132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132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132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132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132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132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132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132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132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132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132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132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132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132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40" t="str">
        <f>'Control Sample Data'!A194</f>
        <v>SNHG1</v>
      </c>
      <c r="X194" s="141" t="s">
        <v>241</v>
      </c>
      <c r="Y194" s="132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132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132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132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132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132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132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132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132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132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132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132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132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132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132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132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132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132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132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132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135" t="str">
        <f>'Control Sample Data'!A194</f>
        <v>SNHG1</v>
      </c>
      <c r="AT194" s="35" t="s">
        <v>241</v>
      </c>
      <c r="AU194" s="132" t="str">
        <f ca="1">IF(ISNUMBER(C194-'Choose Housekeeping Genes'!D$17),C194-'Choose Housekeeping Genes'!D$17,"")</f>
        <v/>
      </c>
      <c r="AV194" s="132" t="str">
        <f ca="1">IF(ISNUMBER(D194-'Choose Housekeeping Genes'!E$17),D194-'Choose Housekeeping Genes'!E$17,"")</f>
        <v/>
      </c>
      <c r="AW194" s="132" t="str">
        <f ca="1">IF(ISNUMBER(E194-'Choose Housekeeping Genes'!F$17),E194-'Choose Housekeeping Genes'!F$17,"")</f>
        <v/>
      </c>
      <c r="AX194" s="132" t="str">
        <f ca="1">IF(ISNUMBER(F194-'Choose Housekeeping Genes'!G$17),F194-'Choose Housekeeping Genes'!G$17,"")</f>
        <v/>
      </c>
      <c r="AY194" s="132" t="str">
        <f ca="1">IF(ISNUMBER(G194-'Choose Housekeeping Genes'!H$17),G194-'Choose Housekeeping Genes'!H$17,"")</f>
        <v/>
      </c>
      <c r="AZ194" s="132" t="str">
        <f ca="1">IF(ISNUMBER(H194-'Choose Housekeeping Genes'!I$17),H194-'Choose Housekeeping Genes'!I$17,"")</f>
        <v/>
      </c>
      <c r="BA194" s="132" t="str">
        <f ca="1">IF(ISNUMBER(I194-'Choose Housekeeping Genes'!J$17),I194-'Choose Housekeeping Genes'!J$17,"")</f>
        <v/>
      </c>
      <c r="BB194" s="132" t="str">
        <f ca="1">IF(ISNUMBER(J194-'Choose Housekeeping Genes'!K$17),J194-'Choose Housekeeping Genes'!K$17,"")</f>
        <v/>
      </c>
      <c r="BC194" s="132" t="str">
        <f ca="1">IF(ISNUMBER(K194-'Choose Housekeeping Genes'!L$17),K194-'Choose Housekeeping Genes'!L$17,"")</f>
        <v/>
      </c>
      <c r="BD194" s="132" t="str">
        <f ca="1">IF(ISNUMBER(L194-'Choose Housekeeping Genes'!M$17),L194-'Choose Housekeeping Genes'!M$17,"")</f>
        <v/>
      </c>
      <c r="BE194" s="132" t="str">
        <f ca="1">IF(ISNUMBER(M194-'Choose Housekeeping Genes'!N$17),M194-'Choose Housekeeping Genes'!N$17,"")</f>
        <v/>
      </c>
      <c r="BF194" s="132" t="str">
        <f ca="1">IF(ISNUMBER(N194-'Choose Housekeeping Genes'!O$17),N194-'Choose Housekeeping Genes'!O$17,"")</f>
        <v/>
      </c>
      <c r="BG194" s="132" t="str">
        <f ca="1">IF(ISNUMBER(O194-'Choose Housekeeping Genes'!P$17),O194-'Choose Housekeeping Genes'!P$17,"")</f>
        <v/>
      </c>
      <c r="BH194" s="132" t="str">
        <f ca="1">IF(ISNUMBER(P194-'Choose Housekeeping Genes'!Q$17),P194-'Choose Housekeeping Genes'!Q$17,"")</f>
        <v/>
      </c>
      <c r="BI194" s="132" t="str">
        <f ca="1">IF(ISNUMBER(Q194-'Choose Housekeeping Genes'!R$17),Q194-'Choose Housekeeping Genes'!R$17,"")</f>
        <v/>
      </c>
      <c r="BJ194" s="132" t="str">
        <f ca="1">IF(ISNUMBER(R194-'Choose Housekeeping Genes'!S$17),R194-'Choose Housekeeping Genes'!S$17,"")</f>
        <v/>
      </c>
      <c r="BK194" s="132" t="str">
        <f ca="1">IF(ISNUMBER(S194-'Choose Housekeeping Genes'!T$17),S194-'Choose Housekeeping Genes'!T$17,"")</f>
        <v/>
      </c>
      <c r="BL194" s="132" t="str">
        <f ca="1">IF(ISNUMBER(T194-'Choose Housekeeping Genes'!U$17),T194-'Choose Housekeeping Genes'!U$17,"")</f>
        <v/>
      </c>
      <c r="BM194" s="132" t="str">
        <f ca="1">IF(ISNUMBER(U194-'Choose Housekeeping Genes'!V$17),U194-'Choose Housekeeping Genes'!V$17,"")</f>
        <v/>
      </c>
      <c r="BN194" s="132" t="str">
        <f ca="1">IF(ISNUMBER(V194-'Choose Housekeeping Genes'!W$17),V194-'Choose Housekeeping Genes'!W$17,"")</f>
        <v/>
      </c>
      <c r="BO194" s="142" t="str">
        <f t="shared" si="133"/>
        <v>SNHG1</v>
      </c>
      <c r="BP194" s="141" t="s">
        <v>241</v>
      </c>
      <c r="BQ194" s="132" t="str">
        <f ca="1">IF(ISNUMBER(Y194-'Choose Housekeeping Genes'!AA$17),Y194-'Choose Housekeeping Genes'!AA$17,"")</f>
        <v/>
      </c>
      <c r="BR194" s="132" t="str">
        <f ca="1">IF(ISNUMBER(Z194-'Choose Housekeeping Genes'!AB$17),Z194-'Choose Housekeeping Genes'!AB$17,"")</f>
        <v/>
      </c>
      <c r="BS194" s="132" t="str">
        <f ca="1">IF(ISNUMBER(AA194-'Choose Housekeeping Genes'!AC$17),AA194-'Choose Housekeeping Genes'!AC$17,"")</f>
        <v/>
      </c>
      <c r="BT194" s="132" t="str">
        <f ca="1">IF(ISNUMBER(AB194-'Choose Housekeeping Genes'!AD$17),AB194-'Choose Housekeeping Genes'!AD$17,"")</f>
        <v/>
      </c>
      <c r="BU194" s="132" t="str">
        <f ca="1">IF(ISNUMBER(AC194-'Choose Housekeeping Genes'!AE$17),AC194-'Choose Housekeeping Genes'!AE$17,"")</f>
        <v/>
      </c>
      <c r="BV194" s="132" t="str">
        <f ca="1">IF(ISNUMBER(AD194-'Choose Housekeeping Genes'!AF$17),AD194-'Choose Housekeeping Genes'!AF$17,"")</f>
        <v/>
      </c>
      <c r="BW194" s="132" t="str">
        <f ca="1">IF(ISNUMBER(AE194-'Choose Housekeeping Genes'!AG$17),AE194-'Choose Housekeeping Genes'!AG$17,"")</f>
        <v/>
      </c>
      <c r="BX194" s="132" t="str">
        <f ca="1">IF(ISNUMBER(AF194-'Choose Housekeeping Genes'!AH$17),AF194-'Choose Housekeeping Genes'!AH$17,"")</f>
        <v/>
      </c>
      <c r="BY194" s="132" t="str">
        <f ca="1">IF(ISNUMBER(AG194-'Choose Housekeeping Genes'!AI$17),AG194-'Choose Housekeeping Genes'!AI$17,"")</f>
        <v/>
      </c>
      <c r="BZ194" s="132" t="str">
        <f ca="1">IF(ISNUMBER(AH194-'Choose Housekeeping Genes'!AJ$17),AH194-'Choose Housekeeping Genes'!AJ$17,"")</f>
        <v/>
      </c>
      <c r="CA194" s="132" t="str">
        <f ca="1">IF(ISNUMBER(AI194-'Choose Housekeeping Genes'!AK$17),AI194-'Choose Housekeeping Genes'!AK$17,"")</f>
        <v/>
      </c>
      <c r="CB194" s="132" t="str">
        <f ca="1">IF(ISNUMBER(AJ194-'Choose Housekeeping Genes'!AL$17),AJ194-'Choose Housekeeping Genes'!AL$17,"")</f>
        <v/>
      </c>
      <c r="CC194" s="132" t="str">
        <f ca="1">IF(ISNUMBER(AK194-'Choose Housekeeping Genes'!AM$17),AK194-'Choose Housekeeping Genes'!AM$17,"")</f>
        <v/>
      </c>
      <c r="CD194" s="132" t="str">
        <f ca="1">IF(ISNUMBER(AL194-'Choose Housekeeping Genes'!AN$17),AL194-'Choose Housekeeping Genes'!AN$17,"")</f>
        <v/>
      </c>
      <c r="CE194" s="132" t="str">
        <f ca="1">IF(ISNUMBER(AM194-'Choose Housekeeping Genes'!AO$17),AM194-'Choose Housekeeping Genes'!AO$17,"")</f>
        <v/>
      </c>
      <c r="CF194" s="132" t="str">
        <f ca="1">IF(ISNUMBER(AN194-'Choose Housekeeping Genes'!AP$17),AN194-'Choose Housekeeping Genes'!AP$17,"")</f>
        <v/>
      </c>
      <c r="CG194" s="132" t="str">
        <f ca="1">IF(ISNUMBER(AO194-'Choose Housekeeping Genes'!AQ$17),AO194-'Choose Housekeeping Genes'!AQ$17,"")</f>
        <v/>
      </c>
      <c r="CH194" s="132" t="str">
        <f ca="1">IF(ISNUMBER(AP194-'Choose Housekeeping Genes'!AR$17),AP194-'Choose Housekeeping Genes'!AR$17,"")</f>
        <v/>
      </c>
      <c r="CI194" s="132" t="str">
        <f ca="1">IF(ISNUMBER(AQ194-'Choose Housekeeping Genes'!AS$17),AQ194-'Choose Housekeeping Genes'!AS$17,"")</f>
        <v/>
      </c>
      <c r="CJ194" s="132" t="str">
        <f ca="1">IF(ISNUMBER(AR194-'Choose Housekeeping Genes'!AT$17),AR194-'Choose Housekeeping Genes'!AT$17,"")</f>
        <v/>
      </c>
      <c r="CK194" s="137" t="e">
        <f t="shared" ca="1" si="91"/>
        <v>#DIV/0!</v>
      </c>
      <c r="CL194" s="138" t="e">
        <f t="shared" ca="1" si="92"/>
        <v>#DIV/0!</v>
      </c>
      <c r="DA194" s="135" t="str">
        <f>'Transcript table'!C194</f>
        <v>SNHG1</v>
      </c>
      <c r="DB194" s="35" t="s">
        <v>241</v>
      </c>
      <c r="DC194" s="132" t="str">
        <f t="shared" ca="1" si="93"/>
        <v/>
      </c>
      <c r="DD194" s="132" t="str">
        <f t="shared" ca="1" si="94"/>
        <v/>
      </c>
      <c r="DE194" s="132" t="str">
        <f t="shared" ca="1" si="95"/>
        <v/>
      </c>
      <c r="DF194" s="132" t="str">
        <f t="shared" ca="1" si="96"/>
        <v/>
      </c>
      <c r="DG194" s="132" t="str">
        <f t="shared" ca="1" si="97"/>
        <v/>
      </c>
      <c r="DH194" s="132" t="str">
        <f t="shared" ca="1" si="98"/>
        <v/>
      </c>
      <c r="DI194" s="132" t="str">
        <f t="shared" ca="1" si="99"/>
        <v/>
      </c>
      <c r="DJ194" s="132" t="str">
        <f t="shared" ca="1" si="100"/>
        <v/>
      </c>
      <c r="DK194" s="132" t="str">
        <f t="shared" ca="1" si="101"/>
        <v/>
      </c>
      <c r="DL194" s="132" t="str">
        <f t="shared" ca="1" si="102"/>
        <v/>
      </c>
      <c r="DM194" s="132" t="str">
        <f t="shared" ca="1" si="103"/>
        <v/>
      </c>
      <c r="DN194" s="132" t="str">
        <f t="shared" ca="1" si="104"/>
        <v/>
      </c>
      <c r="DO194" s="132" t="str">
        <f t="shared" ca="1" si="105"/>
        <v/>
      </c>
      <c r="DP194" s="132" t="str">
        <f t="shared" ca="1" si="106"/>
        <v/>
      </c>
      <c r="DQ194" s="132" t="str">
        <f t="shared" ca="1" si="107"/>
        <v/>
      </c>
      <c r="DR194" s="132" t="str">
        <f t="shared" ca="1" si="108"/>
        <v/>
      </c>
      <c r="DS194" s="132" t="str">
        <f t="shared" ca="1" si="109"/>
        <v/>
      </c>
      <c r="DT194" s="132" t="str">
        <f t="shared" ca="1" si="110"/>
        <v/>
      </c>
      <c r="DU194" s="132" t="str">
        <f t="shared" ca="1" si="111"/>
        <v/>
      </c>
      <c r="DV194" s="132" t="str">
        <f t="shared" ca="1" si="112"/>
        <v/>
      </c>
      <c r="DW194" s="136" t="str">
        <f>'Transcript table'!C194</f>
        <v>SNHG1</v>
      </c>
      <c r="DX194" s="141" t="s">
        <v>241</v>
      </c>
      <c r="DY194" s="132" t="str">
        <f t="shared" ca="1" si="113"/>
        <v/>
      </c>
      <c r="DZ194" s="132" t="str">
        <f t="shared" ca="1" si="114"/>
        <v/>
      </c>
      <c r="EA194" s="132" t="str">
        <f t="shared" ca="1" si="115"/>
        <v/>
      </c>
      <c r="EB194" s="132" t="str">
        <f t="shared" ca="1" si="116"/>
        <v/>
      </c>
      <c r="EC194" s="132" t="str">
        <f t="shared" ca="1" si="117"/>
        <v/>
      </c>
      <c r="ED194" s="132" t="str">
        <f t="shared" ca="1" si="118"/>
        <v/>
      </c>
      <c r="EE194" s="132" t="str">
        <f t="shared" ca="1" si="119"/>
        <v/>
      </c>
      <c r="EF194" s="132" t="str">
        <f t="shared" ca="1" si="120"/>
        <v/>
      </c>
      <c r="EG194" s="132" t="str">
        <f t="shared" ca="1" si="121"/>
        <v/>
      </c>
      <c r="EH194" s="132" t="str">
        <f t="shared" ca="1" si="122"/>
        <v/>
      </c>
      <c r="EI194" s="132" t="str">
        <f t="shared" ca="1" si="123"/>
        <v/>
      </c>
      <c r="EJ194" s="132" t="str">
        <f t="shared" ca="1" si="124"/>
        <v/>
      </c>
      <c r="EK194" s="132" t="str">
        <f t="shared" ca="1" si="125"/>
        <v/>
      </c>
      <c r="EL194" s="132" t="str">
        <f t="shared" ca="1" si="126"/>
        <v/>
      </c>
      <c r="EM194" s="132" t="str">
        <f t="shared" ca="1" si="127"/>
        <v/>
      </c>
      <c r="EN194" s="132" t="str">
        <f t="shared" ca="1" si="128"/>
        <v/>
      </c>
      <c r="EO194" s="132" t="str">
        <f t="shared" ca="1" si="129"/>
        <v/>
      </c>
      <c r="EP194" s="132" t="str">
        <f t="shared" ca="1" si="130"/>
        <v/>
      </c>
      <c r="EQ194" s="132" t="str">
        <f t="shared" ca="1" si="131"/>
        <v/>
      </c>
      <c r="ER194" s="132" t="str">
        <f t="shared" ca="1" si="132"/>
        <v/>
      </c>
    </row>
    <row r="195" spans="1:148" ht="12.75">
      <c r="A195" s="131" t="str">
        <f>'Transcript table'!C195</f>
        <v>SNHG11</v>
      </c>
      <c r="B195" s="35" t="s">
        <v>242</v>
      </c>
      <c r="C195" s="132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132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132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132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132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132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132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132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132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132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132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132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132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132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132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132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132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132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132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132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40" t="str">
        <f>'Control Sample Data'!A195</f>
        <v>SNHG11</v>
      </c>
      <c r="X195" s="141" t="s">
        <v>242</v>
      </c>
      <c r="Y195" s="132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132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132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132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132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132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132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132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132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132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132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132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132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132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132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132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132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132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132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132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135" t="str">
        <f>'Control Sample Data'!A195</f>
        <v>SNHG11</v>
      </c>
      <c r="AT195" s="35" t="s">
        <v>242</v>
      </c>
      <c r="AU195" s="132" t="str">
        <f ca="1">IF(ISNUMBER(C195-'Choose Housekeeping Genes'!D$17),C195-'Choose Housekeeping Genes'!D$17,"")</f>
        <v/>
      </c>
      <c r="AV195" s="132" t="str">
        <f ca="1">IF(ISNUMBER(D195-'Choose Housekeeping Genes'!E$17),D195-'Choose Housekeeping Genes'!E$17,"")</f>
        <v/>
      </c>
      <c r="AW195" s="132" t="str">
        <f ca="1">IF(ISNUMBER(E195-'Choose Housekeeping Genes'!F$17),E195-'Choose Housekeeping Genes'!F$17,"")</f>
        <v/>
      </c>
      <c r="AX195" s="132" t="str">
        <f ca="1">IF(ISNUMBER(F195-'Choose Housekeeping Genes'!G$17),F195-'Choose Housekeeping Genes'!G$17,"")</f>
        <v/>
      </c>
      <c r="AY195" s="132" t="str">
        <f ca="1">IF(ISNUMBER(G195-'Choose Housekeeping Genes'!H$17),G195-'Choose Housekeeping Genes'!H$17,"")</f>
        <v/>
      </c>
      <c r="AZ195" s="132" t="str">
        <f ca="1">IF(ISNUMBER(H195-'Choose Housekeeping Genes'!I$17),H195-'Choose Housekeeping Genes'!I$17,"")</f>
        <v/>
      </c>
      <c r="BA195" s="132" t="str">
        <f ca="1">IF(ISNUMBER(I195-'Choose Housekeeping Genes'!J$17),I195-'Choose Housekeeping Genes'!J$17,"")</f>
        <v/>
      </c>
      <c r="BB195" s="132" t="str">
        <f ca="1">IF(ISNUMBER(J195-'Choose Housekeeping Genes'!K$17),J195-'Choose Housekeeping Genes'!K$17,"")</f>
        <v/>
      </c>
      <c r="BC195" s="132" t="str">
        <f ca="1">IF(ISNUMBER(K195-'Choose Housekeeping Genes'!L$17),K195-'Choose Housekeeping Genes'!L$17,"")</f>
        <v/>
      </c>
      <c r="BD195" s="132" t="str">
        <f ca="1">IF(ISNUMBER(L195-'Choose Housekeeping Genes'!M$17),L195-'Choose Housekeeping Genes'!M$17,"")</f>
        <v/>
      </c>
      <c r="BE195" s="132" t="str">
        <f ca="1">IF(ISNUMBER(M195-'Choose Housekeeping Genes'!N$17),M195-'Choose Housekeeping Genes'!N$17,"")</f>
        <v/>
      </c>
      <c r="BF195" s="132" t="str">
        <f ca="1">IF(ISNUMBER(N195-'Choose Housekeeping Genes'!O$17),N195-'Choose Housekeeping Genes'!O$17,"")</f>
        <v/>
      </c>
      <c r="BG195" s="132" t="str">
        <f ca="1">IF(ISNUMBER(O195-'Choose Housekeeping Genes'!P$17),O195-'Choose Housekeeping Genes'!P$17,"")</f>
        <v/>
      </c>
      <c r="BH195" s="132" t="str">
        <f ca="1">IF(ISNUMBER(P195-'Choose Housekeeping Genes'!Q$17),P195-'Choose Housekeeping Genes'!Q$17,"")</f>
        <v/>
      </c>
      <c r="BI195" s="132" t="str">
        <f ca="1">IF(ISNUMBER(Q195-'Choose Housekeeping Genes'!R$17),Q195-'Choose Housekeeping Genes'!R$17,"")</f>
        <v/>
      </c>
      <c r="BJ195" s="132" t="str">
        <f ca="1">IF(ISNUMBER(R195-'Choose Housekeeping Genes'!S$17),R195-'Choose Housekeeping Genes'!S$17,"")</f>
        <v/>
      </c>
      <c r="BK195" s="132" t="str">
        <f ca="1">IF(ISNUMBER(S195-'Choose Housekeeping Genes'!T$17),S195-'Choose Housekeeping Genes'!T$17,"")</f>
        <v/>
      </c>
      <c r="BL195" s="132" t="str">
        <f ca="1">IF(ISNUMBER(T195-'Choose Housekeeping Genes'!U$17),T195-'Choose Housekeeping Genes'!U$17,"")</f>
        <v/>
      </c>
      <c r="BM195" s="132" t="str">
        <f ca="1">IF(ISNUMBER(U195-'Choose Housekeeping Genes'!V$17),U195-'Choose Housekeeping Genes'!V$17,"")</f>
        <v/>
      </c>
      <c r="BN195" s="132" t="str">
        <f ca="1">IF(ISNUMBER(V195-'Choose Housekeeping Genes'!W$17),V195-'Choose Housekeeping Genes'!W$17,"")</f>
        <v/>
      </c>
      <c r="BO195" s="142" t="str">
        <f t="shared" si="133"/>
        <v>SNHG11</v>
      </c>
      <c r="BP195" s="141" t="s">
        <v>242</v>
      </c>
      <c r="BQ195" s="132" t="str">
        <f ca="1">IF(ISNUMBER(Y195-'Choose Housekeeping Genes'!AA$17),Y195-'Choose Housekeeping Genes'!AA$17,"")</f>
        <v/>
      </c>
      <c r="BR195" s="132" t="str">
        <f ca="1">IF(ISNUMBER(Z195-'Choose Housekeeping Genes'!AB$17),Z195-'Choose Housekeeping Genes'!AB$17,"")</f>
        <v/>
      </c>
      <c r="BS195" s="132" t="str">
        <f ca="1">IF(ISNUMBER(AA195-'Choose Housekeeping Genes'!AC$17),AA195-'Choose Housekeeping Genes'!AC$17,"")</f>
        <v/>
      </c>
      <c r="BT195" s="132" t="str">
        <f ca="1">IF(ISNUMBER(AB195-'Choose Housekeeping Genes'!AD$17),AB195-'Choose Housekeeping Genes'!AD$17,"")</f>
        <v/>
      </c>
      <c r="BU195" s="132" t="str">
        <f ca="1">IF(ISNUMBER(AC195-'Choose Housekeeping Genes'!AE$17),AC195-'Choose Housekeeping Genes'!AE$17,"")</f>
        <v/>
      </c>
      <c r="BV195" s="132" t="str">
        <f ca="1">IF(ISNUMBER(AD195-'Choose Housekeeping Genes'!AF$17),AD195-'Choose Housekeeping Genes'!AF$17,"")</f>
        <v/>
      </c>
      <c r="BW195" s="132" t="str">
        <f ca="1">IF(ISNUMBER(AE195-'Choose Housekeeping Genes'!AG$17),AE195-'Choose Housekeeping Genes'!AG$17,"")</f>
        <v/>
      </c>
      <c r="BX195" s="132" t="str">
        <f ca="1">IF(ISNUMBER(AF195-'Choose Housekeeping Genes'!AH$17),AF195-'Choose Housekeeping Genes'!AH$17,"")</f>
        <v/>
      </c>
      <c r="BY195" s="132" t="str">
        <f ca="1">IF(ISNUMBER(AG195-'Choose Housekeeping Genes'!AI$17),AG195-'Choose Housekeeping Genes'!AI$17,"")</f>
        <v/>
      </c>
      <c r="BZ195" s="132" t="str">
        <f ca="1">IF(ISNUMBER(AH195-'Choose Housekeeping Genes'!AJ$17),AH195-'Choose Housekeeping Genes'!AJ$17,"")</f>
        <v/>
      </c>
      <c r="CA195" s="132" t="str">
        <f ca="1">IF(ISNUMBER(AI195-'Choose Housekeeping Genes'!AK$17),AI195-'Choose Housekeeping Genes'!AK$17,"")</f>
        <v/>
      </c>
      <c r="CB195" s="132" t="str">
        <f ca="1">IF(ISNUMBER(AJ195-'Choose Housekeeping Genes'!AL$17),AJ195-'Choose Housekeeping Genes'!AL$17,"")</f>
        <v/>
      </c>
      <c r="CC195" s="132" t="str">
        <f ca="1">IF(ISNUMBER(AK195-'Choose Housekeeping Genes'!AM$17),AK195-'Choose Housekeeping Genes'!AM$17,"")</f>
        <v/>
      </c>
      <c r="CD195" s="132" t="str">
        <f ca="1">IF(ISNUMBER(AL195-'Choose Housekeeping Genes'!AN$17),AL195-'Choose Housekeeping Genes'!AN$17,"")</f>
        <v/>
      </c>
      <c r="CE195" s="132" t="str">
        <f ca="1">IF(ISNUMBER(AM195-'Choose Housekeeping Genes'!AO$17),AM195-'Choose Housekeeping Genes'!AO$17,"")</f>
        <v/>
      </c>
      <c r="CF195" s="132" t="str">
        <f ca="1">IF(ISNUMBER(AN195-'Choose Housekeeping Genes'!AP$17),AN195-'Choose Housekeeping Genes'!AP$17,"")</f>
        <v/>
      </c>
      <c r="CG195" s="132" t="str">
        <f ca="1">IF(ISNUMBER(AO195-'Choose Housekeeping Genes'!AQ$17),AO195-'Choose Housekeeping Genes'!AQ$17,"")</f>
        <v/>
      </c>
      <c r="CH195" s="132" t="str">
        <f ca="1">IF(ISNUMBER(AP195-'Choose Housekeeping Genes'!AR$17),AP195-'Choose Housekeeping Genes'!AR$17,"")</f>
        <v/>
      </c>
      <c r="CI195" s="132" t="str">
        <f ca="1">IF(ISNUMBER(AQ195-'Choose Housekeeping Genes'!AS$17),AQ195-'Choose Housekeeping Genes'!AS$17,"")</f>
        <v/>
      </c>
      <c r="CJ195" s="132" t="str">
        <f ca="1">IF(ISNUMBER(AR195-'Choose Housekeeping Genes'!AT$17),AR195-'Choose Housekeeping Genes'!AT$17,"")</f>
        <v/>
      </c>
      <c r="CK195" s="137" t="e">
        <f t="shared" ca="1" si="91"/>
        <v>#DIV/0!</v>
      </c>
      <c r="CL195" s="138" t="e">
        <f t="shared" ca="1" si="92"/>
        <v>#DIV/0!</v>
      </c>
      <c r="DA195" s="135" t="str">
        <f>'Transcript table'!C195</f>
        <v>SNHG11</v>
      </c>
      <c r="DB195" s="35" t="s">
        <v>242</v>
      </c>
      <c r="DC195" s="132" t="str">
        <f t="shared" ca="1" si="93"/>
        <v/>
      </c>
      <c r="DD195" s="132" t="str">
        <f t="shared" ca="1" si="94"/>
        <v/>
      </c>
      <c r="DE195" s="132" t="str">
        <f t="shared" ca="1" si="95"/>
        <v/>
      </c>
      <c r="DF195" s="132" t="str">
        <f t="shared" ca="1" si="96"/>
        <v/>
      </c>
      <c r="DG195" s="132" t="str">
        <f t="shared" ca="1" si="97"/>
        <v/>
      </c>
      <c r="DH195" s="132" t="str">
        <f t="shared" ca="1" si="98"/>
        <v/>
      </c>
      <c r="DI195" s="132" t="str">
        <f t="shared" ca="1" si="99"/>
        <v/>
      </c>
      <c r="DJ195" s="132" t="str">
        <f t="shared" ca="1" si="100"/>
        <v/>
      </c>
      <c r="DK195" s="132" t="str">
        <f t="shared" ca="1" si="101"/>
        <v/>
      </c>
      <c r="DL195" s="132" t="str">
        <f t="shared" ca="1" si="102"/>
        <v/>
      </c>
      <c r="DM195" s="132" t="str">
        <f t="shared" ca="1" si="103"/>
        <v/>
      </c>
      <c r="DN195" s="132" t="str">
        <f t="shared" ca="1" si="104"/>
        <v/>
      </c>
      <c r="DO195" s="132" t="str">
        <f t="shared" ca="1" si="105"/>
        <v/>
      </c>
      <c r="DP195" s="132" t="str">
        <f t="shared" ca="1" si="106"/>
        <v/>
      </c>
      <c r="DQ195" s="132" t="str">
        <f t="shared" ca="1" si="107"/>
        <v/>
      </c>
      <c r="DR195" s="132" t="str">
        <f t="shared" ca="1" si="108"/>
        <v/>
      </c>
      <c r="DS195" s="132" t="str">
        <f t="shared" ca="1" si="109"/>
        <v/>
      </c>
      <c r="DT195" s="132" t="str">
        <f t="shared" ca="1" si="110"/>
        <v/>
      </c>
      <c r="DU195" s="132" t="str">
        <f t="shared" ca="1" si="111"/>
        <v/>
      </c>
      <c r="DV195" s="132" t="str">
        <f t="shared" ca="1" si="112"/>
        <v/>
      </c>
      <c r="DW195" s="136" t="str">
        <f>'Transcript table'!C195</f>
        <v>SNHG11</v>
      </c>
      <c r="DX195" s="141" t="s">
        <v>242</v>
      </c>
      <c r="DY195" s="132" t="str">
        <f t="shared" ca="1" si="113"/>
        <v/>
      </c>
      <c r="DZ195" s="132" t="str">
        <f t="shared" ca="1" si="114"/>
        <v/>
      </c>
      <c r="EA195" s="132" t="str">
        <f t="shared" ca="1" si="115"/>
        <v/>
      </c>
      <c r="EB195" s="132" t="str">
        <f t="shared" ca="1" si="116"/>
        <v/>
      </c>
      <c r="EC195" s="132" t="str">
        <f t="shared" ca="1" si="117"/>
        <v/>
      </c>
      <c r="ED195" s="132" t="str">
        <f t="shared" ca="1" si="118"/>
        <v/>
      </c>
      <c r="EE195" s="132" t="str">
        <f t="shared" ca="1" si="119"/>
        <v/>
      </c>
      <c r="EF195" s="132" t="str">
        <f t="shared" ca="1" si="120"/>
        <v/>
      </c>
      <c r="EG195" s="132" t="str">
        <f t="shared" ca="1" si="121"/>
        <v/>
      </c>
      <c r="EH195" s="132" t="str">
        <f t="shared" ca="1" si="122"/>
        <v/>
      </c>
      <c r="EI195" s="132" t="str">
        <f t="shared" ca="1" si="123"/>
        <v/>
      </c>
      <c r="EJ195" s="132" t="str">
        <f t="shared" ca="1" si="124"/>
        <v/>
      </c>
      <c r="EK195" s="132" t="str">
        <f t="shared" ca="1" si="125"/>
        <v/>
      </c>
      <c r="EL195" s="132" t="str">
        <f t="shared" ca="1" si="126"/>
        <v/>
      </c>
      <c r="EM195" s="132" t="str">
        <f t="shared" ca="1" si="127"/>
        <v/>
      </c>
      <c r="EN195" s="132" t="str">
        <f t="shared" ca="1" si="128"/>
        <v/>
      </c>
      <c r="EO195" s="132" t="str">
        <f t="shared" ca="1" si="129"/>
        <v/>
      </c>
      <c r="EP195" s="132" t="str">
        <f t="shared" ca="1" si="130"/>
        <v/>
      </c>
      <c r="EQ195" s="132" t="str">
        <f t="shared" ca="1" si="131"/>
        <v/>
      </c>
      <c r="ER195" s="132" t="str">
        <f t="shared" ca="1" si="132"/>
        <v/>
      </c>
    </row>
    <row r="196" spans="1:148" ht="12.75">
      <c r="A196" s="131" t="str">
        <f>'Transcript table'!C196</f>
        <v>SNHG14</v>
      </c>
      <c r="B196" s="35" t="s">
        <v>243</v>
      </c>
      <c r="C196" s="132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132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132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132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132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132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132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132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132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132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132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132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132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132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132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132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132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132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132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132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40" t="str">
        <f>'Control Sample Data'!A196</f>
        <v>SNHG14</v>
      </c>
      <c r="X196" s="141" t="s">
        <v>243</v>
      </c>
      <c r="Y196" s="132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132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132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132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132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132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132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132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132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132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132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132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132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132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132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132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132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132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132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132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135" t="str">
        <f>'Control Sample Data'!A196</f>
        <v>SNHG14</v>
      </c>
      <c r="AT196" s="35" t="s">
        <v>243</v>
      </c>
      <c r="AU196" s="132" t="str">
        <f ca="1">IF(ISNUMBER(C196-'Choose Housekeeping Genes'!D$17),C196-'Choose Housekeeping Genes'!D$17,"")</f>
        <v/>
      </c>
      <c r="AV196" s="132" t="str">
        <f ca="1">IF(ISNUMBER(D196-'Choose Housekeeping Genes'!E$17),D196-'Choose Housekeeping Genes'!E$17,"")</f>
        <v/>
      </c>
      <c r="AW196" s="132" t="str">
        <f ca="1">IF(ISNUMBER(E196-'Choose Housekeeping Genes'!F$17),E196-'Choose Housekeeping Genes'!F$17,"")</f>
        <v/>
      </c>
      <c r="AX196" s="132" t="str">
        <f ca="1">IF(ISNUMBER(F196-'Choose Housekeeping Genes'!G$17),F196-'Choose Housekeeping Genes'!G$17,"")</f>
        <v/>
      </c>
      <c r="AY196" s="132" t="str">
        <f ca="1">IF(ISNUMBER(G196-'Choose Housekeeping Genes'!H$17),G196-'Choose Housekeeping Genes'!H$17,"")</f>
        <v/>
      </c>
      <c r="AZ196" s="132" t="str">
        <f ca="1">IF(ISNUMBER(H196-'Choose Housekeeping Genes'!I$17),H196-'Choose Housekeeping Genes'!I$17,"")</f>
        <v/>
      </c>
      <c r="BA196" s="132" t="str">
        <f ca="1">IF(ISNUMBER(I196-'Choose Housekeeping Genes'!J$17),I196-'Choose Housekeeping Genes'!J$17,"")</f>
        <v/>
      </c>
      <c r="BB196" s="132" t="str">
        <f ca="1">IF(ISNUMBER(J196-'Choose Housekeeping Genes'!K$17),J196-'Choose Housekeeping Genes'!K$17,"")</f>
        <v/>
      </c>
      <c r="BC196" s="132" t="str">
        <f ca="1">IF(ISNUMBER(K196-'Choose Housekeeping Genes'!L$17),K196-'Choose Housekeeping Genes'!L$17,"")</f>
        <v/>
      </c>
      <c r="BD196" s="132" t="str">
        <f ca="1">IF(ISNUMBER(L196-'Choose Housekeeping Genes'!M$17),L196-'Choose Housekeeping Genes'!M$17,"")</f>
        <v/>
      </c>
      <c r="BE196" s="132" t="str">
        <f ca="1">IF(ISNUMBER(M196-'Choose Housekeeping Genes'!N$17),M196-'Choose Housekeeping Genes'!N$17,"")</f>
        <v/>
      </c>
      <c r="BF196" s="132" t="str">
        <f ca="1">IF(ISNUMBER(N196-'Choose Housekeeping Genes'!O$17),N196-'Choose Housekeeping Genes'!O$17,"")</f>
        <v/>
      </c>
      <c r="BG196" s="132" t="str">
        <f ca="1">IF(ISNUMBER(O196-'Choose Housekeeping Genes'!P$17),O196-'Choose Housekeeping Genes'!P$17,"")</f>
        <v/>
      </c>
      <c r="BH196" s="132" t="str">
        <f ca="1">IF(ISNUMBER(P196-'Choose Housekeeping Genes'!Q$17),P196-'Choose Housekeeping Genes'!Q$17,"")</f>
        <v/>
      </c>
      <c r="BI196" s="132" t="str">
        <f ca="1">IF(ISNUMBER(Q196-'Choose Housekeeping Genes'!R$17),Q196-'Choose Housekeeping Genes'!R$17,"")</f>
        <v/>
      </c>
      <c r="BJ196" s="132" t="str">
        <f ca="1">IF(ISNUMBER(R196-'Choose Housekeeping Genes'!S$17),R196-'Choose Housekeeping Genes'!S$17,"")</f>
        <v/>
      </c>
      <c r="BK196" s="132" t="str">
        <f ca="1">IF(ISNUMBER(S196-'Choose Housekeeping Genes'!T$17),S196-'Choose Housekeeping Genes'!T$17,"")</f>
        <v/>
      </c>
      <c r="BL196" s="132" t="str">
        <f ca="1">IF(ISNUMBER(T196-'Choose Housekeeping Genes'!U$17),T196-'Choose Housekeeping Genes'!U$17,"")</f>
        <v/>
      </c>
      <c r="BM196" s="132" t="str">
        <f ca="1">IF(ISNUMBER(U196-'Choose Housekeeping Genes'!V$17),U196-'Choose Housekeeping Genes'!V$17,"")</f>
        <v/>
      </c>
      <c r="BN196" s="132" t="str">
        <f ca="1">IF(ISNUMBER(V196-'Choose Housekeeping Genes'!W$17),V196-'Choose Housekeeping Genes'!W$17,"")</f>
        <v/>
      </c>
      <c r="BO196" s="142" t="str">
        <f t="shared" si="133"/>
        <v>SNHG14</v>
      </c>
      <c r="BP196" s="141" t="s">
        <v>243</v>
      </c>
      <c r="BQ196" s="132" t="str">
        <f ca="1">IF(ISNUMBER(Y196-'Choose Housekeeping Genes'!AA$17),Y196-'Choose Housekeeping Genes'!AA$17,"")</f>
        <v/>
      </c>
      <c r="BR196" s="132" t="str">
        <f ca="1">IF(ISNUMBER(Z196-'Choose Housekeeping Genes'!AB$17),Z196-'Choose Housekeeping Genes'!AB$17,"")</f>
        <v/>
      </c>
      <c r="BS196" s="132" t="str">
        <f ca="1">IF(ISNUMBER(AA196-'Choose Housekeeping Genes'!AC$17),AA196-'Choose Housekeeping Genes'!AC$17,"")</f>
        <v/>
      </c>
      <c r="BT196" s="132" t="str">
        <f ca="1">IF(ISNUMBER(AB196-'Choose Housekeeping Genes'!AD$17),AB196-'Choose Housekeeping Genes'!AD$17,"")</f>
        <v/>
      </c>
      <c r="BU196" s="132" t="str">
        <f ca="1">IF(ISNUMBER(AC196-'Choose Housekeeping Genes'!AE$17),AC196-'Choose Housekeeping Genes'!AE$17,"")</f>
        <v/>
      </c>
      <c r="BV196" s="132" t="str">
        <f ca="1">IF(ISNUMBER(AD196-'Choose Housekeeping Genes'!AF$17),AD196-'Choose Housekeeping Genes'!AF$17,"")</f>
        <v/>
      </c>
      <c r="BW196" s="132" t="str">
        <f ca="1">IF(ISNUMBER(AE196-'Choose Housekeeping Genes'!AG$17),AE196-'Choose Housekeeping Genes'!AG$17,"")</f>
        <v/>
      </c>
      <c r="BX196" s="132" t="str">
        <f ca="1">IF(ISNUMBER(AF196-'Choose Housekeeping Genes'!AH$17),AF196-'Choose Housekeeping Genes'!AH$17,"")</f>
        <v/>
      </c>
      <c r="BY196" s="132" t="str">
        <f ca="1">IF(ISNUMBER(AG196-'Choose Housekeeping Genes'!AI$17),AG196-'Choose Housekeeping Genes'!AI$17,"")</f>
        <v/>
      </c>
      <c r="BZ196" s="132" t="str">
        <f ca="1">IF(ISNUMBER(AH196-'Choose Housekeeping Genes'!AJ$17),AH196-'Choose Housekeeping Genes'!AJ$17,"")</f>
        <v/>
      </c>
      <c r="CA196" s="132" t="str">
        <f ca="1">IF(ISNUMBER(AI196-'Choose Housekeeping Genes'!AK$17),AI196-'Choose Housekeeping Genes'!AK$17,"")</f>
        <v/>
      </c>
      <c r="CB196" s="132" t="str">
        <f ca="1">IF(ISNUMBER(AJ196-'Choose Housekeeping Genes'!AL$17),AJ196-'Choose Housekeeping Genes'!AL$17,"")</f>
        <v/>
      </c>
      <c r="CC196" s="132" t="str">
        <f ca="1">IF(ISNUMBER(AK196-'Choose Housekeeping Genes'!AM$17),AK196-'Choose Housekeeping Genes'!AM$17,"")</f>
        <v/>
      </c>
      <c r="CD196" s="132" t="str">
        <f ca="1">IF(ISNUMBER(AL196-'Choose Housekeeping Genes'!AN$17),AL196-'Choose Housekeeping Genes'!AN$17,"")</f>
        <v/>
      </c>
      <c r="CE196" s="132" t="str">
        <f ca="1">IF(ISNUMBER(AM196-'Choose Housekeeping Genes'!AO$17),AM196-'Choose Housekeeping Genes'!AO$17,"")</f>
        <v/>
      </c>
      <c r="CF196" s="132" t="str">
        <f ca="1">IF(ISNUMBER(AN196-'Choose Housekeeping Genes'!AP$17),AN196-'Choose Housekeeping Genes'!AP$17,"")</f>
        <v/>
      </c>
      <c r="CG196" s="132" t="str">
        <f ca="1">IF(ISNUMBER(AO196-'Choose Housekeeping Genes'!AQ$17),AO196-'Choose Housekeeping Genes'!AQ$17,"")</f>
        <v/>
      </c>
      <c r="CH196" s="132" t="str">
        <f ca="1">IF(ISNUMBER(AP196-'Choose Housekeeping Genes'!AR$17),AP196-'Choose Housekeeping Genes'!AR$17,"")</f>
        <v/>
      </c>
      <c r="CI196" s="132" t="str">
        <f ca="1">IF(ISNUMBER(AQ196-'Choose Housekeeping Genes'!AS$17),AQ196-'Choose Housekeeping Genes'!AS$17,"")</f>
        <v/>
      </c>
      <c r="CJ196" s="132" t="str">
        <f ca="1">IF(ISNUMBER(AR196-'Choose Housekeeping Genes'!AT$17),AR196-'Choose Housekeeping Genes'!AT$17,"")</f>
        <v/>
      </c>
      <c r="CK196" s="137" t="e">
        <f t="shared" ref="CK196:CK259" ca="1" si="134">AVERAGE(AU196:BN196)</f>
        <v>#DIV/0!</v>
      </c>
      <c r="CL196" s="138" t="e">
        <f t="shared" ref="CL196:CL259" ca="1" si="135">AVERAGE(BQ196:CJ196)</f>
        <v>#DIV/0!</v>
      </c>
      <c r="DA196" s="135" t="str">
        <f>'Transcript table'!C196</f>
        <v>SNHG14</v>
      </c>
      <c r="DB196" s="35" t="s">
        <v>243</v>
      </c>
      <c r="DC196" s="132" t="str">
        <f t="shared" ref="DC196:DC259" ca="1" si="136">IF(ISNUMBER(2^-AU196),2^-AU196,"")</f>
        <v/>
      </c>
      <c r="DD196" s="132" t="str">
        <f t="shared" ref="DD196:DD259" ca="1" si="137">IF(ISNUMBER(2^-AV196),2^-AV196,"")</f>
        <v/>
      </c>
      <c r="DE196" s="132" t="str">
        <f t="shared" ref="DE196:DE259" ca="1" si="138">IF(ISNUMBER(2^-AW196),2^-AW196,"")</f>
        <v/>
      </c>
      <c r="DF196" s="132" t="str">
        <f t="shared" ref="DF196:DF259" ca="1" si="139">IF(ISNUMBER(2^-AX196),2^-AX196,"")</f>
        <v/>
      </c>
      <c r="DG196" s="132" t="str">
        <f t="shared" ref="DG196:DG259" ca="1" si="140">IF(ISNUMBER(2^-AY196),2^-AY196,"")</f>
        <v/>
      </c>
      <c r="DH196" s="132" t="str">
        <f t="shared" ref="DH196:DH259" ca="1" si="141">IF(ISNUMBER(2^-AZ196),2^-AZ196,"")</f>
        <v/>
      </c>
      <c r="DI196" s="132" t="str">
        <f t="shared" ref="DI196:DI259" ca="1" si="142">IF(ISNUMBER(2^-BA196),2^-BA196,"")</f>
        <v/>
      </c>
      <c r="DJ196" s="132" t="str">
        <f t="shared" ref="DJ196:DJ259" ca="1" si="143">IF(ISNUMBER(2^-BB196),2^-BB196,"")</f>
        <v/>
      </c>
      <c r="DK196" s="132" t="str">
        <f t="shared" ref="DK196:DK259" ca="1" si="144">IF(ISNUMBER(2^-BC196),2^-BC196,"")</f>
        <v/>
      </c>
      <c r="DL196" s="132" t="str">
        <f t="shared" ref="DL196:DL259" ca="1" si="145">IF(ISNUMBER(2^-BD196),2^-BD196,"")</f>
        <v/>
      </c>
      <c r="DM196" s="132" t="str">
        <f t="shared" ref="DM196:DM259" ca="1" si="146">IF(ISNUMBER(2^-BE196),2^-BE196,"")</f>
        <v/>
      </c>
      <c r="DN196" s="132" t="str">
        <f t="shared" ref="DN196:DN259" ca="1" si="147">IF(ISNUMBER(2^-BF196),2^-BF196,"")</f>
        <v/>
      </c>
      <c r="DO196" s="132" t="str">
        <f t="shared" ref="DO196:DO259" ca="1" si="148">IF(ISNUMBER(2^-BG196),2^-BG196,"")</f>
        <v/>
      </c>
      <c r="DP196" s="132" t="str">
        <f t="shared" ref="DP196:DP259" ca="1" si="149">IF(ISNUMBER(2^-BH196),2^-BH196,"")</f>
        <v/>
      </c>
      <c r="DQ196" s="132" t="str">
        <f t="shared" ref="DQ196:DQ259" ca="1" si="150">IF(ISNUMBER(2^-BI196),2^-BI196,"")</f>
        <v/>
      </c>
      <c r="DR196" s="132" t="str">
        <f t="shared" ref="DR196:DR259" ca="1" si="151">IF(ISNUMBER(2^-BJ196),2^-BJ196,"")</f>
        <v/>
      </c>
      <c r="DS196" s="132" t="str">
        <f t="shared" ref="DS196:DS259" ca="1" si="152">IF(ISNUMBER(2^-BK196),2^-BK196,"")</f>
        <v/>
      </c>
      <c r="DT196" s="132" t="str">
        <f t="shared" ref="DT196:DT259" ca="1" si="153">IF(ISNUMBER(2^-BL196),2^-BL196,"")</f>
        <v/>
      </c>
      <c r="DU196" s="132" t="str">
        <f t="shared" ref="DU196:DU259" ca="1" si="154">IF(ISNUMBER(2^-BM196),2^-BM196,"")</f>
        <v/>
      </c>
      <c r="DV196" s="132" t="str">
        <f t="shared" ref="DV196:DV259" ca="1" si="155">IF(ISNUMBER(2^-BN196),2^-BN196,"")</f>
        <v/>
      </c>
      <c r="DW196" s="136" t="str">
        <f>'Transcript table'!C196</f>
        <v>SNHG14</v>
      </c>
      <c r="DX196" s="141" t="s">
        <v>243</v>
      </c>
      <c r="DY196" s="132" t="str">
        <f t="shared" ref="DY196:DY259" ca="1" si="156">IF(ISNUMBER(2^-BQ196),2^-BQ196,"")</f>
        <v/>
      </c>
      <c r="DZ196" s="132" t="str">
        <f t="shared" ref="DZ196:DZ259" ca="1" si="157">IF(ISNUMBER(2^-BR196),2^-BR196,"")</f>
        <v/>
      </c>
      <c r="EA196" s="132" t="str">
        <f t="shared" ref="EA196:EA259" ca="1" si="158">IF(ISNUMBER(2^-BS196),2^-BS196,"")</f>
        <v/>
      </c>
      <c r="EB196" s="132" t="str">
        <f t="shared" ref="EB196:EB259" ca="1" si="159">IF(ISNUMBER(2^-BT196),2^-BT196,"")</f>
        <v/>
      </c>
      <c r="EC196" s="132" t="str">
        <f t="shared" ref="EC196:EC259" ca="1" si="160">IF(ISNUMBER(2^-BU196),2^-BU196,"")</f>
        <v/>
      </c>
      <c r="ED196" s="132" t="str">
        <f t="shared" ref="ED196:ED259" ca="1" si="161">IF(ISNUMBER(2^-BV196),2^-BV196,"")</f>
        <v/>
      </c>
      <c r="EE196" s="132" t="str">
        <f t="shared" ref="EE196:EE259" ca="1" si="162">IF(ISNUMBER(2^-BW196),2^-BW196,"")</f>
        <v/>
      </c>
      <c r="EF196" s="132" t="str">
        <f t="shared" ref="EF196:EF259" ca="1" si="163">IF(ISNUMBER(2^-BX196),2^-BX196,"")</f>
        <v/>
      </c>
      <c r="EG196" s="132" t="str">
        <f t="shared" ref="EG196:EG259" ca="1" si="164">IF(ISNUMBER(2^-BY196),2^-BY196,"")</f>
        <v/>
      </c>
      <c r="EH196" s="132" t="str">
        <f t="shared" ref="EH196:EH259" ca="1" si="165">IF(ISNUMBER(2^-BZ196),2^-BZ196,"")</f>
        <v/>
      </c>
      <c r="EI196" s="132" t="str">
        <f t="shared" ref="EI196:EI259" ca="1" si="166">IF(ISNUMBER(2^-CA196),2^-CA196,"")</f>
        <v/>
      </c>
      <c r="EJ196" s="132" t="str">
        <f t="shared" ref="EJ196:EJ259" ca="1" si="167">IF(ISNUMBER(2^-CB196),2^-CB196,"")</f>
        <v/>
      </c>
      <c r="EK196" s="132" t="str">
        <f t="shared" ref="EK196:EK259" ca="1" si="168">IF(ISNUMBER(2^-CC196),2^-CC196,"")</f>
        <v/>
      </c>
      <c r="EL196" s="132" t="str">
        <f t="shared" ref="EL196:EL259" ca="1" si="169">IF(ISNUMBER(2^-CD196),2^-CD196,"")</f>
        <v/>
      </c>
      <c r="EM196" s="132" t="str">
        <f t="shared" ref="EM196:EM259" ca="1" si="170">IF(ISNUMBER(2^-CE196),2^-CE196,"")</f>
        <v/>
      </c>
      <c r="EN196" s="132" t="str">
        <f t="shared" ref="EN196:EN259" ca="1" si="171">IF(ISNUMBER(2^-CF196),2^-CF196,"")</f>
        <v/>
      </c>
      <c r="EO196" s="132" t="str">
        <f t="shared" ref="EO196:EO259" ca="1" si="172">IF(ISNUMBER(2^-CG196),2^-CG196,"")</f>
        <v/>
      </c>
      <c r="EP196" s="132" t="str">
        <f t="shared" ref="EP196:EP259" ca="1" si="173">IF(ISNUMBER(2^-CH196),2^-CH196,"")</f>
        <v/>
      </c>
      <c r="EQ196" s="132" t="str">
        <f t="shared" ref="EQ196:EQ259" ca="1" si="174">IF(ISNUMBER(2^-CI196),2^-CI196,"")</f>
        <v/>
      </c>
      <c r="ER196" s="132" t="str">
        <f t="shared" ref="ER196:ER259" ca="1" si="175">IF(ISNUMBER(2^-CJ196),2^-CJ196,"")</f>
        <v/>
      </c>
    </row>
    <row r="197" spans="1:148" ht="12.75">
      <c r="A197" s="131" t="str">
        <f>'Transcript table'!C197</f>
        <v>SNHG15</v>
      </c>
      <c r="B197" s="35" t="s">
        <v>244</v>
      </c>
      <c r="C197" s="132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132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132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132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132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132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132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132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132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132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132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132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132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132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132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132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132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132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132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132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40" t="str">
        <f>'Control Sample Data'!A197</f>
        <v>SNHG15</v>
      </c>
      <c r="X197" s="141" t="s">
        <v>244</v>
      </c>
      <c r="Y197" s="132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132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132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132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132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132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132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132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132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132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132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132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132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132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132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132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132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132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132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132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135" t="str">
        <f>'Control Sample Data'!A197</f>
        <v>SNHG15</v>
      </c>
      <c r="AT197" s="35" t="s">
        <v>244</v>
      </c>
      <c r="AU197" s="132" t="str">
        <f ca="1">IF(ISNUMBER(C197-'Choose Housekeeping Genes'!D$17),C197-'Choose Housekeeping Genes'!D$17,"")</f>
        <v/>
      </c>
      <c r="AV197" s="132" t="str">
        <f ca="1">IF(ISNUMBER(D197-'Choose Housekeeping Genes'!E$17),D197-'Choose Housekeeping Genes'!E$17,"")</f>
        <v/>
      </c>
      <c r="AW197" s="132" t="str">
        <f ca="1">IF(ISNUMBER(E197-'Choose Housekeeping Genes'!F$17),E197-'Choose Housekeeping Genes'!F$17,"")</f>
        <v/>
      </c>
      <c r="AX197" s="132" t="str">
        <f ca="1">IF(ISNUMBER(F197-'Choose Housekeeping Genes'!G$17),F197-'Choose Housekeeping Genes'!G$17,"")</f>
        <v/>
      </c>
      <c r="AY197" s="132" t="str">
        <f ca="1">IF(ISNUMBER(G197-'Choose Housekeeping Genes'!H$17),G197-'Choose Housekeeping Genes'!H$17,"")</f>
        <v/>
      </c>
      <c r="AZ197" s="132" t="str">
        <f ca="1">IF(ISNUMBER(H197-'Choose Housekeeping Genes'!I$17),H197-'Choose Housekeeping Genes'!I$17,"")</f>
        <v/>
      </c>
      <c r="BA197" s="132" t="str">
        <f ca="1">IF(ISNUMBER(I197-'Choose Housekeeping Genes'!J$17),I197-'Choose Housekeeping Genes'!J$17,"")</f>
        <v/>
      </c>
      <c r="BB197" s="132" t="str">
        <f ca="1">IF(ISNUMBER(J197-'Choose Housekeeping Genes'!K$17),J197-'Choose Housekeeping Genes'!K$17,"")</f>
        <v/>
      </c>
      <c r="BC197" s="132" t="str">
        <f ca="1">IF(ISNUMBER(K197-'Choose Housekeeping Genes'!L$17),K197-'Choose Housekeeping Genes'!L$17,"")</f>
        <v/>
      </c>
      <c r="BD197" s="132" t="str">
        <f ca="1">IF(ISNUMBER(L197-'Choose Housekeeping Genes'!M$17),L197-'Choose Housekeeping Genes'!M$17,"")</f>
        <v/>
      </c>
      <c r="BE197" s="132" t="str">
        <f ca="1">IF(ISNUMBER(M197-'Choose Housekeeping Genes'!N$17),M197-'Choose Housekeeping Genes'!N$17,"")</f>
        <v/>
      </c>
      <c r="BF197" s="132" t="str">
        <f ca="1">IF(ISNUMBER(N197-'Choose Housekeeping Genes'!O$17),N197-'Choose Housekeeping Genes'!O$17,"")</f>
        <v/>
      </c>
      <c r="BG197" s="132" t="str">
        <f ca="1">IF(ISNUMBER(O197-'Choose Housekeeping Genes'!P$17),O197-'Choose Housekeeping Genes'!P$17,"")</f>
        <v/>
      </c>
      <c r="BH197" s="132" t="str">
        <f ca="1">IF(ISNUMBER(P197-'Choose Housekeeping Genes'!Q$17),P197-'Choose Housekeeping Genes'!Q$17,"")</f>
        <v/>
      </c>
      <c r="BI197" s="132" t="str">
        <f ca="1">IF(ISNUMBER(Q197-'Choose Housekeeping Genes'!R$17),Q197-'Choose Housekeeping Genes'!R$17,"")</f>
        <v/>
      </c>
      <c r="BJ197" s="132" t="str">
        <f ca="1">IF(ISNUMBER(R197-'Choose Housekeeping Genes'!S$17),R197-'Choose Housekeeping Genes'!S$17,"")</f>
        <v/>
      </c>
      <c r="BK197" s="132" t="str">
        <f ca="1">IF(ISNUMBER(S197-'Choose Housekeeping Genes'!T$17),S197-'Choose Housekeeping Genes'!T$17,"")</f>
        <v/>
      </c>
      <c r="BL197" s="132" t="str">
        <f ca="1">IF(ISNUMBER(T197-'Choose Housekeeping Genes'!U$17),T197-'Choose Housekeeping Genes'!U$17,"")</f>
        <v/>
      </c>
      <c r="BM197" s="132" t="str">
        <f ca="1">IF(ISNUMBER(U197-'Choose Housekeeping Genes'!V$17),U197-'Choose Housekeeping Genes'!V$17,"")</f>
        <v/>
      </c>
      <c r="BN197" s="132" t="str">
        <f ca="1">IF(ISNUMBER(V197-'Choose Housekeeping Genes'!W$17),V197-'Choose Housekeeping Genes'!W$17,"")</f>
        <v/>
      </c>
      <c r="BO197" s="142" t="str">
        <f t="shared" si="133"/>
        <v>SNHG15</v>
      </c>
      <c r="BP197" s="141" t="s">
        <v>244</v>
      </c>
      <c r="BQ197" s="132" t="str">
        <f ca="1">IF(ISNUMBER(Y197-'Choose Housekeeping Genes'!AA$17),Y197-'Choose Housekeeping Genes'!AA$17,"")</f>
        <v/>
      </c>
      <c r="BR197" s="132" t="str">
        <f ca="1">IF(ISNUMBER(Z197-'Choose Housekeeping Genes'!AB$17),Z197-'Choose Housekeeping Genes'!AB$17,"")</f>
        <v/>
      </c>
      <c r="BS197" s="132" t="str">
        <f ca="1">IF(ISNUMBER(AA197-'Choose Housekeeping Genes'!AC$17),AA197-'Choose Housekeeping Genes'!AC$17,"")</f>
        <v/>
      </c>
      <c r="BT197" s="132" t="str">
        <f ca="1">IF(ISNUMBER(AB197-'Choose Housekeeping Genes'!AD$17),AB197-'Choose Housekeeping Genes'!AD$17,"")</f>
        <v/>
      </c>
      <c r="BU197" s="132" t="str">
        <f ca="1">IF(ISNUMBER(AC197-'Choose Housekeeping Genes'!AE$17),AC197-'Choose Housekeeping Genes'!AE$17,"")</f>
        <v/>
      </c>
      <c r="BV197" s="132" t="str">
        <f ca="1">IF(ISNUMBER(AD197-'Choose Housekeeping Genes'!AF$17),AD197-'Choose Housekeeping Genes'!AF$17,"")</f>
        <v/>
      </c>
      <c r="BW197" s="132" t="str">
        <f ca="1">IF(ISNUMBER(AE197-'Choose Housekeeping Genes'!AG$17),AE197-'Choose Housekeeping Genes'!AG$17,"")</f>
        <v/>
      </c>
      <c r="BX197" s="132" t="str">
        <f ca="1">IF(ISNUMBER(AF197-'Choose Housekeeping Genes'!AH$17),AF197-'Choose Housekeeping Genes'!AH$17,"")</f>
        <v/>
      </c>
      <c r="BY197" s="132" t="str">
        <f ca="1">IF(ISNUMBER(AG197-'Choose Housekeeping Genes'!AI$17),AG197-'Choose Housekeeping Genes'!AI$17,"")</f>
        <v/>
      </c>
      <c r="BZ197" s="132" t="str">
        <f ca="1">IF(ISNUMBER(AH197-'Choose Housekeeping Genes'!AJ$17),AH197-'Choose Housekeeping Genes'!AJ$17,"")</f>
        <v/>
      </c>
      <c r="CA197" s="132" t="str">
        <f ca="1">IF(ISNUMBER(AI197-'Choose Housekeeping Genes'!AK$17),AI197-'Choose Housekeeping Genes'!AK$17,"")</f>
        <v/>
      </c>
      <c r="CB197" s="132" t="str">
        <f ca="1">IF(ISNUMBER(AJ197-'Choose Housekeeping Genes'!AL$17),AJ197-'Choose Housekeeping Genes'!AL$17,"")</f>
        <v/>
      </c>
      <c r="CC197" s="132" t="str">
        <f ca="1">IF(ISNUMBER(AK197-'Choose Housekeeping Genes'!AM$17),AK197-'Choose Housekeeping Genes'!AM$17,"")</f>
        <v/>
      </c>
      <c r="CD197" s="132" t="str">
        <f ca="1">IF(ISNUMBER(AL197-'Choose Housekeeping Genes'!AN$17),AL197-'Choose Housekeeping Genes'!AN$17,"")</f>
        <v/>
      </c>
      <c r="CE197" s="132" t="str">
        <f ca="1">IF(ISNUMBER(AM197-'Choose Housekeeping Genes'!AO$17),AM197-'Choose Housekeeping Genes'!AO$17,"")</f>
        <v/>
      </c>
      <c r="CF197" s="132" t="str">
        <f ca="1">IF(ISNUMBER(AN197-'Choose Housekeeping Genes'!AP$17),AN197-'Choose Housekeeping Genes'!AP$17,"")</f>
        <v/>
      </c>
      <c r="CG197" s="132" t="str">
        <f ca="1">IF(ISNUMBER(AO197-'Choose Housekeeping Genes'!AQ$17),AO197-'Choose Housekeeping Genes'!AQ$17,"")</f>
        <v/>
      </c>
      <c r="CH197" s="132" t="str">
        <f ca="1">IF(ISNUMBER(AP197-'Choose Housekeeping Genes'!AR$17),AP197-'Choose Housekeeping Genes'!AR$17,"")</f>
        <v/>
      </c>
      <c r="CI197" s="132" t="str">
        <f ca="1">IF(ISNUMBER(AQ197-'Choose Housekeeping Genes'!AS$17),AQ197-'Choose Housekeeping Genes'!AS$17,"")</f>
        <v/>
      </c>
      <c r="CJ197" s="132" t="str">
        <f ca="1">IF(ISNUMBER(AR197-'Choose Housekeeping Genes'!AT$17),AR197-'Choose Housekeeping Genes'!AT$17,"")</f>
        <v/>
      </c>
      <c r="CK197" s="137" t="e">
        <f t="shared" ca="1" si="134"/>
        <v>#DIV/0!</v>
      </c>
      <c r="CL197" s="138" t="e">
        <f t="shared" ca="1" si="135"/>
        <v>#DIV/0!</v>
      </c>
      <c r="DA197" s="135" t="str">
        <f>'Transcript table'!C197</f>
        <v>SNHG15</v>
      </c>
      <c r="DB197" s="35" t="s">
        <v>244</v>
      </c>
      <c r="DC197" s="132" t="str">
        <f t="shared" ca="1" si="136"/>
        <v/>
      </c>
      <c r="DD197" s="132" t="str">
        <f t="shared" ca="1" si="137"/>
        <v/>
      </c>
      <c r="DE197" s="132" t="str">
        <f t="shared" ca="1" si="138"/>
        <v/>
      </c>
      <c r="DF197" s="132" t="str">
        <f t="shared" ca="1" si="139"/>
        <v/>
      </c>
      <c r="DG197" s="132" t="str">
        <f t="shared" ca="1" si="140"/>
        <v/>
      </c>
      <c r="DH197" s="132" t="str">
        <f t="shared" ca="1" si="141"/>
        <v/>
      </c>
      <c r="DI197" s="132" t="str">
        <f t="shared" ca="1" si="142"/>
        <v/>
      </c>
      <c r="DJ197" s="132" t="str">
        <f t="shared" ca="1" si="143"/>
        <v/>
      </c>
      <c r="DK197" s="132" t="str">
        <f t="shared" ca="1" si="144"/>
        <v/>
      </c>
      <c r="DL197" s="132" t="str">
        <f t="shared" ca="1" si="145"/>
        <v/>
      </c>
      <c r="DM197" s="132" t="str">
        <f t="shared" ca="1" si="146"/>
        <v/>
      </c>
      <c r="DN197" s="132" t="str">
        <f t="shared" ca="1" si="147"/>
        <v/>
      </c>
      <c r="DO197" s="132" t="str">
        <f t="shared" ca="1" si="148"/>
        <v/>
      </c>
      <c r="DP197" s="132" t="str">
        <f t="shared" ca="1" si="149"/>
        <v/>
      </c>
      <c r="DQ197" s="132" t="str">
        <f t="shared" ca="1" si="150"/>
        <v/>
      </c>
      <c r="DR197" s="132" t="str">
        <f t="shared" ca="1" si="151"/>
        <v/>
      </c>
      <c r="DS197" s="132" t="str">
        <f t="shared" ca="1" si="152"/>
        <v/>
      </c>
      <c r="DT197" s="132" t="str">
        <f t="shared" ca="1" si="153"/>
        <v/>
      </c>
      <c r="DU197" s="132" t="str">
        <f t="shared" ca="1" si="154"/>
        <v/>
      </c>
      <c r="DV197" s="132" t="str">
        <f t="shared" ca="1" si="155"/>
        <v/>
      </c>
      <c r="DW197" s="136" t="str">
        <f>'Transcript table'!C197</f>
        <v>SNHG15</v>
      </c>
      <c r="DX197" s="141" t="s">
        <v>244</v>
      </c>
      <c r="DY197" s="132" t="str">
        <f t="shared" ca="1" si="156"/>
        <v/>
      </c>
      <c r="DZ197" s="132" t="str">
        <f t="shared" ca="1" si="157"/>
        <v/>
      </c>
      <c r="EA197" s="132" t="str">
        <f t="shared" ca="1" si="158"/>
        <v/>
      </c>
      <c r="EB197" s="132" t="str">
        <f t="shared" ca="1" si="159"/>
        <v/>
      </c>
      <c r="EC197" s="132" t="str">
        <f t="shared" ca="1" si="160"/>
        <v/>
      </c>
      <c r="ED197" s="132" t="str">
        <f t="shared" ca="1" si="161"/>
        <v/>
      </c>
      <c r="EE197" s="132" t="str">
        <f t="shared" ca="1" si="162"/>
        <v/>
      </c>
      <c r="EF197" s="132" t="str">
        <f t="shared" ca="1" si="163"/>
        <v/>
      </c>
      <c r="EG197" s="132" t="str">
        <f t="shared" ca="1" si="164"/>
        <v/>
      </c>
      <c r="EH197" s="132" t="str">
        <f t="shared" ca="1" si="165"/>
        <v/>
      </c>
      <c r="EI197" s="132" t="str">
        <f t="shared" ca="1" si="166"/>
        <v/>
      </c>
      <c r="EJ197" s="132" t="str">
        <f t="shared" ca="1" si="167"/>
        <v/>
      </c>
      <c r="EK197" s="132" t="str">
        <f t="shared" ca="1" si="168"/>
        <v/>
      </c>
      <c r="EL197" s="132" t="str">
        <f t="shared" ca="1" si="169"/>
        <v/>
      </c>
      <c r="EM197" s="132" t="str">
        <f t="shared" ca="1" si="170"/>
        <v/>
      </c>
      <c r="EN197" s="132" t="str">
        <f t="shared" ca="1" si="171"/>
        <v/>
      </c>
      <c r="EO197" s="132" t="str">
        <f t="shared" ca="1" si="172"/>
        <v/>
      </c>
      <c r="EP197" s="132" t="str">
        <f t="shared" ca="1" si="173"/>
        <v/>
      </c>
      <c r="EQ197" s="132" t="str">
        <f t="shared" ca="1" si="174"/>
        <v/>
      </c>
      <c r="ER197" s="132" t="str">
        <f t="shared" ca="1" si="175"/>
        <v/>
      </c>
    </row>
    <row r="198" spans="1:148" ht="12.75">
      <c r="A198" s="131" t="str">
        <f>'Transcript table'!C198</f>
        <v>SNHG20</v>
      </c>
      <c r="B198" s="35" t="s">
        <v>245</v>
      </c>
      <c r="C198" s="132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132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132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132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132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132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132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132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132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132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132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132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132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132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132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132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132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132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132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132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40" t="str">
        <f>'Control Sample Data'!A198</f>
        <v>SNHG20</v>
      </c>
      <c r="X198" s="141" t="s">
        <v>245</v>
      </c>
      <c r="Y198" s="132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132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132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132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132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132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132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132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132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132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132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132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132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132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132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132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132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132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132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132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135" t="str">
        <f>'Control Sample Data'!A198</f>
        <v>SNHG20</v>
      </c>
      <c r="AT198" s="35" t="s">
        <v>245</v>
      </c>
      <c r="AU198" s="132" t="str">
        <f ca="1">IF(ISNUMBER(C198-'Choose Housekeeping Genes'!D$17),C198-'Choose Housekeeping Genes'!D$17,"")</f>
        <v/>
      </c>
      <c r="AV198" s="132" t="str">
        <f ca="1">IF(ISNUMBER(D198-'Choose Housekeeping Genes'!E$17),D198-'Choose Housekeeping Genes'!E$17,"")</f>
        <v/>
      </c>
      <c r="AW198" s="132" t="str">
        <f ca="1">IF(ISNUMBER(E198-'Choose Housekeeping Genes'!F$17),E198-'Choose Housekeeping Genes'!F$17,"")</f>
        <v/>
      </c>
      <c r="AX198" s="132" t="str">
        <f ca="1">IF(ISNUMBER(F198-'Choose Housekeeping Genes'!G$17),F198-'Choose Housekeeping Genes'!G$17,"")</f>
        <v/>
      </c>
      <c r="AY198" s="132" t="str">
        <f ca="1">IF(ISNUMBER(G198-'Choose Housekeeping Genes'!H$17),G198-'Choose Housekeeping Genes'!H$17,"")</f>
        <v/>
      </c>
      <c r="AZ198" s="132" t="str">
        <f ca="1">IF(ISNUMBER(H198-'Choose Housekeeping Genes'!I$17),H198-'Choose Housekeeping Genes'!I$17,"")</f>
        <v/>
      </c>
      <c r="BA198" s="132" t="str">
        <f ca="1">IF(ISNUMBER(I198-'Choose Housekeeping Genes'!J$17),I198-'Choose Housekeeping Genes'!J$17,"")</f>
        <v/>
      </c>
      <c r="BB198" s="132" t="str">
        <f ca="1">IF(ISNUMBER(J198-'Choose Housekeeping Genes'!K$17),J198-'Choose Housekeeping Genes'!K$17,"")</f>
        <v/>
      </c>
      <c r="BC198" s="132" t="str">
        <f ca="1">IF(ISNUMBER(K198-'Choose Housekeeping Genes'!L$17),K198-'Choose Housekeeping Genes'!L$17,"")</f>
        <v/>
      </c>
      <c r="BD198" s="132" t="str">
        <f ca="1">IF(ISNUMBER(L198-'Choose Housekeeping Genes'!M$17),L198-'Choose Housekeeping Genes'!M$17,"")</f>
        <v/>
      </c>
      <c r="BE198" s="132" t="str">
        <f ca="1">IF(ISNUMBER(M198-'Choose Housekeeping Genes'!N$17),M198-'Choose Housekeeping Genes'!N$17,"")</f>
        <v/>
      </c>
      <c r="BF198" s="132" t="str">
        <f ca="1">IF(ISNUMBER(N198-'Choose Housekeeping Genes'!O$17),N198-'Choose Housekeeping Genes'!O$17,"")</f>
        <v/>
      </c>
      <c r="BG198" s="132" t="str">
        <f ca="1">IF(ISNUMBER(O198-'Choose Housekeeping Genes'!P$17),O198-'Choose Housekeeping Genes'!P$17,"")</f>
        <v/>
      </c>
      <c r="BH198" s="132" t="str">
        <f ca="1">IF(ISNUMBER(P198-'Choose Housekeeping Genes'!Q$17),P198-'Choose Housekeeping Genes'!Q$17,"")</f>
        <v/>
      </c>
      <c r="BI198" s="132" t="str">
        <f ca="1">IF(ISNUMBER(Q198-'Choose Housekeeping Genes'!R$17),Q198-'Choose Housekeeping Genes'!R$17,"")</f>
        <v/>
      </c>
      <c r="BJ198" s="132" t="str">
        <f ca="1">IF(ISNUMBER(R198-'Choose Housekeeping Genes'!S$17),R198-'Choose Housekeeping Genes'!S$17,"")</f>
        <v/>
      </c>
      <c r="BK198" s="132" t="str">
        <f ca="1">IF(ISNUMBER(S198-'Choose Housekeeping Genes'!T$17),S198-'Choose Housekeeping Genes'!T$17,"")</f>
        <v/>
      </c>
      <c r="BL198" s="132" t="str">
        <f ca="1">IF(ISNUMBER(T198-'Choose Housekeeping Genes'!U$17),T198-'Choose Housekeeping Genes'!U$17,"")</f>
        <v/>
      </c>
      <c r="BM198" s="132" t="str">
        <f ca="1">IF(ISNUMBER(U198-'Choose Housekeeping Genes'!V$17),U198-'Choose Housekeeping Genes'!V$17,"")</f>
        <v/>
      </c>
      <c r="BN198" s="132" t="str">
        <f ca="1">IF(ISNUMBER(V198-'Choose Housekeeping Genes'!W$17),V198-'Choose Housekeeping Genes'!W$17,"")</f>
        <v/>
      </c>
      <c r="BO198" s="142" t="str">
        <f t="shared" si="133"/>
        <v>SNHG20</v>
      </c>
      <c r="BP198" s="141" t="s">
        <v>245</v>
      </c>
      <c r="BQ198" s="132" t="str">
        <f ca="1">IF(ISNUMBER(Y198-'Choose Housekeeping Genes'!AA$17),Y198-'Choose Housekeeping Genes'!AA$17,"")</f>
        <v/>
      </c>
      <c r="BR198" s="132" t="str">
        <f ca="1">IF(ISNUMBER(Z198-'Choose Housekeeping Genes'!AB$17),Z198-'Choose Housekeeping Genes'!AB$17,"")</f>
        <v/>
      </c>
      <c r="BS198" s="132" t="str">
        <f ca="1">IF(ISNUMBER(AA198-'Choose Housekeeping Genes'!AC$17),AA198-'Choose Housekeeping Genes'!AC$17,"")</f>
        <v/>
      </c>
      <c r="BT198" s="132" t="str">
        <f ca="1">IF(ISNUMBER(AB198-'Choose Housekeeping Genes'!AD$17),AB198-'Choose Housekeeping Genes'!AD$17,"")</f>
        <v/>
      </c>
      <c r="BU198" s="132" t="str">
        <f ca="1">IF(ISNUMBER(AC198-'Choose Housekeeping Genes'!AE$17),AC198-'Choose Housekeeping Genes'!AE$17,"")</f>
        <v/>
      </c>
      <c r="BV198" s="132" t="str">
        <f ca="1">IF(ISNUMBER(AD198-'Choose Housekeeping Genes'!AF$17),AD198-'Choose Housekeeping Genes'!AF$17,"")</f>
        <v/>
      </c>
      <c r="BW198" s="132" t="str">
        <f ca="1">IF(ISNUMBER(AE198-'Choose Housekeeping Genes'!AG$17),AE198-'Choose Housekeeping Genes'!AG$17,"")</f>
        <v/>
      </c>
      <c r="BX198" s="132" t="str">
        <f ca="1">IF(ISNUMBER(AF198-'Choose Housekeeping Genes'!AH$17),AF198-'Choose Housekeeping Genes'!AH$17,"")</f>
        <v/>
      </c>
      <c r="BY198" s="132" t="str">
        <f ca="1">IF(ISNUMBER(AG198-'Choose Housekeeping Genes'!AI$17),AG198-'Choose Housekeeping Genes'!AI$17,"")</f>
        <v/>
      </c>
      <c r="BZ198" s="132" t="str">
        <f ca="1">IF(ISNUMBER(AH198-'Choose Housekeeping Genes'!AJ$17),AH198-'Choose Housekeeping Genes'!AJ$17,"")</f>
        <v/>
      </c>
      <c r="CA198" s="132" t="str">
        <f ca="1">IF(ISNUMBER(AI198-'Choose Housekeeping Genes'!AK$17),AI198-'Choose Housekeeping Genes'!AK$17,"")</f>
        <v/>
      </c>
      <c r="CB198" s="132" t="str">
        <f ca="1">IF(ISNUMBER(AJ198-'Choose Housekeeping Genes'!AL$17),AJ198-'Choose Housekeeping Genes'!AL$17,"")</f>
        <v/>
      </c>
      <c r="CC198" s="132" t="str">
        <f ca="1">IF(ISNUMBER(AK198-'Choose Housekeeping Genes'!AM$17),AK198-'Choose Housekeeping Genes'!AM$17,"")</f>
        <v/>
      </c>
      <c r="CD198" s="132" t="str">
        <f ca="1">IF(ISNUMBER(AL198-'Choose Housekeeping Genes'!AN$17),AL198-'Choose Housekeeping Genes'!AN$17,"")</f>
        <v/>
      </c>
      <c r="CE198" s="132" t="str">
        <f ca="1">IF(ISNUMBER(AM198-'Choose Housekeeping Genes'!AO$17),AM198-'Choose Housekeeping Genes'!AO$17,"")</f>
        <v/>
      </c>
      <c r="CF198" s="132" t="str">
        <f ca="1">IF(ISNUMBER(AN198-'Choose Housekeeping Genes'!AP$17),AN198-'Choose Housekeeping Genes'!AP$17,"")</f>
        <v/>
      </c>
      <c r="CG198" s="132" t="str">
        <f ca="1">IF(ISNUMBER(AO198-'Choose Housekeeping Genes'!AQ$17),AO198-'Choose Housekeeping Genes'!AQ$17,"")</f>
        <v/>
      </c>
      <c r="CH198" s="132" t="str">
        <f ca="1">IF(ISNUMBER(AP198-'Choose Housekeeping Genes'!AR$17),AP198-'Choose Housekeeping Genes'!AR$17,"")</f>
        <v/>
      </c>
      <c r="CI198" s="132" t="str">
        <f ca="1">IF(ISNUMBER(AQ198-'Choose Housekeeping Genes'!AS$17),AQ198-'Choose Housekeeping Genes'!AS$17,"")</f>
        <v/>
      </c>
      <c r="CJ198" s="132" t="str">
        <f ca="1">IF(ISNUMBER(AR198-'Choose Housekeeping Genes'!AT$17),AR198-'Choose Housekeeping Genes'!AT$17,"")</f>
        <v/>
      </c>
      <c r="CK198" s="137" t="e">
        <f t="shared" ca="1" si="134"/>
        <v>#DIV/0!</v>
      </c>
      <c r="CL198" s="138" t="e">
        <f t="shared" ca="1" si="135"/>
        <v>#DIV/0!</v>
      </c>
      <c r="DA198" s="135" t="str">
        <f>'Transcript table'!C198</f>
        <v>SNHG20</v>
      </c>
      <c r="DB198" s="35" t="s">
        <v>245</v>
      </c>
      <c r="DC198" s="132" t="str">
        <f t="shared" ca="1" si="136"/>
        <v/>
      </c>
      <c r="DD198" s="132" t="str">
        <f t="shared" ca="1" si="137"/>
        <v/>
      </c>
      <c r="DE198" s="132" t="str">
        <f t="shared" ca="1" si="138"/>
        <v/>
      </c>
      <c r="DF198" s="132" t="str">
        <f t="shared" ca="1" si="139"/>
        <v/>
      </c>
      <c r="DG198" s="132" t="str">
        <f t="shared" ca="1" si="140"/>
        <v/>
      </c>
      <c r="DH198" s="132" t="str">
        <f t="shared" ca="1" si="141"/>
        <v/>
      </c>
      <c r="DI198" s="132" t="str">
        <f t="shared" ca="1" si="142"/>
        <v/>
      </c>
      <c r="DJ198" s="132" t="str">
        <f t="shared" ca="1" si="143"/>
        <v/>
      </c>
      <c r="DK198" s="132" t="str">
        <f t="shared" ca="1" si="144"/>
        <v/>
      </c>
      <c r="DL198" s="132" t="str">
        <f t="shared" ca="1" si="145"/>
        <v/>
      </c>
      <c r="DM198" s="132" t="str">
        <f t="shared" ca="1" si="146"/>
        <v/>
      </c>
      <c r="DN198" s="132" t="str">
        <f t="shared" ca="1" si="147"/>
        <v/>
      </c>
      <c r="DO198" s="132" t="str">
        <f t="shared" ca="1" si="148"/>
        <v/>
      </c>
      <c r="DP198" s="132" t="str">
        <f t="shared" ca="1" si="149"/>
        <v/>
      </c>
      <c r="DQ198" s="132" t="str">
        <f t="shared" ca="1" si="150"/>
        <v/>
      </c>
      <c r="DR198" s="132" t="str">
        <f t="shared" ca="1" si="151"/>
        <v/>
      </c>
      <c r="DS198" s="132" t="str">
        <f t="shared" ca="1" si="152"/>
        <v/>
      </c>
      <c r="DT198" s="132" t="str">
        <f t="shared" ca="1" si="153"/>
        <v/>
      </c>
      <c r="DU198" s="132" t="str">
        <f t="shared" ca="1" si="154"/>
        <v/>
      </c>
      <c r="DV198" s="132" t="str">
        <f t="shared" ca="1" si="155"/>
        <v/>
      </c>
      <c r="DW198" s="136" t="str">
        <f>'Transcript table'!C198</f>
        <v>SNHG20</v>
      </c>
      <c r="DX198" s="141" t="s">
        <v>245</v>
      </c>
      <c r="DY198" s="132" t="str">
        <f t="shared" ca="1" si="156"/>
        <v/>
      </c>
      <c r="DZ198" s="132" t="str">
        <f t="shared" ca="1" si="157"/>
        <v/>
      </c>
      <c r="EA198" s="132" t="str">
        <f t="shared" ca="1" si="158"/>
        <v/>
      </c>
      <c r="EB198" s="132" t="str">
        <f t="shared" ca="1" si="159"/>
        <v/>
      </c>
      <c r="EC198" s="132" t="str">
        <f t="shared" ca="1" si="160"/>
        <v/>
      </c>
      <c r="ED198" s="132" t="str">
        <f t="shared" ca="1" si="161"/>
        <v/>
      </c>
      <c r="EE198" s="132" t="str">
        <f t="shared" ca="1" si="162"/>
        <v/>
      </c>
      <c r="EF198" s="132" t="str">
        <f t="shared" ca="1" si="163"/>
        <v/>
      </c>
      <c r="EG198" s="132" t="str">
        <f t="shared" ca="1" si="164"/>
        <v/>
      </c>
      <c r="EH198" s="132" t="str">
        <f t="shared" ca="1" si="165"/>
        <v/>
      </c>
      <c r="EI198" s="132" t="str">
        <f t="shared" ca="1" si="166"/>
        <v/>
      </c>
      <c r="EJ198" s="132" t="str">
        <f t="shared" ca="1" si="167"/>
        <v/>
      </c>
      <c r="EK198" s="132" t="str">
        <f t="shared" ca="1" si="168"/>
        <v/>
      </c>
      <c r="EL198" s="132" t="str">
        <f t="shared" ca="1" si="169"/>
        <v/>
      </c>
      <c r="EM198" s="132" t="str">
        <f t="shared" ca="1" si="170"/>
        <v/>
      </c>
      <c r="EN198" s="132" t="str">
        <f t="shared" ca="1" si="171"/>
        <v/>
      </c>
      <c r="EO198" s="132" t="str">
        <f t="shared" ca="1" si="172"/>
        <v/>
      </c>
      <c r="EP198" s="132" t="str">
        <f t="shared" ca="1" si="173"/>
        <v/>
      </c>
      <c r="EQ198" s="132" t="str">
        <f t="shared" ca="1" si="174"/>
        <v/>
      </c>
      <c r="ER198" s="132" t="str">
        <f t="shared" ca="1" si="175"/>
        <v/>
      </c>
    </row>
    <row r="199" spans="1:148" ht="12.75">
      <c r="A199" s="131" t="str">
        <f>'Transcript table'!C199</f>
        <v>SNHG5</v>
      </c>
      <c r="B199" s="35" t="s">
        <v>246</v>
      </c>
      <c r="C199" s="132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132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132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132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132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132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132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132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132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132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132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132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132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132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132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132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132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132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132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132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40" t="str">
        <f>'Control Sample Data'!A199</f>
        <v>SNHG5</v>
      </c>
      <c r="X199" s="141" t="s">
        <v>246</v>
      </c>
      <c r="Y199" s="132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132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132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132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132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132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132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132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132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132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132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132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132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132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132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132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132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132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132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132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135" t="str">
        <f>'Control Sample Data'!A199</f>
        <v>SNHG5</v>
      </c>
      <c r="AT199" s="35" t="s">
        <v>246</v>
      </c>
      <c r="AU199" s="132" t="str">
        <f ca="1">IF(ISNUMBER(C199-'Choose Housekeeping Genes'!D$17),C199-'Choose Housekeeping Genes'!D$17,"")</f>
        <v/>
      </c>
      <c r="AV199" s="132" t="str">
        <f ca="1">IF(ISNUMBER(D199-'Choose Housekeeping Genes'!E$17),D199-'Choose Housekeeping Genes'!E$17,"")</f>
        <v/>
      </c>
      <c r="AW199" s="132" t="str">
        <f ca="1">IF(ISNUMBER(E199-'Choose Housekeeping Genes'!F$17),E199-'Choose Housekeeping Genes'!F$17,"")</f>
        <v/>
      </c>
      <c r="AX199" s="132" t="str">
        <f ca="1">IF(ISNUMBER(F199-'Choose Housekeeping Genes'!G$17),F199-'Choose Housekeeping Genes'!G$17,"")</f>
        <v/>
      </c>
      <c r="AY199" s="132" t="str">
        <f ca="1">IF(ISNUMBER(G199-'Choose Housekeeping Genes'!H$17),G199-'Choose Housekeeping Genes'!H$17,"")</f>
        <v/>
      </c>
      <c r="AZ199" s="132" t="str">
        <f ca="1">IF(ISNUMBER(H199-'Choose Housekeeping Genes'!I$17),H199-'Choose Housekeeping Genes'!I$17,"")</f>
        <v/>
      </c>
      <c r="BA199" s="132" t="str">
        <f ca="1">IF(ISNUMBER(I199-'Choose Housekeeping Genes'!J$17),I199-'Choose Housekeeping Genes'!J$17,"")</f>
        <v/>
      </c>
      <c r="BB199" s="132" t="str">
        <f ca="1">IF(ISNUMBER(J199-'Choose Housekeeping Genes'!K$17),J199-'Choose Housekeeping Genes'!K$17,"")</f>
        <v/>
      </c>
      <c r="BC199" s="132" t="str">
        <f ca="1">IF(ISNUMBER(K199-'Choose Housekeeping Genes'!L$17),K199-'Choose Housekeeping Genes'!L$17,"")</f>
        <v/>
      </c>
      <c r="BD199" s="132" t="str">
        <f ca="1">IF(ISNUMBER(L199-'Choose Housekeeping Genes'!M$17),L199-'Choose Housekeeping Genes'!M$17,"")</f>
        <v/>
      </c>
      <c r="BE199" s="132" t="str">
        <f ca="1">IF(ISNUMBER(M199-'Choose Housekeeping Genes'!N$17),M199-'Choose Housekeeping Genes'!N$17,"")</f>
        <v/>
      </c>
      <c r="BF199" s="132" t="str">
        <f ca="1">IF(ISNUMBER(N199-'Choose Housekeeping Genes'!O$17),N199-'Choose Housekeeping Genes'!O$17,"")</f>
        <v/>
      </c>
      <c r="BG199" s="132" t="str">
        <f ca="1">IF(ISNUMBER(O199-'Choose Housekeeping Genes'!P$17),O199-'Choose Housekeeping Genes'!P$17,"")</f>
        <v/>
      </c>
      <c r="BH199" s="132" t="str">
        <f ca="1">IF(ISNUMBER(P199-'Choose Housekeeping Genes'!Q$17),P199-'Choose Housekeeping Genes'!Q$17,"")</f>
        <v/>
      </c>
      <c r="BI199" s="132" t="str">
        <f ca="1">IF(ISNUMBER(Q199-'Choose Housekeeping Genes'!R$17),Q199-'Choose Housekeeping Genes'!R$17,"")</f>
        <v/>
      </c>
      <c r="BJ199" s="132" t="str">
        <f ca="1">IF(ISNUMBER(R199-'Choose Housekeeping Genes'!S$17),R199-'Choose Housekeeping Genes'!S$17,"")</f>
        <v/>
      </c>
      <c r="BK199" s="132" t="str">
        <f ca="1">IF(ISNUMBER(S199-'Choose Housekeeping Genes'!T$17),S199-'Choose Housekeeping Genes'!T$17,"")</f>
        <v/>
      </c>
      <c r="BL199" s="132" t="str">
        <f ca="1">IF(ISNUMBER(T199-'Choose Housekeeping Genes'!U$17),T199-'Choose Housekeeping Genes'!U$17,"")</f>
        <v/>
      </c>
      <c r="BM199" s="132" t="str">
        <f ca="1">IF(ISNUMBER(U199-'Choose Housekeeping Genes'!V$17),U199-'Choose Housekeeping Genes'!V$17,"")</f>
        <v/>
      </c>
      <c r="BN199" s="132" t="str">
        <f ca="1">IF(ISNUMBER(V199-'Choose Housekeeping Genes'!W$17),V199-'Choose Housekeeping Genes'!W$17,"")</f>
        <v/>
      </c>
      <c r="BO199" s="142" t="str">
        <f t="shared" si="133"/>
        <v>SNHG5</v>
      </c>
      <c r="BP199" s="141" t="s">
        <v>246</v>
      </c>
      <c r="BQ199" s="132" t="str">
        <f ca="1">IF(ISNUMBER(Y199-'Choose Housekeeping Genes'!AA$17),Y199-'Choose Housekeeping Genes'!AA$17,"")</f>
        <v/>
      </c>
      <c r="BR199" s="132" t="str">
        <f ca="1">IF(ISNUMBER(Z199-'Choose Housekeeping Genes'!AB$17),Z199-'Choose Housekeeping Genes'!AB$17,"")</f>
        <v/>
      </c>
      <c r="BS199" s="132" t="str">
        <f ca="1">IF(ISNUMBER(AA199-'Choose Housekeeping Genes'!AC$17),AA199-'Choose Housekeeping Genes'!AC$17,"")</f>
        <v/>
      </c>
      <c r="BT199" s="132" t="str">
        <f ca="1">IF(ISNUMBER(AB199-'Choose Housekeeping Genes'!AD$17),AB199-'Choose Housekeeping Genes'!AD$17,"")</f>
        <v/>
      </c>
      <c r="BU199" s="132" t="str">
        <f ca="1">IF(ISNUMBER(AC199-'Choose Housekeeping Genes'!AE$17),AC199-'Choose Housekeeping Genes'!AE$17,"")</f>
        <v/>
      </c>
      <c r="BV199" s="132" t="str">
        <f ca="1">IF(ISNUMBER(AD199-'Choose Housekeeping Genes'!AF$17),AD199-'Choose Housekeeping Genes'!AF$17,"")</f>
        <v/>
      </c>
      <c r="BW199" s="132" t="str">
        <f ca="1">IF(ISNUMBER(AE199-'Choose Housekeeping Genes'!AG$17),AE199-'Choose Housekeeping Genes'!AG$17,"")</f>
        <v/>
      </c>
      <c r="BX199" s="132" t="str">
        <f ca="1">IF(ISNUMBER(AF199-'Choose Housekeeping Genes'!AH$17),AF199-'Choose Housekeeping Genes'!AH$17,"")</f>
        <v/>
      </c>
      <c r="BY199" s="132" t="str">
        <f ca="1">IF(ISNUMBER(AG199-'Choose Housekeeping Genes'!AI$17),AG199-'Choose Housekeeping Genes'!AI$17,"")</f>
        <v/>
      </c>
      <c r="BZ199" s="132" t="str">
        <f ca="1">IF(ISNUMBER(AH199-'Choose Housekeeping Genes'!AJ$17),AH199-'Choose Housekeeping Genes'!AJ$17,"")</f>
        <v/>
      </c>
      <c r="CA199" s="132" t="str">
        <f ca="1">IF(ISNUMBER(AI199-'Choose Housekeeping Genes'!AK$17),AI199-'Choose Housekeeping Genes'!AK$17,"")</f>
        <v/>
      </c>
      <c r="CB199" s="132" t="str">
        <f ca="1">IF(ISNUMBER(AJ199-'Choose Housekeeping Genes'!AL$17),AJ199-'Choose Housekeeping Genes'!AL$17,"")</f>
        <v/>
      </c>
      <c r="CC199" s="132" t="str">
        <f ca="1">IF(ISNUMBER(AK199-'Choose Housekeeping Genes'!AM$17),AK199-'Choose Housekeeping Genes'!AM$17,"")</f>
        <v/>
      </c>
      <c r="CD199" s="132" t="str">
        <f ca="1">IF(ISNUMBER(AL199-'Choose Housekeeping Genes'!AN$17),AL199-'Choose Housekeeping Genes'!AN$17,"")</f>
        <v/>
      </c>
      <c r="CE199" s="132" t="str">
        <f ca="1">IF(ISNUMBER(AM199-'Choose Housekeeping Genes'!AO$17),AM199-'Choose Housekeeping Genes'!AO$17,"")</f>
        <v/>
      </c>
      <c r="CF199" s="132" t="str">
        <f ca="1">IF(ISNUMBER(AN199-'Choose Housekeeping Genes'!AP$17),AN199-'Choose Housekeeping Genes'!AP$17,"")</f>
        <v/>
      </c>
      <c r="CG199" s="132" t="str">
        <f ca="1">IF(ISNUMBER(AO199-'Choose Housekeeping Genes'!AQ$17),AO199-'Choose Housekeeping Genes'!AQ$17,"")</f>
        <v/>
      </c>
      <c r="CH199" s="132" t="str">
        <f ca="1">IF(ISNUMBER(AP199-'Choose Housekeeping Genes'!AR$17),AP199-'Choose Housekeeping Genes'!AR$17,"")</f>
        <v/>
      </c>
      <c r="CI199" s="132" t="str">
        <f ca="1">IF(ISNUMBER(AQ199-'Choose Housekeeping Genes'!AS$17),AQ199-'Choose Housekeeping Genes'!AS$17,"")</f>
        <v/>
      </c>
      <c r="CJ199" s="132" t="str">
        <f ca="1">IF(ISNUMBER(AR199-'Choose Housekeeping Genes'!AT$17),AR199-'Choose Housekeeping Genes'!AT$17,"")</f>
        <v/>
      </c>
      <c r="CK199" s="137" t="e">
        <f t="shared" ca="1" si="134"/>
        <v>#DIV/0!</v>
      </c>
      <c r="CL199" s="138" t="e">
        <f t="shared" ca="1" si="135"/>
        <v>#DIV/0!</v>
      </c>
      <c r="DA199" s="135" t="str">
        <f>'Transcript table'!C199</f>
        <v>SNHG5</v>
      </c>
      <c r="DB199" s="35" t="s">
        <v>246</v>
      </c>
      <c r="DC199" s="132" t="str">
        <f t="shared" ca="1" si="136"/>
        <v/>
      </c>
      <c r="DD199" s="132" t="str">
        <f t="shared" ca="1" si="137"/>
        <v/>
      </c>
      <c r="DE199" s="132" t="str">
        <f t="shared" ca="1" si="138"/>
        <v/>
      </c>
      <c r="DF199" s="132" t="str">
        <f t="shared" ca="1" si="139"/>
        <v/>
      </c>
      <c r="DG199" s="132" t="str">
        <f t="shared" ca="1" si="140"/>
        <v/>
      </c>
      <c r="DH199" s="132" t="str">
        <f t="shared" ca="1" si="141"/>
        <v/>
      </c>
      <c r="DI199" s="132" t="str">
        <f t="shared" ca="1" si="142"/>
        <v/>
      </c>
      <c r="DJ199" s="132" t="str">
        <f t="shared" ca="1" si="143"/>
        <v/>
      </c>
      <c r="DK199" s="132" t="str">
        <f t="shared" ca="1" si="144"/>
        <v/>
      </c>
      <c r="DL199" s="132" t="str">
        <f t="shared" ca="1" si="145"/>
        <v/>
      </c>
      <c r="DM199" s="132" t="str">
        <f t="shared" ca="1" si="146"/>
        <v/>
      </c>
      <c r="DN199" s="132" t="str">
        <f t="shared" ca="1" si="147"/>
        <v/>
      </c>
      <c r="DO199" s="132" t="str">
        <f t="shared" ca="1" si="148"/>
        <v/>
      </c>
      <c r="DP199" s="132" t="str">
        <f t="shared" ca="1" si="149"/>
        <v/>
      </c>
      <c r="DQ199" s="132" t="str">
        <f t="shared" ca="1" si="150"/>
        <v/>
      </c>
      <c r="DR199" s="132" t="str">
        <f t="shared" ca="1" si="151"/>
        <v/>
      </c>
      <c r="DS199" s="132" t="str">
        <f t="shared" ca="1" si="152"/>
        <v/>
      </c>
      <c r="DT199" s="132" t="str">
        <f t="shared" ca="1" si="153"/>
        <v/>
      </c>
      <c r="DU199" s="132" t="str">
        <f t="shared" ca="1" si="154"/>
        <v/>
      </c>
      <c r="DV199" s="132" t="str">
        <f t="shared" ca="1" si="155"/>
        <v/>
      </c>
      <c r="DW199" s="136" t="str">
        <f>'Transcript table'!C199</f>
        <v>SNHG5</v>
      </c>
      <c r="DX199" s="141" t="s">
        <v>246</v>
      </c>
      <c r="DY199" s="132" t="str">
        <f t="shared" ca="1" si="156"/>
        <v/>
      </c>
      <c r="DZ199" s="132" t="str">
        <f t="shared" ca="1" si="157"/>
        <v/>
      </c>
      <c r="EA199" s="132" t="str">
        <f t="shared" ca="1" si="158"/>
        <v/>
      </c>
      <c r="EB199" s="132" t="str">
        <f t="shared" ca="1" si="159"/>
        <v/>
      </c>
      <c r="EC199" s="132" t="str">
        <f t="shared" ca="1" si="160"/>
        <v/>
      </c>
      <c r="ED199" s="132" t="str">
        <f t="shared" ca="1" si="161"/>
        <v/>
      </c>
      <c r="EE199" s="132" t="str">
        <f t="shared" ca="1" si="162"/>
        <v/>
      </c>
      <c r="EF199" s="132" t="str">
        <f t="shared" ca="1" si="163"/>
        <v/>
      </c>
      <c r="EG199" s="132" t="str">
        <f t="shared" ca="1" si="164"/>
        <v/>
      </c>
      <c r="EH199" s="132" t="str">
        <f t="shared" ca="1" si="165"/>
        <v/>
      </c>
      <c r="EI199" s="132" t="str">
        <f t="shared" ca="1" si="166"/>
        <v/>
      </c>
      <c r="EJ199" s="132" t="str">
        <f t="shared" ca="1" si="167"/>
        <v/>
      </c>
      <c r="EK199" s="132" t="str">
        <f t="shared" ca="1" si="168"/>
        <v/>
      </c>
      <c r="EL199" s="132" t="str">
        <f t="shared" ca="1" si="169"/>
        <v/>
      </c>
      <c r="EM199" s="132" t="str">
        <f t="shared" ca="1" si="170"/>
        <v/>
      </c>
      <c r="EN199" s="132" t="str">
        <f t="shared" ca="1" si="171"/>
        <v/>
      </c>
      <c r="EO199" s="132" t="str">
        <f t="shared" ca="1" si="172"/>
        <v/>
      </c>
      <c r="EP199" s="132" t="str">
        <f t="shared" ca="1" si="173"/>
        <v/>
      </c>
      <c r="EQ199" s="132" t="str">
        <f t="shared" ca="1" si="174"/>
        <v/>
      </c>
      <c r="ER199" s="132" t="str">
        <f t="shared" ca="1" si="175"/>
        <v/>
      </c>
    </row>
    <row r="200" spans="1:148" ht="12.75">
      <c r="A200" s="131" t="str">
        <f>'Transcript table'!C200</f>
        <v>SNHG6</v>
      </c>
      <c r="B200" s="35" t="s">
        <v>247</v>
      </c>
      <c r="C200" s="132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132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132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132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132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132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132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132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132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132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132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132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132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132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132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132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132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132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132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132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40" t="str">
        <f>'Control Sample Data'!A200</f>
        <v>SNHG6</v>
      </c>
      <c r="X200" s="141" t="s">
        <v>247</v>
      </c>
      <c r="Y200" s="132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132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132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132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132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132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132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132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132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132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132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132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132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132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132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132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132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132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132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132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135" t="str">
        <f>'Control Sample Data'!A200</f>
        <v>SNHG6</v>
      </c>
      <c r="AT200" s="35" t="s">
        <v>247</v>
      </c>
      <c r="AU200" s="132" t="str">
        <f ca="1">IF(ISNUMBER(C200-'Choose Housekeeping Genes'!D$17),C200-'Choose Housekeeping Genes'!D$17,"")</f>
        <v/>
      </c>
      <c r="AV200" s="132" t="str">
        <f ca="1">IF(ISNUMBER(D200-'Choose Housekeeping Genes'!E$17),D200-'Choose Housekeeping Genes'!E$17,"")</f>
        <v/>
      </c>
      <c r="AW200" s="132" t="str">
        <f ca="1">IF(ISNUMBER(E200-'Choose Housekeeping Genes'!F$17),E200-'Choose Housekeeping Genes'!F$17,"")</f>
        <v/>
      </c>
      <c r="AX200" s="132" t="str">
        <f ca="1">IF(ISNUMBER(F200-'Choose Housekeeping Genes'!G$17),F200-'Choose Housekeeping Genes'!G$17,"")</f>
        <v/>
      </c>
      <c r="AY200" s="132" t="str">
        <f ca="1">IF(ISNUMBER(G200-'Choose Housekeeping Genes'!H$17),G200-'Choose Housekeeping Genes'!H$17,"")</f>
        <v/>
      </c>
      <c r="AZ200" s="132" t="str">
        <f ca="1">IF(ISNUMBER(H200-'Choose Housekeeping Genes'!I$17),H200-'Choose Housekeeping Genes'!I$17,"")</f>
        <v/>
      </c>
      <c r="BA200" s="132" t="str">
        <f ca="1">IF(ISNUMBER(I200-'Choose Housekeeping Genes'!J$17),I200-'Choose Housekeeping Genes'!J$17,"")</f>
        <v/>
      </c>
      <c r="BB200" s="132" t="str">
        <f ca="1">IF(ISNUMBER(J200-'Choose Housekeeping Genes'!K$17),J200-'Choose Housekeeping Genes'!K$17,"")</f>
        <v/>
      </c>
      <c r="BC200" s="132" t="str">
        <f ca="1">IF(ISNUMBER(K200-'Choose Housekeeping Genes'!L$17),K200-'Choose Housekeeping Genes'!L$17,"")</f>
        <v/>
      </c>
      <c r="BD200" s="132" t="str">
        <f ca="1">IF(ISNUMBER(L200-'Choose Housekeeping Genes'!M$17),L200-'Choose Housekeeping Genes'!M$17,"")</f>
        <v/>
      </c>
      <c r="BE200" s="132" t="str">
        <f ca="1">IF(ISNUMBER(M200-'Choose Housekeeping Genes'!N$17),M200-'Choose Housekeeping Genes'!N$17,"")</f>
        <v/>
      </c>
      <c r="BF200" s="132" t="str">
        <f ca="1">IF(ISNUMBER(N200-'Choose Housekeeping Genes'!O$17),N200-'Choose Housekeeping Genes'!O$17,"")</f>
        <v/>
      </c>
      <c r="BG200" s="132" t="str">
        <f ca="1">IF(ISNUMBER(O200-'Choose Housekeeping Genes'!P$17),O200-'Choose Housekeeping Genes'!P$17,"")</f>
        <v/>
      </c>
      <c r="BH200" s="132" t="str">
        <f ca="1">IF(ISNUMBER(P200-'Choose Housekeeping Genes'!Q$17),P200-'Choose Housekeeping Genes'!Q$17,"")</f>
        <v/>
      </c>
      <c r="BI200" s="132" t="str">
        <f ca="1">IF(ISNUMBER(Q200-'Choose Housekeeping Genes'!R$17),Q200-'Choose Housekeeping Genes'!R$17,"")</f>
        <v/>
      </c>
      <c r="BJ200" s="132" t="str">
        <f ca="1">IF(ISNUMBER(R200-'Choose Housekeeping Genes'!S$17),R200-'Choose Housekeeping Genes'!S$17,"")</f>
        <v/>
      </c>
      <c r="BK200" s="132" t="str">
        <f ca="1">IF(ISNUMBER(S200-'Choose Housekeeping Genes'!T$17),S200-'Choose Housekeeping Genes'!T$17,"")</f>
        <v/>
      </c>
      <c r="BL200" s="132" t="str">
        <f ca="1">IF(ISNUMBER(T200-'Choose Housekeeping Genes'!U$17),T200-'Choose Housekeeping Genes'!U$17,"")</f>
        <v/>
      </c>
      <c r="BM200" s="132" t="str">
        <f ca="1">IF(ISNUMBER(U200-'Choose Housekeeping Genes'!V$17),U200-'Choose Housekeeping Genes'!V$17,"")</f>
        <v/>
      </c>
      <c r="BN200" s="132" t="str">
        <f ca="1">IF(ISNUMBER(V200-'Choose Housekeeping Genes'!W$17),V200-'Choose Housekeeping Genes'!W$17,"")</f>
        <v/>
      </c>
      <c r="BO200" s="142" t="str">
        <f t="shared" si="133"/>
        <v>SNHG6</v>
      </c>
      <c r="BP200" s="141" t="s">
        <v>247</v>
      </c>
      <c r="BQ200" s="132" t="str">
        <f ca="1">IF(ISNUMBER(Y200-'Choose Housekeeping Genes'!AA$17),Y200-'Choose Housekeeping Genes'!AA$17,"")</f>
        <v/>
      </c>
      <c r="BR200" s="132" t="str">
        <f ca="1">IF(ISNUMBER(Z200-'Choose Housekeeping Genes'!AB$17),Z200-'Choose Housekeeping Genes'!AB$17,"")</f>
        <v/>
      </c>
      <c r="BS200" s="132" t="str">
        <f ca="1">IF(ISNUMBER(AA200-'Choose Housekeeping Genes'!AC$17),AA200-'Choose Housekeeping Genes'!AC$17,"")</f>
        <v/>
      </c>
      <c r="BT200" s="132" t="str">
        <f ca="1">IF(ISNUMBER(AB200-'Choose Housekeeping Genes'!AD$17),AB200-'Choose Housekeeping Genes'!AD$17,"")</f>
        <v/>
      </c>
      <c r="BU200" s="132" t="str">
        <f ca="1">IF(ISNUMBER(AC200-'Choose Housekeeping Genes'!AE$17),AC200-'Choose Housekeeping Genes'!AE$17,"")</f>
        <v/>
      </c>
      <c r="BV200" s="132" t="str">
        <f ca="1">IF(ISNUMBER(AD200-'Choose Housekeeping Genes'!AF$17),AD200-'Choose Housekeeping Genes'!AF$17,"")</f>
        <v/>
      </c>
      <c r="BW200" s="132" t="str">
        <f ca="1">IF(ISNUMBER(AE200-'Choose Housekeeping Genes'!AG$17),AE200-'Choose Housekeeping Genes'!AG$17,"")</f>
        <v/>
      </c>
      <c r="BX200" s="132" t="str">
        <f ca="1">IF(ISNUMBER(AF200-'Choose Housekeeping Genes'!AH$17),AF200-'Choose Housekeeping Genes'!AH$17,"")</f>
        <v/>
      </c>
      <c r="BY200" s="132" t="str">
        <f ca="1">IF(ISNUMBER(AG200-'Choose Housekeeping Genes'!AI$17),AG200-'Choose Housekeeping Genes'!AI$17,"")</f>
        <v/>
      </c>
      <c r="BZ200" s="132" t="str">
        <f ca="1">IF(ISNUMBER(AH200-'Choose Housekeeping Genes'!AJ$17),AH200-'Choose Housekeeping Genes'!AJ$17,"")</f>
        <v/>
      </c>
      <c r="CA200" s="132" t="str">
        <f ca="1">IF(ISNUMBER(AI200-'Choose Housekeeping Genes'!AK$17),AI200-'Choose Housekeeping Genes'!AK$17,"")</f>
        <v/>
      </c>
      <c r="CB200" s="132" t="str">
        <f ca="1">IF(ISNUMBER(AJ200-'Choose Housekeeping Genes'!AL$17),AJ200-'Choose Housekeeping Genes'!AL$17,"")</f>
        <v/>
      </c>
      <c r="CC200" s="132" t="str">
        <f ca="1">IF(ISNUMBER(AK200-'Choose Housekeeping Genes'!AM$17),AK200-'Choose Housekeeping Genes'!AM$17,"")</f>
        <v/>
      </c>
      <c r="CD200" s="132" t="str">
        <f ca="1">IF(ISNUMBER(AL200-'Choose Housekeeping Genes'!AN$17),AL200-'Choose Housekeeping Genes'!AN$17,"")</f>
        <v/>
      </c>
      <c r="CE200" s="132" t="str">
        <f ca="1">IF(ISNUMBER(AM200-'Choose Housekeeping Genes'!AO$17),AM200-'Choose Housekeeping Genes'!AO$17,"")</f>
        <v/>
      </c>
      <c r="CF200" s="132" t="str">
        <f ca="1">IF(ISNUMBER(AN200-'Choose Housekeeping Genes'!AP$17),AN200-'Choose Housekeeping Genes'!AP$17,"")</f>
        <v/>
      </c>
      <c r="CG200" s="132" t="str">
        <f ca="1">IF(ISNUMBER(AO200-'Choose Housekeeping Genes'!AQ$17),AO200-'Choose Housekeeping Genes'!AQ$17,"")</f>
        <v/>
      </c>
      <c r="CH200" s="132" t="str">
        <f ca="1">IF(ISNUMBER(AP200-'Choose Housekeeping Genes'!AR$17),AP200-'Choose Housekeeping Genes'!AR$17,"")</f>
        <v/>
      </c>
      <c r="CI200" s="132" t="str">
        <f ca="1">IF(ISNUMBER(AQ200-'Choose Housekeeping Genes'!AS$17),AQ200-'Choose Housekeeping Genes'!AS$17,"")</f>
        <v/>
      </c>
      <c r="CJ200" s="132" t="str">
        <f ca="1">IF(ISNUMBER(AR200-'Choose Housekeeping Genes'!AT$17),AR200-'Choose Housekeeping Genes'!AT$17,"")</f>
        <v/>
      </c>
      <c r="CK200" s="137" t="e">
        <f t="shared" ca="1" si="134"/>
        <v>#DIV/0!</v>
      </c>
      <c r="CL200" s="138" t="e">
        <f t="shared" ca="1" si="135"/>
        <v>#DIV/0!</v>
      </c>
      <c r="DA200" s="135" t="str">
        <f>'Transcript table'!C200</f>
        <v>SNHG6</v>
      </c>
      <c r="DB200" s="35" t="s">
        <v>247</v>
      </c>
      <c r="DC200" s="132" t="str">
        <f t="shared" ca="1" si="136"/>
        <v/>
      </c>
      <c r="DD200" s="132" t="str">
        <f t="shared" ca="1" si="137"/>
        <v/>
      </c>
      <c r="DE200" s="132" t="str">
        <f t="shared" ca="1" si="138"/>
        <v/>
      </c>
      <c r="DF200" s="132" t="str">
        <f t="shared" ca="1" si="139"/>
        <v/>
      </c>
      <c r="DG200" s="132" t="str">
        <f t="shared" ca="1" si="140"/>
        <v/>
      </c>
      <c r="DH200" s="132" t="str">
        <f t="shared" ca="1" si="141"/>
        <v/>
      </c>
      <c r="DI200" s="132" t="str">
        <f t="shared" ca="1" si="142"/>
        <v/>
      </c>
      <c r="DJ200" s="132" t="str">
        <f t="shared" ca="1" si="143"/>
        <v/>
      </c>
      <c r="DK200" s="132" t="str">
        <f t="shared" ca="1" si="144"/>
        <v/>
      </c>
      <c r="DL200" s="132" t="str">
        <f t="shared" ca="1" si="145"/>
        <v/>
      </c>
      <c r="DM200" s="132" t="str">
        <f t="shared" ca="1" si="146"/>
        <v/>
      </c>
      <c r="DN200" s="132" t="str">
        <f t="shared" ca="1" si="147"/>
        <v/>
      </c>
      <c r="DO200" s="132" t="str">
        <f t="shared" ca="1" si="148"/>
        <v/>
      </c>
      <c r="DP200" s="132" t="str">
        <f t="shared" ca="1" si="149"/>
        <v/>
      </c>
      <c r="DQ200" s="132" t="str">
        <f t="shared" ca="1" si="150"/>
        <v/>
      </c>
      <c r="DR200" s="132" t="str">
        <f t="shared" ca="1" si="151"/>
        <v/>
      </c>
      <c r="DS200" s="132" t="str">
        <f t="shared" ca="1" si="152"/>
        <v/>
      </c>
      <c r="DT200" s="132" t="str">
        <f t="shared" ca="1" si="153"/>
        <v/>
      </c>
      <c r="DU200" s="132" t="str">
        <f t="shared" ca="1" si="154"/>
        <v/>
      </c>
      <c r="DV200" s="132" t="str">
        <f t="shared" ca="1" si="155"/>
        <v/>
      </c>
      <c r="DW200" s="136" t="str">
        <f>'Transcript table'!C200</f>
        <v>SNHG6</v>
      </c>
      <c r="DX200" s="141" t="s">
        <v>247</v>
      </c>
      <c r="DY200" s="132" t="str">
        <f t="shared" ca="1" si="156"/>
        <v/>
      </c>
      <c r="DZ200" s="132" t="str">
        <f t="shared" ca="1" si="157"/>
        <v/>
      </c>
      <c r="EA200" s="132" t="str">
        <f t="shared" ca="1" si="158"/>
        <v/>
      </c>
      <c r="EB200" s="132" t="str">
        <f t="shared" ca="1" si="159"/>
        <v/>
      </c>
      <c r="EC200" s="132" t="str">
        <f t="shared" ca="1" si="160"/>
        <v/>
      </c>
      <c r="ED200" s="132" t="str">
        <f t="shared" ca="1" si="161"/>
        <v/>
      </c>
      <c r="EE200" s="132" t="str">
        <f t="shared" ca="1" si="162"/>
        <v/>
      </c>
      <c r="EF200" s="132" t="str">
        <f t="shared" ca="1" si="163"/>
        <v/>
      </c>
      <c r="EG200" s="132" t="str">
        <f t="shared" ca="1" si="164"/>
        <v/>
      </c>
      <c r="EH200" s="132" t="str">
        <f t="shared" ca="1" si="165"/>
        <v/>
      </c>
      <c r="EI200" s="132" t="str">
        <f t="shared" ca="1" si="166"/>
        <v/>
      </c>
      <c r="EJ200" s="132" t="str">
        <f t="shared" ca="1" si="167"/>
        <v/>
      </c>
      <c r="EK200" s="132" t="str">
        <f t="shared" ca="1" si="168"/>
        <v/>
      </c>
      <c r="EL200" s="132" t="str">
        <f t="shared" ca="1" si="169"/>
        <v/>
      </c>
      <c r="EM200" s="132" t="str">
        <f t="shared" ca="1" si="170"/>
        <v/>
      </c>
      <c r="EN200" s="132" t="str">
        <f t="shared" ca="1" si="171"/>
        <v/>
      </c>
      <c r="EO200" s="132" t="str">
        <f t="shared" ca="1" si="172"/>
        <v/>
      </c>
      <c r="EP200" s="132" t="str">
        <f t="shared" ca="1" si="173"/>
        <v/>
      </c>
      <c r="EQ200" s="132" t="str">
        <f t="shared" ca="1" si="174"/>
        <v/>
      </c>
      <c r="ER200" s="132" t="str">
        <f t="shared" ca="1" si="175"/>
        <v/>
      </c>
    </row>
    <row r="201" spans="1:148" ht="12.75">
      <c r="A201" s="131" t="str">
        <f>'Transcript table'!C201</f>
        <v>ST7-AS1</v>
      </c>
      <c r="B201" s="35" t="s">
        <v>248</v>
      </c>
      <c r="C201" s="132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132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132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132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132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132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132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132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132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132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132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132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132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132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132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132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132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132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132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132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40" t="str">
        <f>'Control Sample Data'!A201</f>
        <v>ST7-AS1</v>
      </c>
      <c r="X201" s="141" t="s">
        <v>248</v>
      </c>
      <c r="Y201" s="132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132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132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132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132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132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132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132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132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132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132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132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132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132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132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132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132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132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132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132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135" t="str">
        <f>'Control Sample Data'!A201</f>
        <v>ST7-AS1</v>
      </c>
      <c r="AT201" s="35" t="s">
        <v>248</v>
      </c>
      <c r="AU201" s="132" t="str">
        <f ca="1">IF(ISNUMBER(C201-'Choose Housekeeping Genes'!D$17),C201-'Choose Housekeeping Genes'!D$17,"")</f>
        <v/>
      </c>
      <c r="AV201" s="132" t="str">
        <f ca="1">IF(ISNUMBER(D201-'Choose Housekeeping Genes'!E$17),D201-'Choose Housekeeping Genes'!E$17,"")</f>
        <v/>
      </c>
      <c r="AW201" s="132" t="str">
        <f ca="1">IF(ISNUMBER(E201-'Choose Housekeeping Genes'!F$17),E201-'Choose Housekeeping Genes'!F$17,"")</f>
        <v/>
      </c>
      <c r="AX201" s="132" t="str">
        <f ca="1">IF(ISNUMBER(F201-'Choose Housekeeping Genes'!G$17),F201-'Choose Housekeeping Genes'!G$17,"")</f>
        <v/>
      </c>
      <c r="AY201" s="132" t="str">
        <f ca="1">IF(ISNUMBER(G201-'Choose Housekeeping Genes'!H$17),G201-'Choose Housekeeping Genes'!H$17,"")</f>
        <v/>
      </c>
      <c r="AZ201" s="132" t="str">
        <f ca="1">IF(ISNUMBER(H201-'Choose Housekeeping Genes'!I$17),H201-'Choose Housekeeping Genes'!I$17,"")</f>
        <v/>
      </c>
      <c r="BA201" s="132" t="str">
        <f ca="1">IF(ISNUMBER(I201-'Choose Housekeeping Genes'!J$17),I201-'Choose Housekeeping Genes'!J$17,"")</f>
        <v/>
      </c>
      <c r="BB201" s="132" t="str">
        <f ca="1">IF(ISNUMBER(J201-'Choose Housekeeping Genes'!K$17),J201-'Choose Housekeeping Genes'!K$17,"")</f>
        <v/>
      </c>
      <c r="BC201" s="132" t="str">
        <f ca="1">IF(ISNUMBER(K201-'Choose Housekeeping Genes'!L$17),K201-'Choose Housekeeping Genes'!L$17,"")</f>
        <v/>
      </c>
      <c r="BD201" s="132" t="str">
        <f ca="1">IF(ISNUMBER(L201-'Choose Housekeeping Genes'!M$17),L201-'Choose Housekeeping Genes'!M$17,"")</f>
        <v/>
      </c>
      <c r="BE201" s="132" t="str">
        <f ca="1">IF(ISNUMBER(M201-'Choose Housekeeping Genes'!N$17),M201-'Choose Housekeeping Genes'!N$17,"")</f>
        <v/>
      </c>
      <c r="BF201" s="132" t="str">
        <f ca="1">IF(ISNUMBER(N201-'Choose Housekeeping Genes'!O$17),N201-'Choose Housekeeping Genes'!O$17,"")</f>
        <v/>
      </c>
      <c r="BG201" s="132" t="str">
        <f ca="1">IF(ISNUMBER(O201-'Choose Housekeeping Genes'!P$17),O201-'Choose Housekeeping Genes'!P$17,"")</f>
        <v/>
      </c>
      <c r="BH201" s="132" t="str">
        <f ca="1">IF(ISNUMBER(P201-'Choose Housekeeping Genes'!Q$17),P201-'Choose Housekeeping Genes'!Q$17,"")</f>
        <v/>
      </c>
      <c r="BI201" s="132" t="str">
        <f ca="1">IF(ISNUMBER(Q201-'Choose Housekeeping Genes'!R$17),Q201-'Choose Housekeeping Genes'!R$17,"")</f>
        <v/>
      </c>
      <c r="BJ201" s="132" t="str">
        <f ca="1">IF(ISNUMBER(R201-'Choose Housekeeping Genes'!S$17),R201-'Choose Housekeeping Genes'!S$17,"")</f>
        <v/>
      </c>
      <c r="BK201" s="132" t="str">
        <f ca="1">IF(ISNUMBER(S201-'Choose Housekeeping Genes'!T$17),S201-'Choose Housekeeping Genes'!T$17,"")</f>
        <v/>
      </c>
      <c r="BL201" s="132" t="str">
        <f ca="1">IF(ISNUMBER(T201-'Choose Housekeeping Genes'!U$17),T201-'Choose Housekeeping Genes'!U$17,"")</f>
        <v/>
      </c>
      <c r="BM201" s="132" t="str">
        <f ca="1">IF(ISNUMBER(U201-'Choose Housekeeping Genes'!V$17),U201-'Choose Housekeeping Genes'!V$17,"")</f>
        <v/>
      </c>
      <c r="BN201" s="132" t="str">
        <f ca="1">IF(ISNUMBER(V201-'Choose Housekeeping Genes'!W$17),V201-'Choose Housekeeping Genes'!W$17,"")</f>
        <v/>
      </c>
      <c r="BO201" s="142" t="str">
        <f t="shared" si="133"/>
        <v>ST7-AS1</v>
      </c>
      <c r="BP201" s="141" t="s">
        <v>248</v>
      </c>
      <c r="BQ201" s="132" t="str">
        <f ca="1">IF(ISNUMBER(Y201-'Choose Housekeeping Genes'!AA$17),Y201-'Choose Housekeeping Genes'!AA$17,"")</f>
        <v/>
      </c>
      <c r="BR201" s="132" t="str">
        <f ca="1">IF(ISNUMBER(Z201-'Choose Housekeeping Genes'!AB$17),Z201-'Choose Housekeeping Genes'!AB$17,"")</f>
        <v/>
      </c>
      <c r="BS201" s="132" t="str">
        <f ca="1">IF(ISNUMBER(AA201-'Choose Housekeeping Genes'!AC$17),AA201-'Choose Housekeeping Genes'!AC$17,"")</f>
        <v/>
      </c>
      <c r="BT201" s="132" t="str">
        <f ca="1">IF(ISNUMBER(AB201-'Choose Housekeeping Genes'!AD$17),AB201-'Choose Housekeeping Genes'!AD$17,"")</f>
        <v/>
      </c>
      <c r="BU201" s="132" t="str">
        <f ca="1">IF(ISNUMBER(AC201-'Choose Housekeeping Genes'!AE$17),AC201-'Choose Housekeeping Genes'!AE$17,"")</f>
        <v/>
      </c>
      <c r="BV201" s="132" t="str">
        <f ca="1">IF(ISNUMBER(AD201-'Choose Housekeeping Genes'!AF$17),AD201-'Choose Housekeeping Genes'!AF$17,"")</f>
        <v/>
      </c>
      <c r="BW201" s="132" t="str">
        <f ca="1">IF(ISNUMBER(AE201-'Choose Housekeeping Genes'!AG$17),AE201-'Choose Housekeeping Genes'!AG$17,"")</f>
        <v/>
      </c>
      <c r="BX201" s="132" t="str">
        <f ca="1">IF(ISNUMBER(AF201-'Choose Housekeeping Genes'!AH$17),AF201-'Choose Housekeeping Genes'!AH$17,"")</f>
        <v/>
      </c>
      <c r="BY201" s="132" t="str">
        <f ca="1">IF(ISNUMBER(AG201-'Choose Housekeeping Genes'!AI$17),AG201-'Choose Housekeeping Genes'!AI$17,"")</f>
        <v/>
      </c>
      <c r="BZ201" s="132" t="str">
        <f ca="1">IF(ISNUMBER(AH201-'Choose Housekeeping Genes'!AJ$17),AH201-'Choose Housekeeping Genes'!AJ$17,"")</f>
        <v/>
      </c>
      <c r="CA201" s="132" t="str">
        <f ca="1">IF(ISNUMBER(AI201-'Choose Housekeeping Genes'!AK$17),AI201-'Choose Housekeeping Genes'!AK$17,"")</f>
        <v/>
      </c>
      <c r="CB201" s="132" t="str">
        <f ca="1">IF(ISNUMBER(AJ201-'Choose Housekeeping Genes'!AL$17),AJ201-'Choose Housekeeping Genes'!AL$17,"")</f>
        <v/>
      </c>
      <c r="CC201" s="132" t="str">
        <f ca="1">IF(ISNUMBER(AK201-'Choose Housekeeping Genes'!AM$17),AK201-'Choose Housekeeping Genes'!AM$17,"")</f>
        <v/>
      </c>
      <c r="CD201" s="132" t="str">
        <f ca="1">IF(ISNUMBER(AL201-'Choose Housekeeping Genes'!AN$17),AL201-'Choose Housekeeping Genes'!AN$17,"")</f>
        <v/>
      </c>
      <c r="CE201" s="132" t="str">
        <f ca="1">IF(ISNUMBER(AM201-'Choose Housekeeping Genes'!AO$17),AM201-'Choose Housekeeping Genes'!AO$17,"")</f>
        <v/>
      </c>
      <c r="CF201" s="132" t="str">
        <f ca="1">IF(ISNUMBER(AN201-'Choose Housekeeping Genes'!AP$17),AN201-'Choose Housekeeping Genes'!AP$17,"")</f>
        <v/>
      </c>
      <c r="CG201" s="132" t="str">
        <f ca="1">IF(ISNUMBER(AO201-'Choose Housekeeping Genes'!AQ$17),AO201-'Choose Housekeeping Genes'!AQ$17,"")</f>
        <v/>
      </c>
      <c r="CH201" s="132" t="str">
        <f ca="1">IF(ISNUMBER(AP201-'Choose Housekeeping Genes'!AR$17),AP201-'Choose Housekeeping Genes'!AR$17,"")</f>
        <v/>
      </c>
      <c r="CI201" s="132" t="str">
        <f ca="1">IF(ISNUMBER(AQ201-'Choose Housekeeping Genes'!AS$17),AQ201-'Choose Housekeeping Genes'!AS$17,"")</f>
        <v/>
      </c>
      <c r="CJ201" s="132" t="str">
        <f ca="1">IF(ISNUMBER(AR201-'Choose Housekeeping Genes'!AT$17),AR201-'Choose Housekeeping Genes'!AT$17,"")</f>
        <v/>
      </c>
      <c r="CK201" s="137" t="e">
        <f t="shared" ca="1" si="134"/>
        <v>#DIV/0!</v>
      </c>
      <c r="CL201" s="138" t="e">
        <f t="shared" ca="1" si="135"/>
        <v>#DIV/0!</v>
      </c>
      <c r="DA201" s="135" t="str">
        <f>'Transcript table'!C201</f>
        <v>ST7-AS1</v>
      </c>
      <c r="DB201" s="35" t="s">
        <v>248</v>
      </c>
      <c r="DC201" s="132" t="str">
        <f t="shared" ca="1" si="136"/>
        <v/>
      </c>
      <c r="DD201" s="132" t="str">
        <f t="shared" ca="1" si="137"/>
        <v/>
      </c>
      <c r="DE201" s="132" t="str">
        <f t="shared" ca="1" si="138"/>
        <v/>
      </c>
      <c r="DF201" s="132" t="str">
        <f t="shared" ca="1" si="139"/>
        <v/>
      </c>
      <c r="DG201" s="132" t="str">
        <f t="shared" ca="1" si="140"/>
        <v/>
      </c>
      <c r="DH201" s="132" t="str">
        <f t="shared" ca="1" si="141"/>
        <v/>
      </c>
      <c r="DI201" s="132" t="str">
        <f t="shared" ca="1" si="142"/>
        <v/>
      </c>
      <c r="DJ201" s="132" t="str">
        <f t="shared" ca="1" si="143"/>
        <v/>
      </c>
      <c r="DK201" s="132" t="str">
        <f t="shared" ca="1" si="144"/>
        <v/>
      </c>
      <c r="DL201" s="132" t="str">
        <f t="shared" ca="1" si="145"/>
        <v/>
      </c>
      <c r="DM201" s="132" t="str">
        <f t="shared" ca="1" si="146"/>
        <v/>
      </c>
      <c r="DN201" s="132" t="str">
        <f t="shared" ca="1" si="147"/>
        <v/>
      </c>
      <c r="DO201" s="132" t="str">
        <f t="shared" ca="1" si="148"/>
        <v/>
      </c>
      <c r="DP201" s="132" t="str">
        <f t="shared" ca="1" si="149"/>
        <v/>
      </c>
      <c r="DQ201" s="132" t="str">
        <f t="shared" ca="1" si="150"/>
        <v/>
      </c>
      <c r="DR201" s="132" t="str">
        <f t="shared" ca="1" si="151"/>
        <v/>
      </c>
      <c r="DS201" s="132" t="str">
        <f t="shared" ca="1" si="152"/>
        <v/>
      </c>
      <c r="DT201" s="132" t="str">
        <f t="shared" ca="1" si="153"/>
        <v/>
      </c>
      <c r="DU201" s="132" t="str">
        <f t="shared" ca="1" si="154"/>
        <v/>
      </c>
      <c r="DV201" s="132" t="str">
        <f t="shared" ca="1" si="155"/>
        <v/>
      </c>
      <c r="DW201" s="136" t="str">
        <f>'Transcript table'!C201</f>
        <v>ST7-AS1</v>
      </c>
      <c r="DX201" s="141" t="s">
        <v>248</v>
      </c>
      <c r="DY201" s="132" t="str">
        <f t="shared" ca="1" si="156"/>
        <v/>
      </c>
      <c r="DZ201" s="132" t="str">
        <f t="shared" ca="1" si="157"/>
        <v/>
      </c>
      <c r="EA201" s="132" t="str">
        <f t="shared" ca="1" si="158"/>
        <v/>
      </c>
      <c r="EB201" s="132" t="str">
        <f t="shared" ca="1" si="159"/>
        <v/>
      </c>
      <c r="EC201" s="132" t="str">
        <f t="shared" ca="1" si="160"/>
        <v/>
      </c>
      <c r="ED201" s="132" t="str">
        <f t="shared" ca="1" si="161"/>
        <v/>
      </c>
      <c r="EE201" s="132" t="str">
        <f t="shared" ca="1" si="162"/>
        <v/>
      </c>
      <c r="EF201" s="132" t="str">
        <f t="shared" ca="1" si="163"/>
        <v/>
      </c>
      <c r="EG201" s="132" t="str">
        <f t="shared" ca="1" si="164"/>
        <v/>
      </c>
      <c r="EH201" s="132" t="str">
        <f t="shared" ca="1" si="165"/>
        <v/>
      </c>
      <c r="EI201" s="132" t="str">
        <f t="shared" ca="1" si="166"/>
        <v/>
      </c>
      <c r="EJ201" s="132" t="str">
        <f t="shared" ca="1" si="167"/>
        <v/>
      </c>
      <c r="EK201" s="132" t="str">
        <f t="shared" ca="1" si="168"/>
        <v/>
      </c>
      <c r="EL201" s="132" t="str">
        <f t="shared" ca="1" si="169"/>
        <v/>
      </c>
      <c r="EM201" s="132" t="str">
        <f t="shared" ca="1" si="170"/>
        <v/>
      </c>
      <c r="EN201" s="132" t="str">
        <f t="shared" ca="1" si="171"/>
        <v/>
      </c>
      <c r="EO201" s="132" t="str">
        <f t="shared" ca="1" si="172"/>
        <v/>
      </c>
      <c r="EP201" s="132" t="str">
        <f t="shared" ca="1" si="173"/>
        <v/>
      </c>
      <c r="EQ201" s="132" t="str">
        <f t="shared" ca="1" si="174"/>
        <v/>
      </c>
      <c r="ER201" s="132" t="str">
        <f t="shared" ca="1" si="175"/>
        <v/>
      </c>
    </row>
    <row r="202" spans="1:148" ht="12.75">
      <c r="A202" s="131" t="str">
        <f>'Transcript table'!C202</f>
        <v>ST7-OT3</v>
      </c>
      <c r="B202" s="35" t="s">
        <v>249</v>
      </c>
      <c r="C202" s="132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132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132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132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132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132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132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132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132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132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132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132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132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132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132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132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132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132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132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132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40" t="str">
        <f>'Control Sample Data'!A202</f>
        <v>ST7-OT3</v>
      </c>
      <c r="X202" s="141" t="s">
        <v>249</v>
      </c>
      <c r="Y202" s="132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132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132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132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132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132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132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132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132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132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132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132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132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132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132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132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132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132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132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132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135" t="str">
        <f>'Control Sample Data'!A202</f>
        <v>ST7-OT3</v>
      </c>
      <c r="AT202" s="35" t="s">
        <v>249</v>
      </c>
      <c r="AU202" s="132" t="str">
        <f ca="1">IF(ISNUMBER(C202-'Choose Housekeeping Genes'!D$17),C202-'Choose Housekeeping Genes'!D$17,"")</f>
        <v/>
      </c>
      <c r="AV202" s="132" t="str">
        <f ca="1">IF(ISNUMBER(D202-'Choose Housekeeping Genes'!E$17),D202-'Choose Housekeeping Genes'!E$17,"")</f>
        <v/>
      </c>
      <c r="AW202" s="132" t="str">
        <f ca="1">IF(ISNUMBER(E202-'Choose Housekeeping Genes'!F$17),E202-'Choose Housekeeping Genes'!F$17,"")</f>
        <v/>
      </c>
      <c r="AX202" s="132" t="str">
        <f ca="1">IF(ISNUMBER(F202-'Choose Housekeeping Genes'!G$17),F202-'Choose Housekeeping Genes'!G$17,"")</f>
        <v/>
      </c>
      <c r="AY202" s="132" t="str">
        <f ca="1">IF(ISNUMBER(G202-'Choose Housekeeping Genes'!H$17),G202-'Choose Housekeeping Genes'!H$17,"")</f>
        <v/>
      </c>
      <c r="AZ202" s="132" t="str">
        <f ca="1">IF(ISNUMBER(H202-'Choose Housekeeping Genes'!I$17),H202-'Choose Housekeeping Genes'!I$17,"")</f>
        <v/>
      </c>
      <c r="BA202" s="132" t="str">
        <f ca="1">IF(ISNUMBER(I202-'Choose Housekeeping Genes'!J$17),I202-'Choose Housekeeping Genes'!J$17,"")</f>
        <v/>
      </c>
      <c r="BB202" s="132" t="str">
        <f ca="1">IF(ISNUMBER(J202-'Choose Housekeeping Genes'!K$17),J202-'Choose Housekeeping Genes'!K$17,"")</f>
        <v/>
      </c>
      <c r="BC202" s="132" t="str">
        <f ca="1">IF(ISNUMBER(K202-'Choose Housekeeping Genes'!L$17),K202-'Choose Housekeeping Genes'!L$17,"")</f>
        <v/>
      </c>
      <c r="BD202" s="132" t="str">
        <f ca="1">IF(ISNUMBER(L202-'Choose Housekeeping Genes'!M$17),L202-'Choose Housekeeping Genes'!M$17,"")</f>
        <v/>
      </c>
      <c r="BE202" s="132" t="str">
        <f ca="1">IF(ISNUMBER(M202-'Choose Housekeeping Genes'!N$17),M202-'Choose Housekeeping Genes'!N$17,"")</f>
        <v/>
      </c>
      <c r="BF202" s="132" t="str">
        <f ca="1">IF(ISNUMBER(N202-'Choose Housekeeping Genes'!O$17),N202-'Choose Housekeeping Genes'!O$17,"")</f>
        <v/>
      </c>
      <c r="BG202" s="132" t="str">
        <f ca="1">IF(ISNUMBER(O202-'Choose Housekeeping Genes'!P$17),O202-'Choose Housekeeping Genes'!P$17,"")</f>
        <v/>
      </c>
      <c r="BH202" s="132" t="str">
        <f ca="1">IF(ISNUMBER(P202-'Choose Housekeeping Genes'!Q$17),P202-'Choose Housekeeping Genes'!Q$17,"")</f>
        <v/>
      </c>
      <c r="BI202" s="132" t="str">
        <f ca="1">IF(ISNUMBER(Q202-'Choose Housekeeping Genes'!R$17),Q202-'Choose Housekeeping Genes'!R$17,"")</f>
        <v/>
      </c>
      <c r="BJ202" s="132" t="str">
        <f ca="1">IF(ISNUMBER(R202-'Choose Housekeeping Genes'!S$17),R202-'Choose Housekeeping Genes'!S$17,"")</f>
        <v/>
      </c>
      <c r="BK202" s="132" t="str">
        <f ca="1">IF(ISNUMBER(S202-'Choose Housekeeping Genes'!T$17),S202-'Choose Housekeeping Genes'!T$17,"")</f>
        <v/>
      </c>
      <c r="BL202" s="132" t="str">
        <f ca="1">IF(ISNUMBER(T202-'Choose Housekeeping Genes'!U$17),T202-'Choose Housekeeping Genes'!U$17,"")</f>
        <v/>
      </c>
      <c r="BM202" s="132" t="str">
        <f ca="1">IF(ISNUMBER(U202-'Choose Housekeeping Genes'!V$17),U202-'Choose Housekeeping Genes'!V$17,"")</f>
        <v/>
      </c>
      <c r="BN202" s="132" t="str">
        <f ca="1">IF(ISNUMBER(V202-'Choose Housekeeping Genes'!W$17),V202-'Choose Housekeeping Genes'!W$17,"")</f>
        <v/>
      </c>
      <c r="BO202" s="142" t="str">
        <f t="shared" si="133"/>
        <v>ST7-OT3</v>
      </c>
      <c r="BP202" s="141" t="s">
        <v>249</v>
      </c>
      <c r="BQ202" s="132" t="str">
        <f ca="1">IF(ISNUMBER(Y202-'Choose Housekeeping Genes'!AA$17),Y202-'Choose Housekeeping Genes'!AA$17,"")</f>
        <v/>
      </c>
      <c r="BR202" s="132" t="str">
        <f ca="1">IF(ISNUMBER(Z202-'Choose Housekeeping Genes'!AB$17),Z202-'Choose Housekeeping Genes'!AB$17,"")</f>
        <v/>
      </c>
      <c r="BS202" s="132" t="str">
        <f ca="1">IF(ISNUMBER(AA202-'Choose Housekeeping Genes'!AC$17),AA202-'Choose Housekeeping Genes'!AC$17,"")</f>
        <v/>
      </c>
      <c r="BT202" s="132" t="str">
        <f ca="1">IF(ISNUMBER(AB202-'Choose Housekeeping Genes'!AD$17),AB202-'Choose Housekeeping Genes'!AD$17,"")</f>
        <v/>
      </c>
      <c r="BU202" s="132" t="str">
        <f ca="1">IF(ISNUMBER(AC202-'Choose Housekeeping Genes'!AE$17),AC202-'Choose Housekeeping Genes'!AE$17,"")</f>
        <v/>
      </c>
      <c r="BV202" s="132" t="str">
        <f ca="1">IF(ISNUMBER(AD202-'Choose Housekeeping Genes'!AF$17),AD202-'Choose Housekeeping Genes'!AF$17,"")</f>
        <v/>
      </c>
      <c r="BW202" s="132" t="str">
        <f ca="1">IF(ISNUMBER(AE202-'Choose Housekeeping Genes'!AG$17),AE202-'Choose Housekeeping Genes'!AG$17,"")</f>
        <v/>
      </c>
      <c r="BX202" s="132" t="str">
        <f ca="1">IF(ISNUMBER(AF202-'Choose Housekeeping Genes'!AH$17),AF202-'Choose Housekeeping Genes'!AH$17,"")</f>
        <v/>
      </c>
      <c r="BY202" s="132" t="str">
        <f ca="1">IF(ISNUMBER(AG202-'Choose Housekeeping Genes'!AI$17),AG202-'Choose Housekeeping Genes'!AI$17,"")</f>
        <v/>
      </c>
      <c r="BZ202" s="132" t="str">
        <f ca="1">IF(ISNUMBER(AH202-'Choose Housekeeping Genes'!AJ$17),AH202-'Choose Housekeeping Genes'!AJ$17,"")</f>
        <v/>
      </c>
      <c r="CA202" s="132" t="str">
        <f ca="1">IF(ISNUMBER(AI202-'Choose Housekeeping Genes'!AK$17),AI202-'Choose Housekeeping Genes'!AK$17,"")</f>
        <v/>
      </c>
      <c r="CB202" s="132" t="str">
        <f ca="1">IF(ISNUMBER(AJ202-'Choose Housekeeping Genes'!AL$17),AJ202-'Choose Housekeeping Genes'!AL$17,"")</f>
        <v/>
      </c>
      <c r="CC202" s="132" t="str">
        <f ca="1">IF(ISNUMBER(AK202-'Choose Housekeeping Genes'!AM$17),AK202-'Choose Housekeeping Genes'!AM$17,"")</f>
        <v/>
      </c>
      <c r="CD202" s="132" t="str">
        <f ca="1">IF(ISNUMBER(AL202-'Choose Housekeeping Genes'!AN$17),AL202-'Choose Housekeeping Genes'!AN$17,"")</f>
        <v/>
      </c>
      <c r="CE202" s="132" t="str">
        <f ca="1">IF(ISNUMBER(AM202-'Choose Housekeeping Genes'!AO$17),AM202-'Choose Housekeeping Genes'!AO$17,"")</f>
        <v/>
      </c>
      <c r="CF202" s="132" t="str">
        <f ca="1">IF(ISNUMBER(AN202-'Choose Housekeeping Genes'!AP$17),AN202-'Choose Housekeeping Genes'!AP$17,"")</f>
        <v/>
      </c>
      <c r="CG202" s="132" t="str">
        <f ca="1">IF(ISNUMBER(AO202-'Choose Housekeeping Genes'!AQ$17),AO202-'Choose Housekeeping Genes'!AQ$17,"")</f>
        <v/>
      </c>
      <c r="CH202" s="132" t="str">
        <f ca="1">IF(ISNUMBER(AP202-'Choose Housekeeping Genes'!AR$17),AP202-'Choose Housekeeping Genes'!AR$17,"")</f>
        <v/>
      </c>
      <c r="CI202" s="132" t="str">
        <f ca="1">IF(ISNUMBER(AQ202-'Choose Housekeeping Genes'!AS$17),AQ202-'Choose Housekeeping Genes'!AS$17,"")</f>
        <v/>
      </c>
      <c r="CJ202" s="132" t="str">
        <f ca="1">IF(ISNUMBER(AR202-'Choose Housekeeping Genes'!AT$17),AR202-'Choose Housekeeping Genes'!AT$17,"")</f>
        <v/>
      </c>
      <c r="CK202" s="137" t="e">
        <f t="shared" ca="1" si="134"/>
        <v>#DIV/0!</v>
      </c>
      <c r="CL202" s="138" t="e">
        <f t="shared" ca="1" si="135"/>
        <v>#DIV/0!</v>
      </c>
      <c r="DA202" s="135" t="str">
        <f>'Transcript table'!C202</f>
        <v>ST7-OT3</v>
      </c>
      <c r="DB202" s="35" t="s">
        <v>249</v>
      </c>
      <c r="DC202" s="132" t="str">
        <f t="shared" ca="1" si="136"/>
        <v/>
      </c>
      <c r="DD202" s="132" t="str">
        <f t="shared" ca="1" si="137"/>
        <v/>
      </c>
      <c r="DE202" s="132" t="str">
        <f t="shared" ca="1" si="138"/>
        <v/>
      </c>
      <c r="DF202" s="132" t="str">
        <f t="shared" ca="1" si="139"/>
        <v/>
      </c>
      <c r="DG202" s="132" t="str">
        <f t="shared" ca="1" si="140"/>
        <v/>
      </c>
      <c r="DH202" s="132" t="str">
        <f t="shared" ca="1" si="141"/>
        <v/>
      </c>
      <c r="DI202" s="132" t="str">
        <f t="shared" ca="1" si="142"/>
        <v/>
      </c>
      <c r="DJ202" s="132" t="str">
        <f t="shared" ca="1" si="143"/>
        <v/>
      </c>
      <c r="DK202" s="132" t="str">
        <f t="shared" ca="1" si="144"/>
        <v/>
      </c>
      <c r="DL202" s="132" t="str">
        <f t="shared" ca="1" si="145"/>
        <v/>
      </c>
      <c r="DM202" s="132" t="str">
        <f t="shared" ca="1" si="146"/>
        <v/>
      </c>
      <c r="DN202" s="132" t="str">
        <f t="shared" ca="1" si="147"/>
        <v/>
      </c>
      <c r="DO202" s="132" t="str">
        <f t="shared" ca="1" si="148"/>
        <v/>
      </c>
      <c r="DP202" s="132" t="str">
        <f t="shared" ca="1" si="149"/>
        <v/>
      </c>
      <c r="DQ202" s="132" t="str">
        <f t="shared" ca="1" si="150"/>
        <v/>
      </c>
      <c r="DR202" s="132" t="str">
        <f t="shared" ca="1" si="151"/>
        <v/>
      </c>
      <c r="DS202" s="132" t="str">
        <f t="shared" ca="1" si="152"/>
        <v/>
      </c>
      <c r="DT202" s="132" t="str">
        <f t="shared" ca="1" si="153"/>
        <v/>
      </c>
      <c r="DU202" s="132" t="str">
        <f t="shared" ca="1" si="154"/>
        <v/>
      </c>
      <c r="DV202" s="132" t="str">
        <f t="shared" ca="1" si="155"/>
        <v/>
      </c>
      <c r="DW202" s="136" t="str">
        <f>'Transcript table'!C202</f>
        <v>ST7-OT3</v>
      </c>
      <c r="DX202" s="141" t="s">
        <v>249</v>
      </c>
      <c r="DY202" s="132" t="str">
        <f t="shared" ca="1" si="156"/>
        <v/>
      </c>
      <c r="DZ202" s="132" t="str">
        <f t="shared" ca="1" si="157"/>
        <v/>
      </c>
      <c r="EA202" s="132" t="str">
        <f t="shared" ca="1" si="158"/>
        <v/>
      </c>
      <c r="EB202" s="132" t="str">
        <f t="shared" ca="1" si="159"/>
        <v/>
      </c>
      <c r="EC202" s="132" t="str">
        <f t="shared" ca="1" si="160"/>
        <v/>
      </c>
      <c r="ED202" s="132" t="str">
        <f t="shared" ca="1" si="161"/>
        <v/>
      </c>
      <c r="EE202" s="132" t="str">
        <f t="shared" ca="1" si="162"/>
        <v/>
      </c>
      <c r="EF202" s="132" t="str">
        <f t="shared" ca="1" si="163"/>
        <v/>
      </c>
      <c r="EG202" s="132" t="str">
        <f t="shared" ca="1" si="164"/>
        <v/>
      </c>
      <c r="EH202" s="132" t="str">
        <f t="shared" ca="1" si="165"/>
        <v/>
      </c>
      <c r="EI202" s="132" t="str">
        <f t="shared" ca="1" si="166"/>
        <v/>
      </c>
      <c r="EJ202" s="132" t="str">
        <f t="shared" ca="1" si="167"/>
        <v/>
      </c>
      <c r="EK202" s="132" t="str">
        <f t="shared" ca="1" si="168"/>
        <v/>
      </c>
      <c r="EL202" s="132" t="str">
        <f t="shared" ca="1" si="169"/>
        <v/>
      </c>
      <c r="EM202" s="132" t="str">
        <f t="shared" ca="1" si="170"/>
        <v/>
      </c>
      <c r="EN202" s="132" t="str">
        <f t="shared" ca="1" si="171"/>
        <v/>
      </c>
      <c r="EO202" s="132" t="str">
        <f t="shared" ca="1" si="172"/>
        <v/>
      </c>
      <c r="EP202" s="132" t="str">
        <f t="shared" ca="1" si="173"/>
        <v/>
      </c>
      <c r="EQ202" s="132" t="str">
        <f t="shared" ca="1" si="174"/>
        <v/>
      </c>
      <c r="ER202" s="132" t="str">
        <f t="shared" ca="1" si="175"/>
        <v/>
      </c>
    </row>
    <row r="203" spans="1:148" ht="12.75">
      <c r="A203" s="131" t="str">
        <f>'Transcript table'!C203</f>
        <v>ST7-OT4</v>
      </c>
      <c r="B203" s="35" t="s">
        <v>250</v>
      </c>
      <c r="C203" s="132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132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132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132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132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132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132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132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132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132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132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132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132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132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132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132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132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132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132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132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40" t="str">
        <f>'Control Sample Data'!A203</f>
        <v>ST7-OT4</v>
      </c>
      <c r="X203" s="141" t="s">
        <v>250</v>
      </c>
      <c r="Y203" s="132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132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132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132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132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132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132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132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132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132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132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132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132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132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132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132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132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132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132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132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135" t="str">
        <f>'Control Sample Data'!A203</f>
        <v>ST7-OT4</v>
      </c>
      <c r="AT203" s="35" t="s">
        <v>250</v>
      </c>
      <c r="AU203" s="132" t="str">
        <f ca="1">IF(ISNUMBER(C203-'Choose Housekeeping Genes'!D$17),C203-'Choose Housekeeping Genes'!D$17,"")</f>
        <v/>
      </c>
      <c r="AV203" s="132" t="str">
        <f ca="1">IF(ISNUMBER(D203-'Choose Housekeeping Genes'!E$17),D203-'Choose Housekeeping Genes'!E$17,"")</f>
        <v/>
      </c>
      <c r="AW203" s="132" t="str">
        <f ca="1">IF(ISNUMBER(E203-'Choose Housekeeping Genes'!F$17),E203-'Choose Housekeeping Genes'!F$17,"")</f>
        <v/>
      </c>
      <c r="AX203" s="132" t="str">
        <f ca="1">IF(ISNUMBER(F203-'Choose Housekeeping Genes'!G$17),F203-'Choose Housekeeping Genes'!G$17,"")</f>
        <v/>
      </c>
      <c r="AY203" s="132" t="str">
        <f ca="1">IF(ISNUMBER(G203-'Choose Housekeeping Genes'!H$17),G203-'Choose Housekeeping Genes'!H$17,"")</f>
        <v/>
      </c>
      <c r="AZ203" s="132" t="str">
        <f ca="1">IF(ISNUMBER(H203-'Choose Housekeeping Genes'!I$17),H203-'Choose Housekeeping Genes'!I$17,"")</f>
        <v/>
      </c>
      <c r="BA203" s="132" t="str">
        <f ca="1">IF(ISNUMBER(I203-'Choose Housekeeping Genes'!J$17),I203-'Choose Housekeeping Genes'!J$17,"")</f>
        <v/>
      </c>
      <c r="BB203" s="132" t="str">
        <f ca="1">IF(ISNUMBER(J203-'Choose Housekeeping Genes'!K$17),J203-'Choose Housekeeping Genes'!K$17,"")</f>
        <v/>
      </c>
      <c r="BC203" s="132" t="str">
        <f ca="1">IF(ISNUMBER(K203-'Choose Housekeeping Genes'!L$17),K203-'Choose Housekeeping Genes'!L$17,"")</f>
        <v/>
      </c>
      <c r="BD203" s="132" t="str">
        <f ca="1">IF(ISNUMBER(L203-'Choose Housekeeping Genes'!M$17),L203-'Choose Housekeeping Genes'!M$17,"")</f>
        <v/>
      </c>
      <c r="BE203" s="132" t="str">
        <f ca="1">IF(ISNUMBER(M203-'Choose Housekeeping Genes'!N$17),M203-'Choose Housekeeping Genes'!N$17,"")</f>
        <v/>
      </c>
      <c r="BF203" s="132" t="str">
        <f ca="1">IF(ISNUMBER(N203-'Choose Housekeeping Genes'!O$17),N203-'Choose Housekeeping Genes'!O$17,"")</f>
        <v/>
      </c>
      <c r="BG203" s="132" t="str">
        <f ca="1">IF(ISNUMBER(O203-'Choose Housekeeping Genes'!P$17),O203-'Choose Housekeeping Genes'!P$17,"")</f>
        <v/>
      </c>
      <c r="BH203" s="132" t="str">
        <f ca="1">IF(ISNUMBER(P203-'Choose Housekeeping Genes'!Q$17),P203-'Choose Housekeeping Genes'!Q$17,"")</f>
        <v/>
      </c>
      <c r="BI203" s="132" t="str">
        <f ca="1">IF(ISNUMBER(Q203-'Choose Housekeeping Genes'!R$17),Q203-'Choose Housekeeping Genes'!R$17,"")</f>
        <v/>
      </c>
      <c r="BJ203" s="132" t="str">
        <f ca="1">IF(ISNUMBER(R203-'Choose Housekeeping Genes'!S$17),R203-'Choose Housekeeping Genes'!S$17,"")</f>
        <v/>
      </c>
      <c r="BK203" s="132" t="str">
        <f ca="1">IF(ISNUMBER(S203-'Choose Housekeeping Genes'!T$17),S203-'Choose Housekeeping Genes'!T$17,"")</f>
        <v/>
      </c>
      <c r="BL203" s="132" t="str">
        <f ca="1">IF(ISNUMBER(T203-'Choose Housekeeping Genes'!U$17),T203-'Choose Housekeeping Genes'!U$17,"")</f>
        <v/>
      </c>
      <c r="BM203" s="132" t="str">
        <f ca="1">IF(ISNUMBER(U203-'Choose Housekeeping Genes'!V$17),U203-'Choose Housekeeping Genes'!V$17,"")</f>
        <v/>
      </c>
      <c r="BN203" s="132" t="str">
        <f ca="1">IF(ISNUMBER(V203-'Choose Housekeeping Genes'!W$17),V203-'Choose Housekeeping Genes'!W$17,"")</f>
        <v/>
      </c>
      <c r="BO203" s="142" t="str">
        <f t="shared" si="133"/>
        <v>ST7-OT4</v>
      </c>
      <c r="BP203" s="141" t="s">
        <v>250</v>
      </c>
      <c r="BQ203" s="132" t="str">
        <f ca="1">IF(ISNUMBER(Y203-'Choose Housekeeping Genes'!AA$17),Y203-'Choose Housekeeping Genes'!AA$17,"")</f>
        <v/>
      </c>
      <c r="BR203" s="132" t="str">
        <f ca="1">IF(ISNUMBER(Z203-'Choose Housekeeping Genes'!AB$17),Z203-'Choose Housekeeping Genes'!AB$17,"")</f>
        <v/>
      </c>
      <c r="BS203" s="132" t="str">
        <f ca="1">IF(ISNUMBER(AA203-'Choose Housekeeping Genes'!AC$17),AA203-'Choose Housekeeping Genes'!AC$17,"")</f>
        <v/>
      </c>
      <c r="BT203" s="132" t="str">
        <f ca="1">IF(ISNUMBER(AB203-'Choose Housekeeping Genes'!AD$17),AB203-'Choose Housekeeping Genes'!AD$17,"")</f>
        <v/>
      </c>
      <c r="BU203" s="132" t="str">
        <f ca="1">IF(ISNUMBER(AC203-'Choose Housekeeping Genes'!AE$17),AC203-'Choose Housekeeping Genes'!AE$17,"")</f>
        <v/>
      </c>
      <c r="BV203" s="132" t="str">
        <f ca="1">IF(ISNUMBER(AD203-'Choose Housekeeping Genes'!AF$17),AD203-'Choose Housekeeping Genes'!AF$17,"")</f>
        <v/>
      </c>
      <c r="BW203" s="132" t="str">
        <f ca="1">IF(ISNUMBER(AE203-'Choose Housekeeping Genes'!AG$17),AE203-'Choose Housekeeping Genes'!AG$17,"")</f>
        <v/>
      </c>
      <c r="BX203" s="132" t="str">
        <f ca="1">IF(ISNUMBER(AF203-'Choose Housekeeping Genes'!AH$17),AF203-'Choose Housekeeping Genes'!AH$17,"")</f>
        <v/>
      </c>
      <c r="BY203" s="132" t="str">
        <f ca="1">IF(ISNUMBER(AG203-'Choose Housekeeping Genes'!AI$17),AG203-'Choose Housekeeping Genes'!AI$17,"")</f>
        <v/>
      </c>
      <c r="BZ203" s="132" t="str">
        <f ca="1">IF(ISNUMBER(AH203-'Choose Housekeeping Genes'!AJ$17),AH203-'Choose Housekeeping Genes'!AJ$17,"")</f>
        <v/>
      </c>
      <c r="CA203" s="132" t="str">
        <f ca="1">IF(ISNUMBER(AI203-'Choose Housekeeping Genes'!AK$17),AI203-'Choose Housekeeping Genes'!AK$17,"")</f>
        <v/>
      </c>
      <c r="CB203" s="132" t="str">
        <f ca="1">IF(ISNUMBER(AJ203-'Choose Housekeeping Genes'!AL$17),AJ203-'Choose Housekeeping Genes'!AL$17,"")</f>
        <v/>
      </c>
      <c r="CC203" s="132" t="str">
        <f ca="1">IF(ISNUMBER(AK203-'Choose Housekeeping Genes'!AM$17),AK203-'Choose Housekeeping Genes'!AM$17,"")</f>
        <v/>
      </c>
      <c r="CD203" s="132" t="str">
        <f ca="1">IF(ISNUMBER(AL203-'Choose Housekeeping Genes'!AN$17),AL203-'Choose Housekeeping Genes'!AN$17,"")</f>
        <v/>
      </c>
      <c r="CE203" s="132" t="str">
        <f ca="1">IF(ISNUMBER(AM203-'Choose Housekeeping Genes'!AO$17),AM203-'Choose Housekeeping Genes'!AO$17,"")</f>
        <v/>
      </c>
      <c r="CF203" s="132" t="str">
        <f ca="1">IF(ISNUMBER(AN203-'Choose Housekeeping Genes'!AP$17),AN203-'Choose Housekeeping Genes'!AP$17,"")</f>
        <v/>
      </c>
      <c r="CG203" s="132" t="str">
        <f ca="1">IF(ISNUMBER(AO203-'Choose Housekeeping Genes'!AQ$17),AO203-'Choose Housekeeping Genes'!AQ$17,"")</f>
        <v/>
      </c>
      <c r="CH203" s="132" t="str">
        <f ca="1">IF(ISNUMBER(AP203-'Choose Housekeeping Genes'!AR$17),AP203-'Choose Housekeeping Genes'!AR$17,"")</f>
        <v/>
      </c>
      <c r="CI203" s="132" t="str">
        <f ca="1">IF(ISNUMBER(AQ203-'Choose Housekeeping Genes'!AS$17),AQ203-'Choose Housekeeping Genes'!AS$17,"")</f>
        <v/>
      </c>
      <c r="CJ203" s="132" t="str">
        <f ca="1">IF(ISNUMBER(AR203-'Choose Housekeeping Genes'!AT$17),AR203-'Choose Housekeeping Genes'!AT$17,"")</f>
        <v/>
      </c>
      <c r="CK203" s="137" t="e">
        <f t="shared" ca="1" si="134"/>
        <v>#DIV/0!</v>
      </c>
      <c r="CL203" s="138" t="e">
        <f t="shared" ca="1" si="135"/>
        <v>#DIV/0!</v>
      </c>
      <c r="DA203" s="135" t="str">
        <f>'Transcript table'!C203</f>
        <v>ST7-OT4</v>
      </c>
      <c r="DB203" s="35" t="s">
        <v>250</v>
      </c>
      <c r="DC203" s="132" t="str">
        <f t="shared" ca="1" si="136"/>
        <v/>
      </c>
      <c r="DD203" s="132" t="str">
        <f t="shared" ca="1" si="137"/>
        <v/>
      </c>
      <c r="DE203" s="132" t="str">
        <f t="shared" ca="1" si="138"/>
        <v/>
      </c>
      <c r="DF203" s="132" t="str">
        <f t="shared" ca="1" si="139"/>
        <v/>
      </c>
      <c r="DG203" s="132" t="str">
        <f t="shared" ca="1" si="140"/>
        <v/>
      </c>
      <c r="DH203" s="132" t="str">
        <f t="shared" ca="1" si="141"/>
        <v/>
      </c>
      <c r="DI203" s="132" t="str">
        <f t="shared" ca="1" si="142"/>
        <v/>
      </c>
      <c r="DJ203" s="132" t="str">
        <f t="shared" ca="1" si="143"/>
        <v/>
      </c>
      <c r="DK203" s="132" t="str">
        <f t="shared" ca="1" si="144"/>
        <v/>
      </c>
      <c r="DL203" s="132" t="str">
        <f t="shared" ca="1" si="145"/>
        <v/>
      </c>
      <c r="DM203" s="132" t="str">
        <f t="shared" ca="1" si="146"/>
        <v/>
      </c>
      <c r="DN203" s="132" t="str">
        <f t="shared" ca="1" si="147"/>
        <v/>
      </c>
      <c r="DO203" s="132" t="str">
        <f t="shared" ca="1" si="148"/>
        <v/>
      </c>
      <c r="DP203" s="132" t="str">
        <f t="shared" ca="1" si="149"/>
        <v/>
      </c>
      <c r="DQ203" s="132" t="str">
        <f t="shared" ca="1" si="150"/>
        <v/>
      </c>
      <c r="DR203" s="132" t="str">
        <f t="shared" ca="1" si="151"/>
        <v/>
      </c>
      <c r="DS203" s="132" t="str">
        <f t="shared" ca="1" si="152"/>
        <v/>
      </c>
      <c r="DT203" s="132" t="str">
        <f t="shared" ca="1" si="153"/>
        <v/>
      </c>
      <c r="DU203" s="132" t="str">
        <f t="shared" ca="1" si="154"/>
        <v/>
      </c>
      <c r="DV203" s="132" t="str">
        <f t="shared" ca="1" si="155"/>
        <v/>
      </c>
      <c r="DW203" s="136" t="str">
        <f>'Transcript table'!C203</f>
        <v>ST7-OT4</v>
      </c>
      <c r="DX203" s="141" t="s">
        <v>250</v>
      </c>
      <c r="DY203" s="132" t="str">
        <f t="shared" ca="1" si="156"/>
        <v/>
      </c>
      <c r="DZ203" s="132" t="str">
        <f t="shared" ca="1" si="157"/>
        <v/>
      </c>
      <c r="EA203" s="132" t="str">
        <f t="shared" ca="1" si="158"/>
        <v/>
      </c>
      <c r="EB203" s="132" t="str">
        <f t="shared" ca="1" si="159"/>
        <v/>
      </c>
      <c r="EC203" s="132" t="str">
        <f t="shared" ca="1" si="160"/>
        <v/>
      </c>
      <c r="ED203" s="132" t="str">
        <f t="shared" ca="1" si="161"/>
        <v/>
      </c>
      <c r="EE203" s="132" t="str">
        <f t="shared" ca="1" si="162"/>
        <v/>
      </c>
      <c r="EF203" s="132" t="str">
        <f t="shared" ca="1" si="163"/>
        <v/>
      </c>
      <c r="EG203" s="132" t="str">
        <f t="shared" ca="1" si="164"/>
        <v/>
      </c>
      <c r="EH203" s="132" t="str">
        <f t="shared" ca="1" si="165"/>
        <v/>
      </c>
      <c r="EI203" s="132" t="str">
        <f t="shared" ca="1" si="166"/>
        <v/>
      </c>
      <c r="EJ203" s="132" t="str">
        <f t="shared" ca="1" si="167"/>
        <v/>
      </c>
      <c r="EK203" s="132" t="str">
        <f t="shared" ca="1" si="168"/>
        <v/>
      </c>
      <c r="EL203" s="132" t="str">
        <f t="shared" ca="1" si="169"/>
        <v/>
      </c>
      <c r="EM203" s="132" t="str">
        <f t="shared" ca="1" si="170"/>
        <v/>
      </c>
      <c r="EN203" s="132" t="str">
        <f t="shared" ca="1" si="171"/>
        <v/>
      </c>
      <c r="EO203" s="132" t="str">
        <f t="shared" ca="1" si="172"/>
        <v/>
      </c>
      <c r="EP203" s="132" t="str">
        <f t="shared" ca="1" si="173"/>
        <v/>
      </c>
      <c r="EQ203" s="132" t="str">
        <f t="shared" ca="1" si="174"/>
        <v/>
      </c>
      <c r="ER203" s="132" t="str">
        <f t="shared" ca="1" si="175"/>
        <v/>
      </c>
    </row>
    <row r="204" spans="1:148" ht="12.75">
      <c r="A204" s="131" t="str">
        <f>'Transcript table'!C204</f>
        <v>SUMO1P3</v>
      </c>
      <c r="B204" s="35" t="s">
        <v>251</v>
      </c>
      <c r="C204" s="132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132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132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132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132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132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132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132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132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132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132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132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132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132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132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132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132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132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132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132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40" t="str">
        <f>'Control Sample Data'!A204</f>
        <v>SUMO1P3</v>
      </c>
      <c r="X204" s="141" t="s">
        <v>251</v>
      </c>
      <c r="Y204" s="132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132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132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132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132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132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132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132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132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132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132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132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132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132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132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132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132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132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132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132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135" t="str">
        <f>'Control Sample Data'!A204</f>
        <v>SUMO1P3</v>
      </c>
      <c r="AT204" s="35" t="s">
        <v>251</v>
      </c>
      <c r="AU204" s="132" t="str">
        <f ca="1">IF(ISNUMBER(C204-'Choose Housekeeping Genes'!D$17),C204-'Choose Housekeeping Genes'!D$17,"")</f>
        <v/>
      </c>
      <c r="AV204" s="132" t="str">
        <f ca="1">IF(ISNUMBER(D204-'Choose Housekeeping Genes'!E$17),D204-'Choose Housekeeping Genes'!E$17,"")</f>
        <v/>
      </c>
      <c r="AW204" s="132" t="str">
        <f ca="1">IF(ISNUMBER(E204-'Choose Housekeeping Genes'!F$17),E204-'Choose Housekeeping Genes'!F$17,"")</f>
        <v/>
      </c>
      <c r="AX204" s="132" t="str">
        <f ca="1">IF(ISNUMBER(F204-'Choose Housekeeping Genes'!G$17),F204-'Choose Housekeeping Genes'!G$17,"")</f>
        <v/>
      </c>
      <c r="AY204" s="132" t="str">
        <f ca="1">IF(ISNUMBER(G204-'Choose Housekeeping Genes'!H$17),G204-'Choose Housekeeping Genes'!H$17,"")</f>
        <v/>
      </c>
      <c r="AZ204" s="132" t="str">
        <f ca="1">IF(ISNUMBER(H204-'Choose Housekeeping Genes'!I$17),H204-'Choose Housekeeping Genes'!I$17,"")</f>
        <v/>
      </c>
      <c r="BA204" s="132" t="str">
        <f ca="1">IF(ISNUMBER(I204-'Choose Housekeeping Genes'!J$17),I204-'Choose Housekeeping Genes'!J$17,"")</f>
        <v/>
      </c>
      <c r="BB204" s="132" t="str">
        <f ca="1">IF(ISNUMBER(J204-'Choose Housekeeping Genes'!K$17),J204-'Choose Housekeeping Genes'!K$17,"")</f>
        <v/>
      </c>
      <c r="BC204" s="132" t="str">
        <f ca="1">IF(ISNUMBER(K204-'Choose Housekeeping Genes'!L$17),K204-'Choose Housekeeping Genes'!L$17,"")</f>
        <v/>
      </c>
      <c r="BD204" s="132" t="str">
        <f ca="1">IF(ISNUMBER(L204-'Choose Housekeeping Genes'!M$17),L204-'Choose Housekeeping Genes'!M$17,"")</f>
        <v/>
      </c>
      <c r="BE204" s="132" t="str">
        <f ca="1">IF(ISNUMBER(M204-'Choose Housekeeping Genes'!N$17),M204-'Choose Housekeeping Genes'!N$17,"")</f>
        <v/>
      </c>
      <c r="BF204" s="132" t="str">
        <f ca="1">IF(ISNUMBER(N204-'Choose Housekeeping Genes'!O$17),N204-'Choose Housekeeping Genes'!O$17,"")</f>
        <v/>
      </c>
      <c r="BG204" s="132" t="str">
        <f ca="1">IF(ISNUMBER(O204-'Choose Housekeeping Genes'!P$17),O204-'Choose Housekeeping Genes'!P$17,"")</f>
        <v/>
      </c>
      <c r="BH204" s="132" t="str">
        <f ca="1">IF(ISNUMBER(P204-'Choose Housekeeping Genes'!Q$17),P204-'Choose Housekeeping Genes'!Q$17,"")</f>
        <v/>
      </c>
      <c r="BI204" s="132" t="str">
        <f ca="1">IF(ISNUMBER(Q204-'Choose Housekeeping Genes'!R$17),Q204-'Choose Housekeeping Genes'!R$17,"")</f>
        <v/>
      </c>
      <c r="BJ204" s="132" t="str">
        <f ca="1">IF(ISNUMBER(R204-'Choose Housekeeping Genes'!S$17),R204-'Choose Housekeeping Genes'!S$17,"")</f>
        <v/>
      </c>
      <c r="BK204" s="132" t="str">
        <f ca="1">IF(ISNUMBER(S204-'Choose Housekeeping Genes'!T$17),S204-'Choose Housekeeping Genes'!T$17,"")</f>
        <v/>
      </c>
      <c r="BL204" s="132" t="str">
        <f ca="1">IF(ISNUMBER(T204-'Choose Housekeeping Genes'!U$17),T204-'Choose Housekeeping Genes'!U$17,"")</f>
        <v/>
      </c>
      <c r="BM204" s="132" t="str">
        <f ca="1">IF(ISNUMBER(U204-'Choose Housekeeping Genes'!V$17),U204-'Choose Housekeeping Genes'!V$17,"")</f>
        <v/>
      </c>
      <c r="BN204" s="132" t="str">
        <f ca="1">IF(ISNUMBER(V204-'Choose Housekeeping Genes'!W$17),V204-'Choose Housekeeping Genes'!W$17,"")</f>
        <v/>
      </c>
      <c r="BO204" s="142" t="str">
        <f t="shared" si="133"/>
        <v>SUMO1P3</v>
      </c>
      <c r="BP204" s="141" t="s">
        <v>251</v>
      </c>
      <c r="BQ204" s="132" t="str">
        <f ca="1">IF(ISNUMBER(Y204-'Choose Housekeeping Genes'!AA$17),Y204-'Choose Housekeeping Genes'!AA$17,"")</f>
        <v/>
      </c>
      <c r="BR204" s="132" t="str">
        <f ca="1">IF(ISNUMBER(Z204-'Choose Housekeeping Genes'!AB$17),Z204-'Choose Housekeeping Genes'!AB$17,"")</f>
        <v/>
      </c>
      <c r="BS204" s="132" t="str">
        <f ca="1">IF(ISNUMBER(AA204-'Choose Housekeeping Genes'!AC$17),AA204-'Choose Housekeeping Genes'!AC$17,"")</f>
        <v/>
      </c>
      <c r="BT204" s="132" t="str">
        <f ca="1">IF(ISNUMBER(AB204-'Choose Housekeeping Genes'!AD$17),AB204-'Choose Housekeeping Genes'!AD$17,"")</f>
        <v/>
      </c>
      <c r="BU204" s="132" t="str">
        <f ca="1">IF(ISNUMBER(AC204-'Choose Housekeeping Genes'!AE$17),AC204-'Choose Housekeeping Genes'!AE$17,"")</f>
        <v/>
      </c>
      <c r="BV204" s="132" t="str">
        <f ca="1">IF(ISNUMBER(AD204-'Choose Housekeeping Genes'!AF$17),AD204-'Choose Housekeeping Genes'!AF$17,"")</f>
        <v/>
      </c>
      <c r="BW204" s="132" t="str">
        <f ca="1">IF(ISNUMBER(AE204-'Choose Housekeeping Genes'!AG$17),AE204-'Choose Housekeeping Genes'!AG$17,"")</f>
        <v/>
      </c>
      <c r="BX204" s="132" t="str">
        <f ca="1">IF(ISNUMBER(AF204-'Choose Housekeeping Genes'!AH$17),AF204-'Choose Housekeeping Genes'!AH$17,"")</f>
        <v/>
      </c>
      <c r="BY204" s="132" t="str">
        <f ca="1">IF(ISNUMBER(AG204-'Choose Housekeeping Genes'!AI$17),AG204-'Choose Housekeeping Genes'!AI$17,"")</f>
        <v/>
      </c>
      <c r="BZ204" s="132" t="str">
        <f ca="1">IF(ISNUMBER(AH204-'Choose Housekeeping Genes'!AJ$17),AH204-'Choose Housekeeping Genes'!AJ$17,"")</f>
        <v/>
      </c>
      <c r="CA204" s="132" t="str">
        <f ca="1">IF(ISNUMBER(AI204-'Choose Housekeeping Genes'!AK$17),AI204-'Choose Housekeeping Genes'!AK$17,"")</f>
        <v/>
      </c>
      <c r="CB204" s="132" t="str">
        <f ca="1">IF(ISNUMBER(AJ204-'Choose Housekeeping Genes'!AL$17),AJ204-'Choose Housekeeping Genes'!AL$17,"")</f>
        <v/>
      </c>
      <c r="CC204" s="132" t="str">
        <f ca="1">IF(ISNUMBER(AK204-'Choose Housekeeping Genes'!AM$17),AK204-'Choose Housekeeping Genes'!AM$17,"")</f>
        <v/>
      </c>
      <c r="CD204" s="132" t="str">
        <f ca="1">IF(ISNUMBER(AL204-'Choose Housekeeping Genes'!AN$17),AL204-'Choose Housekeeping Genes'!AN$17,"")</f>
        <v/>
      </c>
      <c r="CE204" s="132" t="str">
        <f ca="1">IF(ISNUMBER(AM204-'Choose Housekeeping Genes'!AO$17),AM204-'Choose Housekeeping Genes'!AO$17,"")</f>
        <v/>
      </c>
      <c r="CF204" s="132" t="str">
        <f ca="1">IF(ISNUMBER(AN204-'Choose Housekeeping Genes'!AP$17),AN204-'Choose Housekeeping Genes'!AP$17,"")</f>
        <v/>
      </c>
      <c r="CG204" s="132" t="str">
        <f ca="1">IF(ISNUMBER(AO204-'Choose Housekeeping Genes'!AQ$17),AO204-'Choose Housekeeping Genes'!AQ$17,"")</f>
        <v/>
      </c>
      <c r="CH204" s="132" t="str">
        <f ca="1">IF(ISNUMBER(AP204-'Choose Housekeeping Genes'!AR$17),AP204-'Choose Housekeeping Genes'!AR$17,"")</f>
        <v/>
      </c>
      <c r="CI204" s="132" t="str">
        <f ca="1">IF(ISNUMBER(AQ204-'Choose Housekeeping Genes'!AS$17),AQ204-'Choose Housekeeping Genes'!AS$17,"")</f>
        <v/>
      </c>
      <c r="CJ204" s="132" t="str">
        <f ca="1">IF(ISNUMBER(AR204-'Choose Housekeeping Genes'!AT$17),AR204-'Choose Housekeeping Genes'!AT$17,"")</f>
        <v/>
      </c>
      <c r="CK204" s="137" t="e">
        <f t="shared" ca="1" si="134"/>
        <v>#DIV/0!</v>
      </c>
      <c r="CL204" s="138" t="e">
        <f t="shared" ca="1" si="135"/>
        <v>#DIV/0!</v>
      </c>
      <c r="DA204" s="135" t="str">
        <f>'Transcript table'!C204</f>
        <v>SUMO1P3</v>
      </c>
      <c r="DB204" s="35" t="s">
        <v>251</v>
      </c>
      <c r="DC204" s="132" t="str">
        <f t="shared" ca="1" si="136"/>
        <v/>
      </c>
      <c r="DD204" s="132" t="str">
        <f t="shared" ca="1" si="137"/>
        <v/>
      </c>
      <c r="DE204" s="132" t="str">
        <f t="shared" ca="1" si="138"/>
        <v/>
      </c>
      <c r="DF204" s="132" t="str">
        <f t="shared" ca="1" si="139"/>
        <v/>
      </c>
      <c r="DG204" s="132" t="str">
        <f t="shared" ca="1" si="140"/>
        <v/>
      </c>
      <c r="DH204" s="132" t="str">
        <f t="shared" ca="1" si="141"/>
        <v/>
      </c>
      <c r="DI204" s="132" t="str">
        <f t="shared" ca="1" si="142"/>
        <v/>
      </c>
      <c r="DJ204" s="132" t="str">
        <f t="shared" ca="1" si="143"/>
        <v/>
      </c>
      <c r="DK204" s="132" t="str">
        <f t="shared" ca="1" si="144"/>
        <v/>
      </c>
      <c r="DL204" s="132" t="str">
        <f t="shared" ca="1" si="145"/>
        <v/>
      </c>
      <c r="DM204" s="132" t="str">
        <f t="shared" ca="1" si="146"/>
        <v/>
      </c>
      <c r="DN204" s="132" t="str">
        <f t="shared" ca="1" si="147"/>
        <v/>
      </c>
      <c r="DO204" s="132" t="str">
        <f t="shared" ca="1" si="148"/>
        <v/>
      </c>
      <c r="DP204" s="132" t="str">
        <f t="shared" ca="1" si="149"/>
        <v/>
      </c>
      <c r="DQ204" s="132" t="str">
        <f t="shared" ca="1" si="150"/>
        <v/>
      </c>
      <c r="DR204" s="132" t="str">
        <f t="shared" ca="1" si="151"/>
        <v/>
      </c>
      <c r="DS204" s="132" t="str">
        <f t="shared" ca="1" si="152"/>
        <v/>
      </c>
      <c r="DT204" s="132" t="str">
        <f t="shared" ca="1" si="153"/>
        <v/>
      </c>
      <c r="DU204" s="132" t="str">
        <f t="shared" ca="1" si="154"/>
        <v/>
      </c>
      <c r="DV204" s="132" t="str">
        <f t="shared" ca="1" si="155"/>
        <v/>
      </c>
      <c r="DW204" s="136" t="str">
        <f>'Transcript table'!C204</f>
        <v>SUMO1P3</v>
      </c>
      <c r="DX204" s="141" t="s">
        <v>251</v>
      </c>
      <c r="DY204" s="132" t="str">
        <f t="shared" ca="1" si="156"/>
        <v/>
      </c>
      <c r="DZ204" s="132" t="str">
        <f t="shared" ca="1" si="157"/>
        <v/>
      </c>
      <c r="EA204" s="132" t="str">
        <f t="shared" ca="1" si="158"/>
        <v/>
      </c>
      <c r="EB204" s="132" t="str">
        <f t="shared" ca="1" si="159"/>
        <v/>
      </c>
      <c r="EC204" s="132" t="str">
        <f t="shared" ca="1" si="160"/>
        <v/>
      </c>
      <c r="ED204" s="132" t="str">
        <f t="shared" ca="1" si="161"/>
        <v/>
      </c>
      <c r="EE204" s="132" t="str">
        <f t="shared" ca="1" si="162"/>
        <v/>
      </c>
      <c r="EF204" s="132" t="str">
        <f t="shared" ca="1" si="163"/>
        <v/>
      </c>
      <c r="EG204" s="132" t="str">
        <f t="shared" ca="1" si="164"/>
        <v/>
      </c>
      <c r="EH204" s="132" t="str">
        <f t="shared" ca="1" si="165"/>
        <v/>
      </c>
      <c r="EI204" s="132" t="str">
        <f t="shared" ca="1" si="166"/>
        <v/>
      </c>
      <c r="EJ204" s="132" t="str">
        <f t="shared" ca="1" si="167"/>
        <v/>
      </c>
      <c r="EK204" s="132" t="str">
        <f t="shared" ca="1" si="168"/>
        <v/>
      </c>
      <c r="EL204" s="132" t="str">
        <f t="shared" ca="1" si="169"/>
        <v/>
      </c>
      <c r="EM204" s="132" t="str">
        <f t="shared" ca="1" si="170"/>
        <v/>
      </c>
      <c r="EN204" s="132" t="str">
        <f t="shared" ca="1" si="171"/>
        <v/>
      </c>
      <c r="EO204" s="132" t="str">
        <f t="shared" ca="1" si="172"/>
        <v/>
      </c>
      <c r="EP204" s="132" t="str">
        <f t="shared" ca="1" si="173"/>
        <v/>
      </c>
      <c r="EQ204" s="132" t="str">
        <f t="shared" ca="1" si="174"/>
        <v/>
      </c>
      <c r="ER204" s="132" t="str">
        <f t="shared" ca="1" si="175"/>
        <v/>
      </c>
    </row>
    <row r="205" spans="1:148" ht="12.75">
      <c r="A205" s="131" t="str">
        <f>'Transcript table'!C205</f>
        <v>TapSAKI</v>
      </c>
      <c r="B205" s="35" t="s">
        <v>252</v>
      </c>
      <c r="C205" s="132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132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132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132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132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132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132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132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132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132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132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132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132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132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132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132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132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132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132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132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40" t="str">
        <f>'Control Sample Data'!A205</f>
        <v>TapSAKI</v>
      </c>
      <c r="X205" s="141" t="s">
        <v>252</v>
      </c>
      <c r="Y205" s="132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132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132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132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132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132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132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132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132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132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132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132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132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132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132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132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132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132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132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132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135" t="str">
        <f>'Control Sample Data'!A205</f>
        <v>TapSAKI</v>
      </c>
      <c r="AT205" s="35" t="s">
        <v>252</v>
      </c>
      <c r="AU205" s="132" t="str">
        <f ca="1">IF(ISNUMBER(C205-'Choose Housekeeping Genes'!D$17),C205-'Choose Housekeeping Genes'!D$17,"")</f>
        <v/>
      </c>
      <c r="AV205" s="132" t="str">
        <f ca="1">IF(ISNUMBER(D205-'Choose Housekeeping Genes'!E$17),D205-'Choose Housekeeping Genes'!E$17,"")</f>
        <v/>
      </c>
      <c r="AW205" s="132" t="str">
        <f ca="1">IF(ISNUMBER(E205-'Choose Housekeeping Genes'!F$17),E205-'Choose Housekeeping Genes'!F$17,"")</f>
        <v/>
      </c>
      <c r="AX205" s="132" t="str">
        <f ca="1">IF(ISNUMBER(F205-'Choose Housekeeping Genes'!G$17),F205-'Choose Housekeeping Genes'!G$17,"")</f>
        <v/>
      </c>
      <c r="AY205" s="132" t="str">
        <f ca="1">IF(ISNUMBER(G205-'Choose Housekeeping Genes'!H$17),G205-'Choose Housekeeping Genes'!H$17,"")</f>
        <v/>
      </c>
      <c r="AZ205" s="132" t="str">
        <f ca="1">IF(ISNUMBER(H205-'Choose Housekeeping Genes'!I$17),H205-'Choose Housekeeping Genes'!I$17,"")</f>
        <v/>
      </c>
      <c r="BA205" s="132" t="str">
        <f ca="1">IF(ISNUMBER(I205-'Choose Housekeeping Genes'!J$17),I205-'Choose Housekeeping Genes'!J$17,"")</f>
        <v/>
      </c>
      <c r="BB205" s="132" t="str">
        <f ca="1">IF(ISNUMBER(J205-'Choose Housekeeping Genes'!K$17),J205-'Choose Housekeeping Genes'!K$17,"")</f>
        <v/>
      </c>
      <c r="BC205" s="132" t="str">
        <f ca="1">IF(ISNUMBER(K205-'Choose Housekeeping Genes'!L$17),K205-'Choose Housekeeping Genes'!L$17,"")</f>
        <v/>
      </c>
      <c r="BD205" s="132" t="str">
        <f ca="1">IF(ISNUMBER(L205-'Choose Housekeeping Genes'!M$17),L205-'Choose Housekeeping Genes'!M$17,"")</f>
        <v/>
      </c>
      <c r="BE205" s="132" t="str">
        <f ca="1">IF(ISNUMBER(M205-'Choose Housekeeping Genes'!N$17),M205-'Choose Housekeeping Genes'!N$17,"")</f>
        <v/>
      </c>
      <c r="BF205" s="132" t="str">
        <f ca="1">IF(ISNUMBER(N205-'Choose Housekeeping Genes'!O$17),N205-'Choose Housekeeping Genes'!O$17,"")</f>
        <v/>
      </c>
      <c r="BG205" s="132" t="str">
        <f ca="1">IF(ISNUMBER(O205-'Choose Housekeeping Genes'!P$17),O205-'Choose Housekeeping Genes'!P$17,"")</f>
        <v/>
      </c>
      <c r="BH205" s="132" t="str">
        <f ca="1">IF(ISNUMBER(P205-'Choose Housekeeping Genes'!Q$17),P205-'Choose Housekeeping Genes'!Q$17,"")</f>
        <v/>
      </c>
      <c r="BI205" s="132" t="str">
        <f ca="1">IF(ISNUMBER(Q205-'Choose Housekeeping Genes'!R$17),Q205-'Choose Housekeeping Genes'!R$17,"")</f>
        <v/>
      </c>
      <c r="BJ205" s="132" t="str">
        <f ca="1">IF(ISNUMBER(R205-'Choose Housekeeping Genes'!S$17),R205-'Choose Housekeeping Genes'!S$17,"")</f>
        <v/>
      </c>
      <c r="BK205" s="132" t="str">
        <f ca="1">IF(ISNUMBER(S205-'Choose Housekeeping Genes'!T$17),S205-'Choose Housekeeping Genes'!T$17,"")</f>
        <v/>
      </c>
      <c r="BL205" s="132" t="str">
        <f ca="1">IF(ISNUMBER(T205-'Choose Housekeeping Genes'!U$17),T205-'Choose Housekeeping Genes'!U$17,"")</f>
        <v/>
      </c>
      <c r="BM205" s="132" t="str">
        <f ca="1">IF(ISNUMBER(U205-'Choose Housekeeping Genes'!V$17),U205-'Choose Housekeeping Genes'!V$17,"")</f>
        <v/>
      </c>
      <c r="BN205" s="132" t="str">
        <f ca="1">IF(ISNUMBER(V205-'Choose Housekeeping Genes'!W$17),V205-'Choose Housekeeping Genes'!W$17,"")</f>
        <v/>
      </c>
      <c r="BO205" s="142" t="str">
        <f t="shared" si="133"/>
        <v>TapSAKI</v>
      </c>
      <c r="BP205" s="141" t="s">
        <v>252</v>
      </c>
      <c r="BQ205" s="132" t="str">
        <f ca="1">IF(ISNUMBER(Y205-'Choose Housekeeping Genes'!AA$17),Y205-'Choose Housekeeping Genes'!AA$17,"")</f>
        <v/>
      </c>
      <c r="BR205" s="132" t="str">
        <f ca="1">IF(ISNUMBER(Z205-'Choose Housekeeping Genes'!AB$17),Z205-'Choose Housekeeping Genes'!AB$17,"")</f>
        <v/>
      </c>
      <c r="BS205" s="132" t="str">
        <f ca="1">IF(ISNUMBER(AA205-'Choose Housekeeping Genes'!AC$17),AA205-'Choose Housekeeping Genes'!AC$17,"")</f>
        <v/>
      </c>
      <c r="BT205" s="132" t="str">
        <f ca="1">IF(ISNUMBER(AB205-'Choose Housekeeping Genes'!AD$17),AB205-'Choose Housekeeping Genes'!AD$17,"")</f>
        <v/>
      </c>
      <c r="BU205" s="132" t="str">
        <f ca="1">IF(ISNUMBER(AC205-'Choose Housekeeping Genes'!AE$17),AC205-'Choose Housekeeping Genes'!AE$17,"")</f>
        <v/>
      </c>
      <c r="BV205" s="132" t="str">
        <f ca="1">IF(ISNUMBER(AD205-'Choose Housekeeping Genes'!AF$17),AD205-'Choose Housekeeping Genes'!AF$17,"")</f>
        <v/>
      </c>
      <c r="BW205" s="132" t="str">
        <f ca="1">IF(ISNUMBER(AE205-'Choose Housekeeping Genes'!AG$17),AE205-'Choose Housekeeping Genes'!AG$17,"")</f>
        <v/>
      </c>
      <c r="BX205" s="132" t="str">
        <f ca="1">IF(ISNUMBER(AF205-'Choose Housekeeping Genes'!AH$17),AF205-'Choose Housekeeping Genes'!AH$17,"")</f>
        <v/>
      </c>
      <c r="BY205" s="132" t="str">
        <f ca="1">IF(ISNUMBER(AG205-'Choose Housekeeping Genes'!AI$17),AG205-'Choose Housekeeping Genes'!AI$17,"")</f>
        <v/>
      </c>
      <c r="BZ205" s="132" t="str">
        <f ca="1">IF(ISNUMBER(AH205-'Choose Housekeeping Genes'!AJ$17),AH205-'Choose Housekeeping Genes'!AJ$17,"")</f>
        <v/>
      </c>
      <c r="CA205" s="132" t="str">
        <f ca="1">IF(ISNUMBER(AI205-'Choose Housekeeping Genes'!AK$17),AI205-'Choose Housekeeping Genes'!AK$17,"")</f>
        <v/>
      </c>
      <c r="CB205" s="132" t="str">
        <f ca="1">IF(ISNUMBER(AJ205-'Choose Housekeeping Genes'!AL$17),AJ205-'Choose Housekeeping Genes'!AL$17,"")</f>
        <v/>
      </c>
      <c r="CC205" s="132" t="str">
        <f ca="1">IF(ISNUMBER(AK205-'Choose Housekeeping Genes'!AM$17),AK205-'Choose Housekeeping Genes'!AM$17,"")</f>
        <v/>
      </c>
      <c r="CD205" s="132" t="str">
        <f ca="1">IF(ISNUMBER(AL205-'Choose Housekeeping Genes'!AN$17),AL205-'Choose Housekeeping Genes'!AN$17,"")</f>
        <v/>
      </c>
      <c r="CE205" s="132" t="str">
        <f ca="1">IF(ISNUMBER(AM205-'Choose Housekeeping Genes'!AO$17),AM205-'Choose Housekeeping Genes'!AO$17,"")</f>
        <v/>
      </c>
      <c r="CF205" s="132" t="str">
        <f ca="1">IF(ISNUMBER(AN205-'Choose Housekeeping Genes'!AP$17),AN205-'Choose Housekeeping Genes'!AP$17,"")</f>
        <v/>
      </c>
      <c r="CG205" s="132" t="str">
        <f ca="1">IF(ISNUMBER(AO205-'Choose Housekeeping Genes'!AQ$17),AO205-'Choose Housekeeping Genes'!AQ$17,"")</f>
        <v/>
      </c>
      <c r="CH205" s="132" t="str">
        <f ca="1">IF(ISNUMBER(AP205-'Choose Housekeeping Genes'!AR$17),AP205-'Choose Housekeeping Genes'!AR$17,"")</f>
        <v/>
      </c>
      <c r="CI205" s="132" t="str">
        <f ca="1">IF(ISNUMBER(AQ205-'Choose Housekeeping Genes'!AS$17),AQ205-'Choose Housekeeping Genes'!AS$17,"")</f>
        <v/>
      </c>
      <c r="CJ205" s="132" t="str">
        <f ca="1">IF(ISNUMBER(AR205-'Choose Housekeeping Genes'!AT$17),AR205-'Choose Housekeeping Genes'!AT$17,"")</f>
        <v/>
      </c>
      <c r="CK205" s="137" t="e">
        <f t="shared" ca="1" si="134"/>
        <v>#DIV/0!</v>
      </c>
      <c r="CL205" s="138" t="e">
        <f t="shared" ca="1" si="135"/>
        <v>#DIV/0!</v>
      </c>
      <c r="DA205" s="135" t="str">
        <f>'Transcript table'!C205</f>
        <v>TapSAKI</v>
      </c>
      <c r="DB205" s="35" t="s">
        <v>252</v>
      </c>
      <c r="DC205" s="132" t="str">
        <f t="shared" ca="1" si="136"/>
        <v/>
      </c>
      <c r="DD205" s="132" t="str">
        <f t="shared" ca="1" si="137"/>
        <v/>
      </c>
      <c r="DE205" s="132" t="str">
        <f t="shared" ca="1" si="138"/>
        <v/>
      </c>
      <c r="DF205" s="132" t="str">
        <f t="shared" ca="1" si="139"/>
        <v/>
      </c>
      <c r="DG205" s="132" t="str">
        <f t="shared" ca="1" si="140"/>
        <v/>
      </c>
      <c r="DH205" s="132" t="str">
        <f t="shared" ca="1" si="141"/>
        <v/>
      </c>
      <c r="DI205" s="132" t="str">
        <f t="shared" ca="1" si="142"/>
        <v/>
      </c>
      <c r="DJ205" s="132" t="str">
        <f t="shared" ca="1" si="143"/>
        <v/>
      </c>
      <c r="DK205" s="132" t="str">
        <f t="shared" ca="1" si="144"/>
        <v/>
      </c>
      <c r="DL205" s="132" t="str">
        <f t="shared" ca="1" si="145"/>
        <v/>
      </c>
      <c r="DM205" s="132" t="str">
        <f t="shared" ca="1" si="146"/>
        <v/>
      </c>
      <c r="DN205" s="132" t="str">
        <f t="shared" ca="1" si="147"/>
        <v/>
      </c>
      <c r="DO205" s="132" t="str">
        <f t="shared" ca="1" si="148"/>
        <v/>
      </c>
      <c r="DP205" s="132" t="str">
        <f t="shared" ca="1" si="149"/>
        <v/>
      </c>
      <c r="DQ205" s="132" t="str">
        <f t="shared" ca="1" si="150"/>
        <v/>
      </c>
      <c r="DR205" s="132" t="str">
        <f t="shared" ca="1" si="151"/>
        <v/>
      </c>
      <c r="DS205" s="132" t="str">
        <f t="shared" ca="1" si="152"/>
        <v/>
      </c>
      <c r="DT205" s="132" t="str">
        <f t="shared" ca="1" si="153"/>
        <v/>
      </c>
      <c r="DU205" s="132" t="str">
        <f t="shared" ca="1" si="154"/>
        <v/>
      </c>
      <c r="DV205" s="132" t="str">
        <f t="shared" ca="1" si="155"/>
        <v/>
      </c>
      <c r="DW205" s="136" t="str">
        <f>'Transcript table'!C205</f>
        <v>TapSAKI</v>
      </c>
      <c r="DX205" s="141" t="s">
        <v>252</v>
      </c>
      <c r="DY205" s="132" t="str">
        <f t="shared" ca="1" si="156"/>
        <v/>
      </c>
      <c r="DZ205" s="132" t="str">
        <f t="shared" ca="1" si="157"/>
        <v/>
      </c>
      <c r="EA205" s="132" t="str">
        <f t="shared" ca="1" si="158"/>
        <v/>
      </c>
      <c r="EB205" s="132" t="str">
        <f t="shared" ca="1" si="159"/>
        <v/>
      </c>
      <c r="EC205" s="132" t="str">
        <f t="shared" ca="1" si="160"/>
        <v/>
      </c>
      <c r="ED205" s="132" t="str">
        <f t="shared" ca="1" si="161"/>
        <v/>
      </c>
      <c r="EE205" s="132" t="str">
        <f t="shared" ca="1" si="162"/>
        <v/>
      </c>
      <c r="EF205" s="132" t="str">
        <f t="shared" ca="1" si="163"/>
        <v/>
      </c>
      <c r="EG205" s="132" t="str">
        <f t="shared" ca="1" si="164"/>
        <v/>
      </c>
      <c r="EH205" s="132" t="str">
        <f t="shared" ca="1" si="165"/>
        <v/>
      </c>
      <c r="EI205" s="132" t="str">
        <f t="shared" ca="1" si="166"/>
        <v/>
      </c>
      <c r="EJ205" s="132" t="str">
        <f t="shared" ca="1" si="167"/>
        <v/>
      </c>
      <c r="EK205" s="132" t="str">
        <f t="shared" ca="1" si="168"/>
        <v/>
      </c>
      <c r="EL205" s="132" t="str">
        <f t="shared" ca="1" si="169"/>
        <v/>
      </c>
      <c r="EM205" s="132" t="str">
        <f t="shared" ca="1" si="170"/>
        <v/>
      </c>
      <c r="EN205" s="132" t="str">
        <f t="shared" ca="1" si="171"/>
        <v/>
      </c>
      <c r="EO205" s="132" t="str">
        <f t="shared" ca="1" si="172"/>
        <v/>
      </c>
      <c r="EP205" s="132" t="str">
        <f t="shared" ca="1" si="173"/>
        <v/>
      </c>
      <c r="EQ205" s="132" t="str">
        <f t="shared" ca="1" si="174"/>
        <v/>
      </c>
      <c r="ER205" s="132" t="str">
        <f t="shared" ca="1" si="175"/>
        <v/>
      </c>
    </row>
    <row r="206" spans="1:148" ht="12.75">
      <c r="A206" s="131" t="str">
        <f>'Transcript table'!C206</f>
        <v>TARID</v>
      </c>
      <c r="B206" s="35" t="s">
        <v>253</v>
      </c>
      <c r="C206" s="132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132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132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132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132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132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132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132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132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132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132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132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132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132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132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132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132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132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132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132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40" t="str">
        <f>'Control Sample Data'!A206</f>
        <v>TARID</v>
      </c>
      <c r="X206" s="141" t="s">
        <v>253</v>
      </c>
      <c r="Y206" s="132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132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132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132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132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132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132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132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132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132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132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132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132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132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132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132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132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132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132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132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135" t="str">
        <f>'Control Sample Data'!A206</f>
        <v>TARID</v>
      </c>
      <c r="AT206" s="35" t="s">
        <v>253</v>
      </c>
      <c r="AU206" s="132" t="str">
        <f ca="1">IF(ISNUMBER(C206-'Choose Housekeeping Genes'!D$17),C206-'Choose Housekeeping Genes'!D$17,"")</f>
        <v/>
      </c>
      <c r="AV206" s="132" t="str">
        <f ca="1">IF(ISNUMBER(D206-'Choose Housekeeping Genes'!E$17),D206-'Choose Housekeeping Genes'!E$17,"")</f>
        <v/>
      </c>
      <c r="AW206" s="132" t="str">
        <f ca="1">IF(ISNUMBER(E206-'Choose Housekeeping Genes'!F$17),E206-'Choose Housekeeping Genes'!F$17,"")</f>
        <v/>
      </c>
      <c r="AX206" s="132" t="str">
        <f ca="1">IF(ISNUMBER(F206-'Choose Housekeeping Genes'!G$17),F206-'Choose Housekeeping Genes'!G$17,"")</f>
        <v/>
      </c>
      <c r="AY206" s="132" t="str">
        <f ca="1">IF(ISNUMBER(G206-'Choose Housekeeping Genes'!H$17),G206-'Choose Housekeeping Genes'!H$17,"")</f>
        <v/>
      </c>
      <c r="AZ206" s="132" t="str">
        <f ca="1">IF(ISNUMBER(H206-'Choose Housekeeping Genes'!I$17),H206-'Choose Housekeeping Genes'!I$17,"")</f>
        <v/>
      </c>
      <c r="BA206" s="132" t="str">
        <f ca="1">IF(ISNUMBER(I206-'Choose Housekeeping Genes'!J$17),I206-'Choose Housekeeping Genes'!J$17,"")</f>
        <v/>
      </c>
      <c r="BB206" s="132" t="str">
        <f ca="1">IF(ISNUMBER(J206-'Choose Housekeeping Genes'!K$17),J206-'Choose Housekeeping Genes'!K$17,"")</f>
        <v/>
      </c>
      <c r="BC206" s="132" t="str">
        <f ca="1">IF(ISNUMBER(K206-'Choose Housekeeping Genes'!L$17),K206-'Choose Housekeeping Genes'!L$17,"")</f>
        <v/>
      </c>
      <c r="BD206" s="132" t="str">
        <f ca="1">IF(ISNUMBER(L206-'Choose Housekeeping Genes'!M$17),L206-'Choose Housekeeping Genes'!M$17,"")</f>
        <v/>
      </c>
      <c r="BE206" s="132" t="str">
        <f ca="1">IF(ISNUMBER(M206-'Choose Housekeeping Genes'!N$17),M206-'Choose Housekeeping Genes'!N$17,"")</f>
        <v/>
      </c>
      <c r="BF206" s="132" t="str">
        <f ca="1">IF(ISNUMBER(N206-'Choose Housekeeping Genes'!O$17),N206-'Choose Housekeeping Genes'!O$17,"")</f>
        <v/>
      </c>
      <c r="BG206" s="132" t="str">
        <f ca="1">IF(ISNUMBER(O206-'Choose Housekeeping Genes'!P$17),O206-'Choose Housekeeping Genes'!P$17,"")</f>
        <v/>
      </c>
      <c r="BH206" s="132" t="str">
        <f ca="1">IF(ISNUMBER(P206-'Choose Housekeeping Genes'!Q$17),P206-'Choose Housekeeping Genes'!Q$17,"")</f>
        <v/>
      </c>
      <c r="BI206" s="132" t="str">
        <f ca="1">IF(ISNUMBER(Q206-'Choose Housekeeping Genes'!R$17),Q206-'Choose Housekeeping Genes'!R$17,"")</f>
        <v/>
      </c>
      <c r="BJ206" s="132" t="str">
        <f ca="1">IF(ISNUMBER(R206-'Choose Housekeeping Genes'!S$17),R206-'Choose Housekeeping Genes'!S$17,"")</f>
        <v/>
      </c>
      <c r="BK206" s="132" t="str">
        <f ca="1">IF(ISNUMBER(S206-'Choose Housekeeping Genes'!T$17),S206-'Choose Housekeeping Genes'!T$17,"")</f>
        <v/>
      </c>
      <c r="BL206" s="132" t="str">
        <f ca="1">IF(ISNUMBER(T206-'Choose Housekeeping Genes'!U$17),T206-'Choose Housekeeping Genes'!U$17,"")</f>
        <v/>
      </c>
      <c r="BM206" s="132" t="str">
        <f ca="1">IF(ISNUMBER(U206-'Choose Housekeeping Genes'!V$17),U206-'Choose Housekeeping Genes'!V$17,"")</f>
        <v/>
      </c>
      <c r="BN206" s="132" t="str">
        <f ca="1">IF(ISNUMBER(V206-'Choose Housekeeping Genes'!W$17),V206-'Choose Housekeeping Genes'!W$17,"")</f>
        <v/>
      </c>
      <c r="BO206" s="142" t="str">
        <f t="shared" si="133"/>
        <v>TARID</v>
      </c>
      <c r="BP206" s="141" t="s">
        <v>253</v>
      </c>
      <c r="BQ206" s="132" t="str">
        <f ca="1">IF(ISNUMBER(Y206-'Choose Housekeeping Genes'!AA$17),Y206-'Choose Housekeeping Genes'!AA$17,"")</f>
        <v/>
      </c>
      <c r="BR206" s="132" t="str">
        <f ca="1">IF(ISNUMBER(Z206-'Choose Housekeeping Genes'!AB$17),Z206-'Choose Housekeeping Genes'!AB$17,"")</f>
        <v/>
      </c>
      <c r="BS206" s="132" t="str">
        <f ca="1">IF(ISNUMBER(AA206-'Choose Housekeeping Genes'!AC$17),AA206-'Choose Housekeeping Genes'!AC$17,"")</f>
        <v/>
      </c>
      <c r="BT206" s="132" t="str">
        <f ca="1">IF(ISNUMBER(AB206-'Choose Housekeeping Genes'!AD$17),AB206-'Choose Housekeeping Genes'!AD$17,"")</f>
        <v/>
      </c>
      <c r="BU206" s="132" t="str">
        <f ca="1">IF(ISNUMBER(AC206-'Choose Housekeeping Genes'!AE$17),AC206-'Choose Housekeeping Genes'!AE$17,"")</f>
        <v/>
      </c>
      <c r="BV206" s="132" t="str">
        <f ca="1">IF(ISNUMBER(AD206-'Choose Housekeeping Genes'!AF$17),AD206-'Choose Housekeeping Genes'!AF$17,"")</f>
        <v/>
      </c>
      <c r="BW206" s="132" t="str">
        <f ca="1">IF(ISNUMBER(AE206-'Choose Housekeeping Genes'!AG$17),AE206-'Choose Housekeeping Genes'!AG$17,"")</f>
        <v/>
      </c>
      <c r="BX206" s="132" t="str">
        <f ca="1">IF(ISNUMBER(AF206-'Choose Housekeeping Genes'!AH$17),AF206-'Choose Housekeeping Genes'!AH$17,"")</f>
        <v/>
      </c>
      <c r="BY206" s="132" t="str">
        <f ca="1">IF(ISNUMBER(AG206-'Choose Housekeeping Genes'!AI$17),AG206-'Choose Housekeeping Genes'!AI$17,"")</f>
        <v/>
      </c>
      <c r="BZ206" s="132" t="str">
        <f ca="1">IF(ISNUMBER(AH206-'Choose Housekeeping Genes'!AJ$17),AH206-'Choose Housekeeping Genes'!AJ$17,"")</f>
        <v/>
      </c>
      <c r="CA206" s="132" t="str">
        <f ca="1">IF(ISNUMBER(AI206-'Choose Housekeeping Genes'!AK$17),AI206-'Choose Housekeeping Genes'!AK$17,"")</f>
        <v/>
      </c>
      <c r="CB206" s="132" t="str">
        <f ca="1">IF(ISNUMBER(AJ206-'Choose Housekeeping Genes'!AL$17),AJ206-'Choose Housekeeping Genes'!AL$17,"")</f>
        <v/>
      </c>
      <c r="CC206" s="132" t="str">
        <f ca="1">IF(ISNUMBER(AK206-'Choose Housekeeping Genes'!AM$17),AK206-'Choose Housekeeping Genes'!AM$17,"")</f>
        <v/>
      </c>
      <c r="CD206" s="132" t="str">
        <f ca="1">IF(ISNUMBER(AL206-'Choose Housekeeping Genes'!AN$17),AL206-'Choose Housekeeping Genes'!AN$17,"")</f>
        <v/>
      </c>
      <c r="CE206" s="132" t="str">
        <f ca="1">IF(ISNUMBER(AM206-'Choose Housekeeping Genes'!AO$17),AM206-'Choose Housekeeping Genes'!AO$17,"")</f>
        <v/>
      </c>
      <c r="CF206" s="132" t="str">
        <f ca="1">IF(ISNUMBER(AN206-'Choose Housekeeping Genes'!AP$17),AN206-'Choose Housekeeping Genes'!AP$17,"")</f>
        <v/>
      </c>
      <c r="CG206" s="132" t="str">
        <f ca="1">IF(ISNUMBER(AO206-'Choose Housekeeping Genes'!AQ$17),AO206-'Choose Housekeeping Genes'!AQ$17,"")</f>
        <v/>
      </c>
      <c r="CH206" s="132" t="str">
        <f ca="1">IF(ISNUMBER(AP206-'Choose Housekeeping Genes'!AR$17),AP206-'Choose Housekeeping Genes'!AR$17,"")</f>
        <v/>
      </c>
      <c r="CI206" s="132" t="str">
        <f ca="1">IF(ISNUMBER(AQ206-'Choose Housekeeping Genes'!AS$17),AQ206-'Choose Housekeeping Genes'!AS$17,"")</f>
        <v/>
      </c>
      <c r="CJ206" s="132" t="str">
        <f ca="1">IF(ISNUMBER(AR206-'Choose Housekeeping Genes'!AT$17),AR206-'Choose Housekeeping Genes'!AT$17,"")</f>
        <v/>
      </c>
      <c r="CK206" s="137" t="e">
        <f t="shared" ca="1" si="134"/>
        <v>#DIV/0!</v>
      </c>
      <c r="CL206" s="138" t="e">
        <f t="shared" ca="1" si="135"/>
        <v>#DIV/0!</v>
      </c>
      <c r="DA206" s="135" t="str">
        <f>'Transcript table'!C206</f>
        <v>TARID</v>
      </c>
      <c r="DB206" s="35" t="s">
        <v>253</v>
      </c>
      <c r="DC206" s="132" t="str">
        <f t="shared" ca="1" si="136"/>
        <v/>
      </c>
      <c r="DD206" s="132" t="str">
        <f t="shared" ca="1" si="137"/>
        <v/>
      </c>
      <c r="DE206" s="132" t="str">
        <f t="shared" ca="1" si="138"/>
        <v/>
      </c>
      <c r="DF206" s="132" t="str">
        <f t="shared" ca="1" si="139"/>
        <v/>
      </c>
      <c r="DG206" s="132" t="str">
        <f t="shared" ca="1" si="140"/>
        <v/>
      </c>
      <c r="DH206" s="132" t="str">
        <f t="shared" ca="1" si="141"/>
        <v/>
      </c>
      <c r="DI206" s="132" t="str">
        <f t="shared" ca="1" si="142"/>
        <v/>
      </c>
      <c r="DJ206" s="132" t="str">
        <f t="shared" ca="1" si="143"/>
        <v/>
      </c>
      <c r="DK206" s="132" t="str">
        <f t="shared" ca="1" si="144"/>
        <v/>
      </c>
      <c r="DL206" s="132" t="str">
        <f t="shared" ca="1" si="145"/>
        <v/>
      </c>
      <c r="DM206" s="132" t="str">
        <f t="shared" ca="1" si="146"/>
        <v/>
      </c>
      <c r="DN206" s="132" t="str">
        <f t="shared" ca="1" si="147"/>
        <v/>
      </c>
      <c r="DO206" s="132" t="str">
        <f t="shared" ca="1" si="148"/>
        <v/>
      </c>
      <c r="DP206" s="132" t="str">
        <f t="shared" ca="1" si="149"/>
        <v/>
      </c>
      <c r="DQ206" s="132" t="str">
        <f t="shared" ca="1" si="150"/>
        <v/>
      </c>
      <c r="DR206" s="132" t="str">
        <f t="shared" ca="1" si="151"/>
        <v/>
      </c>
      <c r="DS206" s="132" t="str">
        <f t="shared" ca="1" si="152"/>
        <v/>
      </c>
      <c r="DT206" s="132" t="str">
        <f t="shared" ca="1" si="153"/>
        <v/>
      </c>
      <c r="DU206" s="132" t="str">
        <f t="shared" ca="1" si="154"/>
        <v/>
      </c>
      <c r="DV206" s="132" t="str">
        <f t="shared" ca="1" si="155"/>
        <v/>
      </c>
      <c r="DW206" s="136" t="str">
        <f>'Transcript table'!C206</f>
        <v>TARID</v>
      </c>
      <c r="DX206" s="141" t="s">
        <v>253</v>
      </c>
      <c r="DY206" s="132" t="str">
        <f t="shared" ca="1" si="156"/>
        <v/>
      </c>
      <c r="DZ206" s="132" t="str">
        <f t="shared" ca="1" si="157"/>
        <v/>
      </c>
      <c r="EA206" s="132" t="str">
        <f t="shared" ca="1" si="158"/>
        <v/>
      </c>
      <c r="EB206" s="132" t="str">
        <f t="shared" ca="1" si="159"/>
        <v/>
      </c>
      <c r="EC206" s="132" t="str">
        <f t="shared" ca="1" si="160"/>
        <v/>
      </c>
      <c r="ED206" s="132" t="str">
        <f t="shared" ca="1" si="161"/>
        <v/>
      </c>
      <c r="EE206" s="132" t="str">
        <f t="shared" ca="1" si="162"/>
        <v/>
      </c>
      <c r="EF206" s="132" t="str">
        <f t="shared" ca="1" si="163"/>
        <v/>
      </c>
      <c r="EG206" s="132" t="str">
        <f t="shared" ca="1" si="164"/>
        <v/>
      </c>
      <c r="EH206" s="132" t="str">
        <f t="shared" ca="1" si="165"/>
        <v/>
      </c>
      <c r="EI206" s="132" t="str">
        <f t="shared" ca="1" si="166"/>
        <v/>
      </c>
      <c r="EJ206" s="132" t="str">
        <f t="shared" ca="1" si="167"/>
        <v/>
      </c>
      <c r="EK206" s="132" t="str">
        <f t="shared" ca="1" si="168"/>
        <v/>
      </c>
      <c r="EL206" s="132" t="str">
        <f t="shared" ca="1" si="169"/>
        <v/>
      </c>
      <c r="EM206" s="132" t="str">
        <f t="shared" ca="1" si="170"/>
        <v/>
      </c>
      <c r="EN206" s="132" t="str">
        <f t="shared" ca="1" si="171"/>
        <v/>
      </c>
      <c r="EO206" s="132" t="str">
        <f t="shared" ca="1" si="172"/>
        <v/>
      </c>
      <c r="EP206" s="132" t="str">
        <f t="shared" ca="1" si="173"/>
        <v/>
      </c>
      <c r="EQ206" s="132" t="str">
        <f t="shared" ca="1" si="174"/>
        <v/>
      </c>
      <c r="ER206" s="132" t="str">
        <f t="shared" ca="1" si="175"/>
        <v/>
      </c>
    </row>
    <row r="207" spans="1:148" ht="12.75">
      <c r="A207" s="131" t="str">
        <f>'Transcript table'!C207</f>
        <v>TCL6</v>
      </c>
      <c r="B207" s="35" t="s">
        <v>254</v>
      </c>
      <c r="C207" s="132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132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132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132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132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132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132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132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132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132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132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132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132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132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132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132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132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132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132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132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40" t="str">
        <f>'Control Sample Data'!A207</f>
        <v>TCL6</v>
      </c>
      <c r="X207" s="141" t="s">
        <v>254</v>
      </c>
      <c r="Y207" s="132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132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132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132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132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132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132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132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132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132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132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132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132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132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132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132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132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132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132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132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135" t="str">
        <f>'Control Sample Data'!A207</f>
        <v>TCL6</v>
      </c>
      <c r="AT207" s="35" t="s">
        <v>254</v>
      </c>
      <c r="AU207" s="132" t="str">
        <f ca="1">IF(ISNUMBER(C207-'Choose Housekeeping Genes'!D$17),C207-'Choose Housekeeping Genes'!D$17,"")</f>
        <v/>
      </c>
      <c r="AV207" s="132" t="str">
        <f ca="1">IF(ISNUMBER(D207-'Choose Housekeeping Genes'!E$17),D207-'Choose Housekeeping Genes'!E$17,"")</f>
        <v/>
      </c>
      <c r="AW207" s="132" t="str">
        <f ca="1">IF(ISNUMBER(E207-'Choose Housekeeping Genes'!F$17),E207-'Choose Housekeeping Genes'!F$17,"")</f>
        <v/>
      </c>
      <c r="AX207" s="132" t="str">
        <f ca="1">IF(ISNUMBER(F207-'Choose Housekeeping Genes'!G$17),F207-'Choose Housekeeping Genes'!G$17,"")</f>
        <v/>
      </c>
      <c r="AY207" s="132" t="str">
        <f ca="1">IF(ISNUMBER(G207-'Choose Housekeeping Genes'!H$17),G207-'Choose Housekeeping Genes'!H$17,"")</f>
        <v/>
      </c>
      <c r="AZ207" s="132" t="str">
        <f ca="1">IF(ISNUMBER(H207-'Choose Housekeeping Genes'!I$17),H207-'Choose Housekeeping Genes'!I$17,"")</f>
        <v/>
      </c>
      <c r="BA207" s="132" t="str">
        <f ca="1">IF(ISNUMBER(I207-'Choose Housekeeping Genes'!J$17),I207-'Choose Housekeeping Genes'!J$17,"")</f>
        <v/>
      </c>
      <c r="BB207" s="132" t="str">
        <f ca="1">IF(ISNUMBER(J207-'Choose Housekeeping Genes'!K$17),J207-'Choose Housekeeping Genes'!K$17,"")</f>
        <v/>
      </c>
      <c r="BC207" s="132" t="str">
        <f ca="1">IF(ISNUMBER(K207-'Choose Housekeeping Genes'!L$17),K207-'Choose Housekeeping Genes'!L$17,"")</f>
        <v/>
      </c>
      <c r="BD207" s="132" t="str">
        <f ca="1">IF(ISNUMBER(L207-'Choose Housekeeping Genes'!M$17),L207-'Choose Housekeeping Genes'!M$17,"")</f>
        <v/>
      </c>
      <c r="BE207" s="132" t="str">
        <f ca="1">IF(ISNUMBER(M207-'Choose Housekeeping Genes'!N$17),M207-'Choose Housekeeping Genes'!N$17,"")</f>
        <v/>
      </c>
      <c r="BF207" s="132" t="str">
        <f ca="1">IF(ISNUMBER(N207-'Choose Housekeeping Genes'!O$17),N207-'Choose Housekeeping Genes'!O$17,"")</f>
        <v/>
      </c>
      <c r="BG207" s="132" t="str">
        <f ca="1">IF(ISNUMBER(O207-'Choose Housekeeping Genes'!P$17),O207-'Choose Housekeeping Genes'!P$17,"")</f>
        <v/>
      </c>
      <c r="BH207" s="132" t="str">
        <f ca="1">IF(ISNUMBER(P207-'Choose Housekeeping Genes'!Q$17),P207-'Choose Housekeeping Genes'!Q$17,"")</f>
        <v/>
      </c>
      <c r="BI207" s="132" t="str">
        <f ca="1">IF(ISNUMBER(Q207-'Choose Housekeeping Genes'!R$17),Q207-'Choose Housekeeping Genes'!R$17,"")</f>
        <v/>
      </c>
      <c r="BJ207" s="132" t="str">
        <f ca="1">IF(ISNUMBER(R207-'Choose Housekeeping Genes'!S$17),R207-'Choose Housekeeping Genes'!S$17,"")</f>
        <v/>
      </c>
      <c r="BK207" s="132" t="str">
        <f ca="1">IF(ISNUMBER(S207-'Choose Housekeeping Genes'!T$17),S207-'Choose Housekeeping Genes'!T$17,"")</f>
        <v/>
      </c>
      <c r="BL207" s="132" t="str">
        <f ca="1">IF(ISNUMBER(T207-'Choose Housekeeping Genes'!U$17),T207-'Choose Housekeeping Genes'!U$17,"")</f>
        <v/>
      </c>
      <c r="BM207" s="132" t="str">
        <f ca="1">IF(ISNUMBER(U207-'Choose Housekeeping Genes'!V$17),U207-'Choose Housekeeping Genes'!V$17,"")</f>
        <v/>
      </c>
      <c r="BN207" s="132" t="str">
        <f ca="1">IF(ISNUMBER(V207-'Choose Housekeeping Genes'!W$17),V207-'Choose Housekeeping Genes'!W$17,"")</f>
        <v/>
      </c>
      <c r="BO207" s="142" t="str">
        <f t="shared" si="133"/>
        <v>TCL6</v>
      </c>
      <c r="BP207" s="141" t="s">
        <v>254</v>
      </c>
      <c r="BQ207" s="132" t="str">
        <f ca="1">IF(ISNUMBER(Y207-'Choose Housekeeping Genes'!AA$17),Y207-'Choose Housekeeping Genes'!AA$17,"")</f>
        <v/>
      </c>
      <c r="BR207" s="132" t="str">
        <f ca="1">IF(ISNUMBER(Z207-'Choose Housekeeping Genes'!AB$17),Z207-'Choose Housekeeping Genes'!AB$17,"")</f>
        <v/>
      </c>
      <c r="BS207" s="132" t="str">
        <f ca="1">IF(ISNUMBER(AA207-'Choose Housekeeping Genes'!AC$17),AA207-'Choose Housekeeping Genes'!AC$17,"")</f>
        <v/>
      </c>
      <c r="BT207" s="132" t="str">
        <f ca="1">IF(ISNUMBER(AB207-'Choose Housekeeping Genes'!AD$17),AB207-'Choose Housekeeping Genes'!AD$17,"")</f>
        <v/>
      </c>
      <c r="BU207" s="132" t="str">
        <f ca="1">IF(ISNUMBER(AC207-'Choose Housekeeping Genes'!AE$17),AC207-'Choose Housekeeping Genes'!AE$17,"")</f>
        <v/>
      </c>
      <c r="BV207" s="132" t="str">
        <f ca="1">IF(ISNUMBER(AD207-'Choose Housekeeping Genes'!AF$17),AD207-'Choose Housekeeping Genes'!AF$17,"")</f>
        <v/>
      </c>
      <c r="BW207" s="132" t="str">
        <f ca="1">IF(ISNUMBER(AE207-'Choose Housekeeping Genes'!AG$17),AE207-'Choose Housekeeping Genes'!AG$17,"")</f>
        <v/>
      </c>
      <c r="BX207" s="132" t="str">
        <f ca="1">IF(ISNUMBER(AF207-'Choose Housekeeping Genes'!AH$17),AF207-'Choose Housekeeping Genes'!AH$17,"")</f>
        <v/>
      </c>
      <c r="BY207" s="132" t="str">
        <f ca="1">IF(ISNUMBER(AG207-'Choose Housekeeping Genes'!AI$17),AG207-'Choose Housekeeping Genes'!AI$17,"")</f>
        <v/>
      </c>
      <c r="BZ207" s="132" t="str">
        <f ca="1">IF(ISNUMBER(AH207-'Choose Housekeeping Genes'!AJ$17),AH207-'Choose Housekeeping Genes'!AJ$17,"")</f>
        <v/>
      </c>
      <c r="CA207" s="132" t="str">
        <f ca="1">IF(ISNUMBER(AI207-'Choose Housekeeping Genes'!AK$17),AI207-'Choose Housekeeping Genes'!AK$17,"")</f>
        <v/>
      </c>
      <c r="CB207" s="132" t="str">
        <f ca="1">IF(ISNUMBER(AJ207-'Choose Housekeeping Genes'!AL$17),AJ207-'Choose Housekeeping Genes'!AL$17,"")</f>
        <v/>
      </c>
      <c r="CC207" s="132" t="str">
        <f ca="1">IF(ISNUMBER(AK207-'Choose Housekeeping Genes'!AM$17),AK207-'Choose Housekeeping Genes'!AM$17,"")</f>
        <v/>
      </c>
      <c r="CD207" s="132" t="str">
        <f ca="1">IF(ISNUMBER(AL207-'Choose Housekeeping Genes'!AN$17),AL207-'Choose Housekeeping Genes'!AN$17,"")</f>
        <v/>
      </c>
      <c r="CE207" s="132" t="str">
        <f ca="1">IF(ISNUMBER(AM207-'Choose Housekeeping Genes'!AO$17),AM207-'Choose Housekeeping Genes'!AO$17,"")</f>
        <v/>
      </c>
      <c r="CF207" s="132" t="str">
        <f ca="1">IF(ISNUMBER(AN207-'Choose Housekeeping Genes'!AP$17),AN207-'Choose Housekeeping Genes'!AP$17,"")</f>
        <v/>
      </c>
      <c r="CG207" s="132" t="str">
        <f ca="1">IF(ISNUMBER(AO207-'Choose Housekeeping Genes'!AQ$17),AO207-'Choose Housekeeping Genes'!AQ$17,"")</f>
        <v/>
      </c>
      <c r="CH207" s="132" t="str">
        <f ca="1">IF(ISNUMBER(AP207-'Choose Housekeeping Genes'!AR$17),AP207-'Choose Housekeeping Genes'!AR$17,"")</f>
        <v/>
      </c>
      <c r="CI207" s="132" t="str">
        <f ca="1">IF(ISNUMBER(AQ207-'Choose Housekeeping Genes'!AS$17),AQ207-'Choose Housekeeping Genes'!AS$17,"")</f>
        <v/>
      </c>
      <c r="CJ207" s="132" t="str">
        <f ca="1">IF(ISNUMBER(AR207-'Choose Housekeeping Genes'!AT$17),AR207-'Choose Housekeeping Genes'!AT$17,"")</f>
        <v/>
      </c>
      <c r="CK207" s="137" t="e">
        <f t="shared" ca="1" si="134"/>
        <v>#DIV/0!</v>
      </c>
      <c r="CL207" s="138" t="e">
        <f t="shared" ca="1" si="135"/>
        <v>#DIV/0!</v>
      </c>
      <c r="DA207" s="135" t="str">
        <f>'Transcript table'!C207</f>
        <v>TCL6</v>
      </c>
      <c r="DB207" s="35" t="s">
        <v>254</v>
      </c>
      <c r="DC207" s="132" t="str">
        <f t="shared" ca="1" si="136"/>
        <v/>
      </c>
      <c r="DD207" s="132" t="str">
        <f t="shared" ca="1" si="137"/>
        <v/>
      </c>
      <c r="DE207" s="132" t="str">
        <f t="shared" ca="1" si="138"/>
        <v/>
      </c>
      <c r="DF207" s="132" t="str">
        <f t="shared" ca="1" si="139"/>
        <v/>
      </c>
      <c r="DG207" s="132" t="str">
        <f t="shared" ca="1" si="140"/>
        <v/>
      </c>
      <c r="DH207" s="132" t="str">
        <f t="shared" ca="1" si="141"/>
        <v/>
      </c>
      <c r="DI207" s="132" t="str">
        <f t="shared" ca="1" si="142"/>
        <v/>
      </c>
      <c r="DJ207" s="132" t="str">
        <f t="shared" ca="1" si="143"/>
        <v/>
      </c>
      <c r="DK207" s="132" t="str">
        <f t="shared" ca="1" si="144"/>
        <v/>
      </c>
      <c r="DL207" s="132" t="str">
        <f t="shared" ca="1" si="145"/>
        <v/>
      </c>
      <c r="DM207" s="132" t="str">
        <f t="shared" ca="1" si="146"/>
        <v/>
      </c>
      <c r="DN207" s="132" t="str">
        <f t="shared" ca="1" si="147"/>
        <v/>
      </c>
      <c r="DO207" s="132" t="str">
        <f t="shared" ca="1" si="148"/>
        <v/>
      </c>
      <c r="DP207" s="132" t="str">
        <f t="shared" ca="1" si="149"/>
        <v/>
      </c>
      <c r="DQ207" s="132" t="str">
        <f t="shared" ca="1" si="150"/>
        <v/>
      </c>
      <c r="DR207" s="132" t="str">
        <f t="shared" ca="1" si="151"/>
        <v/>
      </c>
      <c r="DS207" s="132" t="str">
        <f t="shared" ca="1" si="152"/>
        <v/>
      </c>
      <c r="DT207" s="132" t="str">
        <f t="shared" ca="1" si="153"/>
        <v/>
      </c>
      <c r="DU207" s="132" t="str">
        <f t="shared" ca="1" si="154"/>
        <v/>
      </c>
      <c r="DV207" s="132" t="str">
        <f t="shared" ca="1" si="155"/>
        <v/>
      </c>
      <c r="DW207" s="136" t="str">
        <f>'Transcript table'!C207</f>
        <v>TCL6</v>
      </c>
      <c r="DX207" s="141" t="s">
        <v>254</v>
      </c>
      <c r="DY207" s="132" t="str">
        <f t="shared" ca="1" si="156"/>
        <v/>
      </c>
      <c r="DZ207" s="132" t="str">
        <f t="shared" ca="1" si="157"/>
        <v/>
      </c>
      <c r="EA207" s="132" t="str">
        <f t="shared" ca="1" si="158"/>
        <v/>
      </c>
      <c r="EB207" s="132" t="str">
        <f t="shared" ca="1" si="159"/>
        <v/>
      </c>
      <c r="EC207" s="132" t="str">
        <f t="shared" ca="1" si="160"/>
        <v/>
      </c>
      <c r="ED207" s="132" t="str">
        <f t="shared" ca="1" si="161"/>
        <v/>
      </c>
      <c r="EE207" s="132" t="str">
        <f t="shared" ca="1" si="162"/>
        <v/>
      </c>
      <c r="EF207" s="132" t="str">
        <f t="shared" ca="1" si="163"/>
        <v/>
      </c>
      <c r="EG207" s="132" t="str">
        <f t="shared" ca="1" si="164"/>
        <v/>
      </c>
      <c r="EH207" s="132" t="str">
        <f t="shared" ca="1" si="165"/>
        <v/>
      </c>
      <c r="EI207" s="132" t="str">
        <f t="shared" ca="1" si="166"/>
        <v/>
      </c>
      <c r="EJ207" s="132" t="str">
        <f t="shared" ca="1" si="167"/>
        <v/>
      </c>
      <c r="EK207" s="132" t="str">
        <f t="shared" ca="1" si="168"/>
        <v/>
      </c>
      <c r="EL207" s="132" t="str">
        <f t="shared" ca="1" si="169"/>
        <v/>
      </c>
      <c r="EM207" s="132" t="str">
        <f t="shared" ca="1" si="170"/>
        <v/>
      </c>
      <c r="EN207" s="132" t="str">
        <f t="shared" ca="1" si="171"/>
        <v/>
      </c>
      <c r="EO207" s="132" t="str">
        <f t="shared" ca="1" si="172"/>
        <v/>
      </c>
      <c r="EP207" s="132" t="str">
        <f t="shared" ca="1" si="173"/>
        <v/>
      </c>
      <c r="EQ207" s="132" t="str">
        <f t="shared" ca="1" si="174"/>
        <v/>
      </c>
      <c r="ER207" s="132" t="str">
        <f t="shared" ca="1" si="175"/>
        <v/>
      </c>
    </row>
    <row r="208" spans="1:148" ht="12.75">
      <c r="A208" s="131" t="str">
        <f>'Transcript table'!C208</f>
        <v>TDRG1</v>
      </c>
      <c r="B208" s="35" t="s">
        <v>255</v>
      </c>
      <c r="C208" s="132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132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132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132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132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132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132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132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132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132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132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132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132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132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132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132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132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132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132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132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40" t="str">
        <f>'Control Sample Data'!A208</f>
        <v>TDRG1</v>
      </c>
      <c r="X208" s="141" t="s">
        <v>255</v>
      </c>
      <c r="Y208" s="132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132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132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132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132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132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132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132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132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132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132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132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132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132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132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132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132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132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132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132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135" t="str">
        <f>'Control Sample Data'!A208</f>
        <v>TDRG1</v>
      </c>
      <c r="AT208" s="35" t="s">
        <v>255</v>
      </c>
      <c r="AU208" s="132" t="str">
        <f ca="1">IF(ISNUMBER(C208-'Choose Housekeeping Genes'!D$17),C208-'Choose Housekeeping Genes'!D$17,"")</f>
        <v/>
      </c>
      <c r="AV208" s="132" t="str">
        <f ca="1">IF(ISNUMBER(D208-'Choose Housekeeping Genes'!E$17),D208-'Choose Housekeeping Genes'!E$17,"")</f>
        <v/>
      </c>
      <c r="AW208" s="132" t="str">
        <f ca="1">IF(ISNUMBER(E208-'Choose Housekeeping Genes'!F$17),E208-'Choose Housekeeping Genes'!F$17,"")</f>
        <v/>
      </c>
      <c r="AX208" s="132" t="str">
        <f ca="1">IF(ISNUMBER(F208-'Choose Housekeeping Genes'!G$17),F208-'Choose Housekeeping Genes'!G$17,"")</f>
        <v/>
      </c>
      <c r="AY208" s="132" t="str">
        <f ca="1">IF(ISNUMBER(G208-'Choose Housekeeping Genes'!H$17),G208-'Choose Housekeeping Genes'!H$17,"")</f>
        <v/>
      </c>
      <c r="AZ208" s="132" t="str">
        <f ca="1">IF(ISNUMBER(H208-'Choose Housekeeping Genes'!I$17),H208-'Choose Housekeeping Genes'!I$17,"")</f>
        <v/>
      </c>
      <c r="BA208" s="132" t="str">
        <f ca="1">IF(ISNUMBER(I208-'Choose Housekeeping Genes'!J$17),I208-'Choose Housekeeping Genes'!J$17,"")</f>
        <v/>
      </c>
      <c r="BB208" s="132" t="str">
        <f ca="1">IF(ISNUMBER(J208-'Choose Housekeeping Genes'!K$17),J208-'Choose Housekeeping Genes'!K$17,"")</f>
        <v/>
      </c>
      <c r="BC208" s="132" t="str">
        <f ca="1">IF(ISNUMBER(K208-'Choose Housekeeping Genes'!L$17),K208-'Choose Housekeeping Genes'!L$17,"")</f>
        <v/>
      </c>
      <c r="BD208" s="132" t="str">
        <f ca="1">IF(ISNUMBER(L208-'Choose Housekeeping Genes'!M$17),L208-'Choose Housekeeping Genes'!M$17,"")</f>
        <v/>
      </c>
      <c r="BE208" s="132" t="str">
        <f ca="1">IF(ISNUMBER(M208-'Choose Housekeeping Genes'!N$17),M208-'Choose Housekeeping Genes'!N$17,"")</f>
        <v/>
      </c>
      <c r="BF208" s="132" t="str">
        <f ca="1">IF(ISNUMBER(N208-'Choose Housekeeping Genes'!O$17),N208-'Choose Housekeeping Genes'!O$17,"")</f>
        <v/>
      </c>
      <c r="BG208" s="132" t="str">
        <f ca="1">IF(ISNUMBER(O208-'Choose Housekeeping Genes'!P$17),O208-'Choose Housekeeping Genes'!P$17,"")</f>
        <v/>
      </c>
      <c r="BH208" s="132" t="str">
        <f ca="1">IF(ISNUMBER(P208-'Choose Housekeeping Genes'!Q$17),P208-'Choose Housekeeping Genes'!Q$17,"")</f>
        <v/>
      </c>
      <c r="BI208" s="132" t="str">
        <f ca="1">IF(ISNUMBER(Q208-'Choose Housekeeping Genes'!R$17),Q208-'Choose Housekeeping Genes'!R$17,"")</f>
        <v/>
      </c>
      <c r="BJ208" s="132" t="str">
        <f ca="1">IF(ISNUMBER(R208-'Choose Housekeeping Genes'!S$17),R208-'Choose Housekeeping Genes'!S$17,"")</f>
        <v/>
      </c>
      <c r="BK208" s="132" t="str">
        <f ca="1">IF(ISNUMBER(S208-'Choose Housekeeping Genes'!T$17),S208-'Choose Housekeeping Genes'!T$17,"")</f>
        <v/>
      </c>
      <c r="BL208" s="132" t="str">
        <f ca="1">IF(ISNUMBER(T208-'Choose Housekeeping Genes'!U$17),T208-'Choose Housekeeping Genes'!U$17,"")</f>
        <v/>
      </c>
      <c r="BM208" s="132" t="str">
        <f ca="1">IF(ISNUMBER(U208-'Choose Housekeeping Genes'!V$17),U208-'Choose Housekeeping Genes'!V$17,"")</f>
        <v/>
      </c>
      <c r="BN208" s="132" t="str">
        <f ca="1">IF(ISNUMBER(V208-'Choose Housekeeping Genes'!W$17),V208-'Choose Housekeeping Genes'!W$17,"")</f>
        <v/>
      </c>
      <c r="BO208" s="142" t="str">
        <f t="shared" ref="BO208:BO271" si="176">W208</f>
        <v>TDRG1</v>
      </c>
      <c r="BP208" s="141" t="s">
        <v>255</v>
      </c>
      <c r="BQ208" s="132" t="str">
        <f ca="1">IF(ISNUMBER(Y208-'Choose Housekeeping Genes'!AA$17),Y208-'Choose Housekeeping Genes'!AA$17,"")</f>
        <v/>
      </c>
      <c r="BR208" s="132" t="str">
        <f ca="1">IF(ISNUMBER(Z208-'Choose Housekeeping Genes'!AB$17),Z208-'Choose Housekeeping Genes'!AB$17,"")</f>
        <v/>
      </c>
      <c r="BS208" s="132" t="str">
        <f ca="1">IF(ISNUMBER(AA208-'Choose Housekeeping Genes'!AC$17),AA208-'Choose Housekeeping Genes'!AC$17,"")</f>
        <v/>
      </c>
      <c r="BT208" s="132" t="str">
        <f ca="1">IF(ISNUMBER(AB208-'Choose Housekeeping Genes'!AD$17),AB208-'Choose Housekeeping Genes'!AD$17,"")</f>
        <v/>
      </c>
      <c r="BU208" s="132" t="str">
        <f ca="1">IF(ISNUMBER(AC208-'Choose Housekeeping Genes'!AE$17),AC208-'Choose Housekeeping Genes'!AE$17,"")</f>
        <v/>
      </c>
      <c r="BV208" s="132" t="str">
        <f ca="1">IF(ISNUMBER(AD208-'Choose Housekeeping Genes'!AF$17),AD208-'Choose Housekeeping Genes'!AF$17,"")</f>
        <v/>
      </c>
      <c r="BW208" s="132" t="str">
        <f ca="1">IF(ISNUMBER(AE208-'Choose Housekeeping Genes'!AG$17),AE208-'Choose Housekeeping Genes'!AG$17,"")</f>
        <v/>
      </c>
      <c r="BX208" s="132" t="str">
        <f ca="1">IF(ISNUMBER(AF208-'Choose Housekeeping Genes'!AH$17),AF208-'Choose Housekeeping Genes'!AH$17,"")</f>
        <v/>
      </c>
      <c r="BY208" s="132" t="str">
        <f ca="1">IF(ISNUMBER(AG208-'Choose Housekeeping Genes'!AI$17),AG208-'Choose Housekeeping Genes'!AI$17,"")</f>
        <v/>
      </c>
      <c r="BZ208" s="132" t="str">
        <f ca="1">IF(ISNUMBER(AH208-'Choose Housekeeping Genes'!AJ$17),AH208-'Choose Housekeeping Genes'!AJ$17,"")</f>
        <v/>
      </c>
      <c r="CA208" s="132" t="str">
        <f ca="1">IF(ISNUMBER(AI208-'Choose Housekeeping Genes'!AK$17),AI208-'Choose Housekeeping Genes'!AK$17,"")</f>
        <v/>
      </c>
      <c r="CB208" s="132" t="str">
        <f ca="1">IF(ISNUMBER(AJ208-'Choose Housekeeping Genes'!AL$17),AJ208-'Choose Housekeeping Genes'!AL$17,"")</f>
        <v/>
      </c>
      <c r="CC208" s="132" t="str">
        <f ca="1">IF(ISNUMBER(AK208-'Choose Housekeeping Genes'!AM$17),AK208-'Choose Housekeeping Genes'!AM$17,"")</f>
        <v/>
      </c>
      <c r="CD208" s="132" t="str">
        <f ca="1">IF(ISNUMBER(AL208-'Choose Housekeeping Genes'!AN$17),AL208-'Choose Housekeeping Genes'!AN$17,"")</f>
        <v/>
      </c>
      <c r="CE208" s="132" t="str">
        <f ca="1">IF(ISNUMBER(AM208-'Choose Housekeeping Genes'!AO$17),AM208-'Choose Housekeeping Genes'!AO$17,"")</f>
        <v/>
      </c>
      <c r="CF208" s="132" t="str">
        <f ca="1">IF(ISNUMBER(AN208-'Choose Housekeeping Genes'!AP$17),AN208-'Choose Housekeeping Genes'!AP$17,"")</f>
        <v/>
      </c>
      <c r="CG208" s="132" t="str">
        <f ca="1">IF(ISNUMBER(AO208-'Choose Housekeeping Genes'!AQ$17),AO208-'Choose Housekeeping Genes'!AQ$17,"")</f>
        <v/>
      </c>
      <c r="CH208" s="132" t="str">
        <f ca="1">IF(ISNUMBER(AP208-'Choose Housekeeping Genes'!AR$17),AP208-'Choose Housekeeping Genes'!AR$17,"")</f>
        <v/>
      </c>
      <c r="CI208" s="132" t="str">
        <f ca="1">IF(ISNUMBER(AQ208-'Choose Housekeeping Genes'!AS$17),AQ208-'Choose Housekeeping Genes'!AS$17,"")</f>
        <v/>
      </c>
      <c r="CJ208" s="132" t="str">
        <f ca="1">IF(ISNUMBER(AR208-'Choose Housekeeping Genes'!AT$17),AR208-'Choose Housekeeping Genes'!AT$17,"")</f>
        <v/>
      </c>
      <c r="CK208" s="137" t="e">
        <f t="shared" ca="1" si="134"/>
        <v>#DIV/0!</v>
      </c>
      <c r="CL208" s="138" t="e">
        <f t="shared" ca="1" si="135"/>
        <v>#DIV/0!</v>
      </c>
      <c r="DA208" s="135" t="str">
        <f>'Transcript table'!C208</f>
        <v>TDRG1</v>
      </c>
      <c r="DB208" s="35" t="s">
        <v>255</v>
      </c>
      <c r="DC208" s="132" t="str">
        <f t="shared" ca="1" si="136"/>
        <v/>
      </c>
      <c r="DD208" s="132" t="str">
        <f t="shared" ca="1" si="137"/>
        <v/>
      </c>
      <c r="DE208" s="132" t="str">
        <f t="shared" ca="1" si="138"/>
        <v/>
      </c>
      <c r="DF208" s="132" t="str">
        <f t="shared" ca="1" si="139"/>
        <v/>
      </c>
      <c r="DG208" s="132" t="str">
        <f t="shared" ca="1" si="140"/>
        <v/>
      </c>
      <c r="DH208" s="132" t="str">
        <f t="shared" ca="1" si="141"/>
        <v/>
      </c>
      <c r="DI208" s="132" t="str">
        <f t="shared" ca="1" si="142"/>
        <v/>
      </c>
      <c r="DJ208" s="132" t="str">
        <f t="shared" ca="1" si="143"/>
        <v/>
      </c>
      <c r="DK208" s="132" t="str">
        <f t="shared" ca="1" si="144"/>
        <v/>
      </c>
      <c r="DL208" s="132" t="str">
        <f t="shared" ca="1" si="145"/>
        <v/>
      </c>
      <c r="DM208" s="132" t="str">
        <f t="shared" ca="1" si="146"/>
        <v/>
      </c>
      <c r="DN208" s="132" t="str">
        <f t="shared" ca="1" si="147"/>
        <v/>
      </c>
      <c r="DO208" s="132" t="str">
        <f t="shared" ca="1" si="148"/>
        <v/>
      </c>
      <c r="DP208" s="132" t="str">
        <f t="shared" ca="1" si="149"/>
        <v/>
      </c>
      <c r="DQ208" s="132" t="str">
        <f t="shared" ca="1" si="150"/>
        <v/>
      </c>
      <c r="DR208" s="132" t="str">
        <f t="shared" ca="1" si="151"/>
        <v/>
      </c>
      <c r="DS208" s="132" t="str">
        <f t="shared" ca="1" si="152"/>
        <v/>
      </c>
      <c r="DT208" s="132" t="str">
        <f t="shared" ca="1" si="153"/>
        <v/>
      </c>
      <c r="DU208" s="132" t="str">
        <f t="shared" ca="1" si="154"/>
        <v/>
      </c>
      <c r="DV208" s="132" t="str">
        <f t="shared" ca="1" si="155"/>
        <v/>
      </c>
      <c r="DW208" s="136" t="str">
        <f>'Transcript table'!C208</f>
        <v>TDRG1</v>
      </c>
      <c r="DX208" s="141" t="s">
        <v>255</v>
      </c>
      <c r="DY208" s="132" t="str">
        <f t="shared" ca="1" si="156"/>
        <v/>
      </c>
      <c r="DZ208" s="132" t="str">
        <f t="shared" ca="1" si="157"/>
        <v/>
      </c>
      <c r="EA208" s="132" t="str">
        <f t="shared" ca="1" si="158"/>
        <v/>
      </c>
      <c r="EB208" s="132" t="str">
        <f t="shared" ca="1" si="159"/>
        <v/>
      </c>
      <c r="EC208" s="132" t="str">
        <f t="shared" ca="1" si="160"/>
        <v/>
      </c>
      <c r="ED208" s="132" t="str">
        <f t="shared" ca="1" si="161"/>
        <v/>
      </c>
      <c r="EE208" s="132" t="str">
        <f t="shared" ca="1" si="162"/>
        <v/>
      </c>
      <c r="EF208" s="132" t="str">
        <f t="shared" ca="1" si="163"/>
        <v/>
      </c>
      <c r="EG208" s="132" t="str">
        <f t="shared" ca="1" si="164"/>
        <v/>
      </c>
      <c r="EH208" s="132" t="str">
        <f t="shared" ca="1" si="165"/>
        <v/>
      </c>
      <c r="EI208" s="132" t="str">
        <f t="shared" ca="1" si="166"/>
        <v/>
      </c>
      <c r="EJ208" s="132" t="str">
        <f t="shared" ca="1" si="167"/>
        <v/>
      </c>
      <c r="EK208" s="132" t="str">
        <f t="shared" ca="1" si="168"/>
        <v/>
      </c>
      <c r="EL208" s="132" t="str">
        <f t="shared" ca="1" si="169"/>
        <v/>
      </c>
      <c r="EM208" s="132" t="str">
        <f t="shared" ca="1" si="170"/>
        <v/>
      </c>
      <c r="EN208" s="132" t="str">
        <f t="shared" ca="1" si="171"/>
        <v/>
      </c>
      <c r="EO208" s="132" t="str">
        <f t="shared" ca="1" si="172"/>
        <v/>
      </c>
      <c r="EP208" s="132" t="str">
        <f t="shared" ca="1" si="173"/>
        <v/>
      </c>
      <c r="EQ208" s="132" t="str">
        <f t="shared" ca="1" si="174"/>
        <v/>
      </c>
      <c r="ER208" s="132" t="str">
        <f t="shared" ca="1" si="175"/>
        <v/>
      </c>
    </row>
    <row r="209" spans="1:148" ht="25.5">
      <c r="A209" s="131" t="str">
        <f>'Transcript table'!C209</f>
        <v>TERMINATOR</v>
      </c>
      <c r="B209" s="35" t="s">
        <v>256</v>
      </c>
      <c r="C209" s="132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132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132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132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132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132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132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132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132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132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132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132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132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132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132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132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132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132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132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132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40" t="str">
        <f>'Control Sample Data'!A209</f>
        <v>TERMINATOR</v>
      </c>
      <c r="X209" s="141" t="s">
        <v>256</v>
      </c>
      <c r="Y209" s="132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132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132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132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132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132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132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132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132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132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132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132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132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132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132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132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132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132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132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132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135" t="str">
        <f>'Control Sample Data'!A209</f>
        <v>TERMINATOR</v>
      </c>
      <c r="AT209" s="35" t="s">
        <v>256</v>
      </c>
      <c r="AU209" s="132" t="str">
        <f ca="1">IF(ISNUMBER(C209-'Choose Housekeeping Genes'!D$17),C209-'Choose Housekeeping Genes'!D$17,"")</f>
        <v/>
      </c>
      <c r="AV209" s="132" t="str">
        <f ca="1">IF(ISNUMBER(D209-'Choose Housekeeping Genes'!E$17),D209-'Choose Housekeeping Genes'!E$17,"")</f>
        <v/>
      </c>
      <c r="AW209" s="132" t="str">
        <f ca="1">IF(ISNUMBER(E209-'Choose Housekeeping Genes'!F$17),E209-'Choose Housekeeping Genes'!F$17,"")</f>
        <v/>
      </c>
      <c r="AX209" s="132" t="str">
        <f ca="1">IF(ISNUMBER(F209-'Choose Housekeeping Genes'!G$17),F209-'Choose Housekeeping Genes'!G$17,"")</f>
        <v/>
      </c>
      <c r="AY209" s="132" t="str">
        <f ca="1">IF(ISNUMBER(G209-'Choose Housekeeping Genes'!H$17),G209-'Choose Housekeeping Genes'!H$17,"")</f>
        <v/>
      </c>
      <c r="AZ209" s="132" t="str">
        <f ca="1">IF(ISNUMBER(H209-'Choose Housekeeping Genes'!I$17),H209-'Choose Housekeeping Genes'!I$17,"")</f>
        <v/>
      </c>
      <c r="BA209" s="132" t="str">
        <f ca="1">IF(ISNUMBER(I209-'Choose Housekeeping Genes'!J$17),I209-'Choose Housekeeping Genes'!J$17,"")</f>
        <v/>
      </c>
      <c r="BB209" s="132" t="str">
        <f ca="1">IF(ISNUMBER(J209-'Choose Housekeeping Genes'!K$17),J209-'Choose Housekeeping Genes'!K$17,"")</f>
        <v/>
      </c>
      <c r="BC209" s="132" t="str">
        <f ca="1">IF(ISNUMBER(K209-'Choose Housekeeping Genes'!L$17),K209-'Choose Housekeeping Genes'!L$17,"")</f>
        <v/>
      </c>
      <c r="BD209" s="132" t="str">
        <f ca="1">IF(ISNUMBER(L209-'Choose Housekeeping Genes'!M$17),L209-'Choose Housekeeping Genes'!M$17,"")</f>
        <v/>
      </c>
      <c r="BE209" s="132" t="str">
        <f ca="1">IF(ISNUMBER(M209-'Choose Housekeeping Genes'!N$17),M209-'Choose Housekeeping Genes'!N$17,"")</f>
        <v/>
      </c>
      <c r="BF209" s="132" t="str">
        <f ca="1">IF(ISNUMBER(N209-'Choose Housekeeping Genes'!O$17),N209-'Choose Housekeeping Genes'!O$17,"")</f>
        <v/>
      </c>
      <c r="BG209" s="132" t="str">
        <f ca="1">IF(ISNUMBER(O209-'Choose Housekeeping Genes'!P$17),O209-'Choose Housekeeping Genes'!P$17,"")</f>
        <v/>
      </c>
      <c r="BH209" s="132" t="str">
        <f ca="1">IF(ISNUMBER(P209-'Choose Housekeeping Genes'!Q$17),P209-'Choose Housekeeping Genes'!Q$17,"")</f>
        <v/>
      </c>
      <c r="BI209" s="132" t="str">
        <f ca="1">IF(ISNUMBER(Q209-'Choose Housekeeping Genes'!R$17),Q209-'Choose Housekeeping Genes'!R$17,"")</f>
        <v/>
      </c>
      <c r="BJ209" s="132" t="str">
        <f ca="1">IF(ISNUMBER(R209-'Choose Housekeeping Genes'!S$17),R209-'Choose Housekeeping Genes'!S$17,"")</f>
        <v/>
      </c>
      <c r="BK209" s="132" t="str">
        <f ca="1">IF(ISNUMBER(S209-'Choose Housekeeping Genes'!T$17),S209-'Choose Housekeeping Genes'!T$17,"")</f>
        <v/>
      </c>
      <c r="BL209" s="132" t="str">
        <f ca="1">IF(ISNUMBER(T209-'Choose Housekeeping Genes'!U$17),T209-'Choose Housekeeping Genes'!U$17,"")</f>
        <v/>
      </c>
      <c r="BM209" s="132" t="str">
        <f ca="1">IF(ISNUMBER(U209-'Choose Housekeeping Genes'!V$17),U209-'Choose Housekeeping Genes'!V$17,"")</f>
        <v/>
      </c>
      <c r="BN209" s="132" t="str">
        <f ca="1">IF(ISNUMBER(V209-'Choose Housekeeping Genes'!W$17),V209-'Choose Housekeeping Genes'!W$17,"")</f>
        <v/>
      </c>
      <c r="BO209" s="142" t="str">
        <f t="shared" si="176"/>
        <v>TERMINATOR</v>
      </c>
      <c r="BP209" s="141" t="s">
        <v>256</v>
      </c>
      <c r="BQ209" s="132" t="str">
        <f ca="1">IF(ISNUMBER(Y209-'Choose Housekeeping Genes'!AA$17),Y209-'Choose Housekeeping Genes'!AA$17,"")</f>
        <v/>
      </c>
      <c r="BR209" s="132" t="str">
        <f ca="1">IF(ISNUMBER(Z209-'Choose Housekeeping Genes'!AB$17),Z209-'Choose Housekeeping Genes'!AB$17,"")</f>
        <v/>
      </c>
      <c r="BS209" s="132" t="str">
        <f ca="1">IF(ISNUMBER(AA209-'Choose Housekeeping Genes'!AC$17),AA209-'Choose Housekeeping Genes'!AC$17,"")</f>
        <v/>
      </c>
      <c r="BT209" s="132" t="str">
        <f ca="1">IF(ISNUMBER(AB209-'Choose Housekeeping Genes'!AD$17),AB209-'Choose Housekeeping Genes'!AD$17,"")</f>
        <v/>
      </c>
      <c r="BU209" s="132" t="str">
        <f ca="1">IF(ISNUMBER(AC209-'Choose Housekeeping Genes'!AE$17),AC209-'Choose Housekeeping Genes'!AE$17,"")</f>
        <v/>
      </c>
      <c r="BV209" s="132" t="str">
        <f ca="1">IF(ISNUMBER(AD209-'Choose Housekeeping Genes'!AF$17),AD209-'Choose Housekeeping Genes'!AF$17,"")</f>
        <v/>
      </c>
      <c r="BW209" s="132" t="str">
        <f ca="1">IF(ISNUMBER(AE209-'Choose Housekeeping Genes'!AG$17),AE209-'Choose Housekeeping Genes'!AG$17,"")</f>
        <v/>
      </c>
      <c r="BX209" s="132" t="str">
        <f ca="1">IF(ISNUMBER(AF209-'Choose Housekeeping Genes'!AH$17),AF209-'Choose Housekeeping Genes'!AH$17,"")</f>
        <v/>
      </c>
      <c r="BY209" s="132" t="str">
        <f ca="1">IF(ISNUMBER(AG209-'Choose Housekeeping Genes'!AI$17),AG209-'Choose Housekeeping Genes'!AI$17,"")</f>
        <v/>
      </c>
      <c r="BZ209" s="132" t="str">
        <f ca="1">IF(ISNUMBER(AH209-'Choose Housekeeping Genes'!AJ$17),AH209-'Choose Housekeeping Genes'!AJ$17,"")</f>
        <v/>
      </c>
      <c r="CA209" s="132" t="str">
        <f ca="1">IF(ISNUMBER(AI209-'Choose Housekeeping Genes'!AK$17),AI209-'Choose Housekeeping Genes'!AK$17,"")</f>
        <v/>
      </c>
      <c r="CB209" s="132" t="str">
        <f ca="1">IF(ISNUMBER(AJ209-'Choose Housekeeping Genes'!AL$17),AJ209-'Choose Housekeeping Genes'!AL$17,"")</f>
        <v/>
      </c>
      <c r="CC209" s="132" t="str">
        <f ca="1">IF(ISNUMBER(AK209-'Choose Housekeeping Genes'!AM$17),AK209-'Choose Housekeeping Genes'!AM$17,"")</f>
        <v/>
      </c>
      <c r="CD209" s="132" t="str">
        <f ca="1">IF(ISNUMBER(AL209-'Choose Housekeeping Genes'!AN$17),AL209-'Choose Housekeeping Genes'!AN$17,"")</f>
        <v/>
      </c>
      <c r="CE209" s="132" t="str">
        <f ca="1">IF(ISNUMBER(AM209-'Choose Housekeeping Genes'!AO$17),AM209-'Choose Housekeeping Genes'!AO$17,"")</f>
        <v/>
      </c>
      <c r="CF209" s="132" t="str">
        <f ca="1">IF(ISNUMBER(AN209-'Choose Housekeeping Genes'!AP$17),AN209-'Choose Housekeeping Genes'!AP$17,"")</f>
        <v/>
      </c>
      <c r="CG209" s="132" t="str">
        <f ca="1">IF(ISNUMBER(AO209-'Choose Housekeeping Genes'!AQ$17),AO209-'Choose Housekeeping Genes'!AQ$17,"")</f>
        <v/>
      </c>
      <c r="CH209" s="132" t="str">
        <f ca="1">IF(ISNUMBER(AP209-'Choose Housekeeping Genes'!AR$17),AP209-'Choose Housekeeping Genes'!AR$17,"")</f>
        <v/>
      </c>
      <c r="CI209" s="132" t="str">
        <f ca="1">IF(ISNUMBER(AQ209-'Choose Housekeeping Genes'!AS$17),AQ209-'Choose Housekeeping Genes'!AS$17,"")</f>
        <v/>
      </c>
      <c r="CJ209" s="132" t="str">
        <f ca="1">IF(ISNUMBER(AR209-'Choose Housekeeping Genes'!AT$17),AR209-'Choose Housekeeping Genes'!AT$17,"")</f>
        <v/>
      </c>
      <c r="CK209" s="137" t="e">
        <f t="shared" ca="1" si="134"/>
        <v>#DIV/0!</v>
      </c>
      <c r="CL209" s="138" t="e">
        <f t="shared" ca="1" si="135"/>
        <v>#DIV/0!</v>
      </c>
      <c r="DA209" s="135" t="str">
        <f>'Transcript table'!C209</f>
        <v>TERMINATOR</v>
      </c>
      <c r="DB209" s="35" t="s">
        <v>256</v>
      </c>
      <c r="DC209" s="132" t="str">
        <f t="shared" ca="1" si="136"/>
        <v/>
      </c>
      <c r="DD209" s="132" t="str">
        <f t="shared" ca="1" si="137"/>
        <v/>
      </c>
      <c r="DE209" s="132" t="str">
        <f t="shared" ca="1" si="138"/>
        <v/>
      </c>
      <c r="DF209" s="132" t="str">
        <f t="shared" ca="1" si="139"/>
        <v/>
      </c>
      <c r="DG209" s="132" t="str">
        <f t="shared" ca="1" si="140"/>
        <v/>
      </c>
      <c r="DH209" s="132" t="str">
        <f t="shared" ca="1" si="141"/>
        <v/>
      </c>
      <c r="DI209" s="132" t="str">
        <f t="shared" ca="1" si="142"/>
        <v/>
      </c>
      <c r="DJ209" s="132" t="str">
        <f t="shared" ca="1" si="143"/>
        <v/>
      </c>
      <c r="DK209" s="132" t="str">
        <f t="shared" ca="1" si="144"/>
        <v/>
      </c>
      <c r="DL209" s="132" t="str">
        <f t="shared" ca="1" si="145"/>
        <v/>
      </c>
      <c r="DM209" s="132" t="str">
        <f t="shared" ca="1" si="146"/>
        <v/>
      </c>
      <c r="DN209" s="132" t="str">
        <f t="shared" ca="1" si="147"/>
        <v/>
      </c>
      <c r="DO209" s="132" t="str">
        <f t="shared" ca="1" si="148"/>
        <v/>
      </c>
      <c r="DP209" s="132" t="str">
        <f t="shared" ca="1" si="149"/>
        <v/>
      </c>
      <c r="DQ209" s="132" t="str">
        <f t="shared" ca="1" si="150"/>
        <v/>
      </c>
      <c r="DR209" s="132" t="str">
        <f t="shared" ca="1" si="151"/>
        <v/>
      </c>
      <c r="DS209" s="132" t="str">
        <f t="shared" ca="1" si="152"/>
        <v/>
      </c>
      <c r="DT209" s="132" t="str">
        <f t="shared" ca="1" si="153"/>
        <v/>
      </c>
      <c r="DU209" s="132" t="str">
        <f t="shared" ca="1" si="154"/>
        <v/>
      </c>
      <c r="DV209" s="132" t="str">
        <f t="shared" ca="1" si="155"/>
        <v/>
      </c>
      <c r="DW209" s="136" t="str">
        <f>'Transcript table'!C209</f>
        <v>TERMINATOR</v>
      </c>
      <c r="DX209" s="141" t="s">
        <v>256</v>
      </c>
      <c r="DY209" s="132" t="str">
        <f t="shared" ca="1" si="156"/>
        <v/>
      </c>
      <c r="DZ209" s="132" t="str">
        <f t="shared" ca="1" si="157"/>
        <v/>
      </c>
      <c r="EA209" s="132" t="str">
        <f t="shared" ca="1" si="158"/>
        <v/>
      </c>
      <c r="EB209" s="132" t="str">
        <f t="shared" ca="1" si="159"/>
        <v/>
      </c>
      <c r="EC209" s="132" t="str">
        <f t="shared" ca="1" si="160"/>
        <v/>
      </c>
      <c r="ED209" s="132" t="str">
        <f t="shared" ca="1" si="161"/>
        <v/>
      </c>
      <c r="EE209" s="132" t="str">
        <f t="shared" ca="1" si="162"/>
        <v/>
      </c>
      <c r="EF209" s="132" t="str">
        <f t="shared" ca="1" si="163"/>
        <v/>
      </c>
      <c r="EG209" s="132" t="str">
        <f t="shared" ca="1" si="164"/>
        <v/>
      </c>
      <c r="EH209" s="132" t="str">
        <f t="shared" ca="1" si="165"/>
        <v/>
      </c>
      <c r="EI209" s="132" t="str">
        <f t="shared" ca="1" si="166"/>
        <v/>
      </c>
      <c r="EJ209" s="132" t="str">
        <f t="shared" ca="1" si="167"/>
        <v/>
      </c>
      <c r="EK209" s="132" t="str">
        <f t="shared" ca="1" si="168"/>
        <v/>
      </c>
      <c r="EL209" s="132" t="str">
        <f t="shared" ca="1" si="169"/>
        <v/>
      </c>
      <c r="EM209" s="132" t="str">
        <f t="shared" ca="1" si="170"/>
        <v/>
      </c>
      <c r="EN209" s="132" t="str">
        <f t="shared" ca="1" si="171"/>
        <v/>
      </c>
      <c r="EO209" s="132" t="str">
        <f t="shared" ca="1" si="172"/>
        <v/>
      </c>
      <c r="EP209" s="132" t="str">
        <f t="shared" ca="1" si="173"/>
        <v/>
      </c>
      <c r="EQ209" s="132" t="str">
        <f t="shared" ca="1" si="174"/>
        <v/>
      </c>
      <c r="ER209" s="132" t="str">
        <f t="shared" ca="1" si="175"/>
        <v/>
      </c>
    </row>
    <row r="210" spans="1:148" ht="12.75">
      <c r="A210" s="131" t="str">
        <f>'Transcript table'!C210</f>
        <v>THRIL</v>
      </c>
      <c r="B210" s="35" t="s">
        <v>257</v>
      </c>
      <c r="C210" s="132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132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132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132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132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132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132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132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132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132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132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132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132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132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132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132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132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132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132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132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40" t="str">
        <f>'Control Sample Data'!A210</f>
        <v>THRIL</v>
      </c>
      <c r="X210" s="141" t="s">
        <v>257</v>
      </c>
      <c r="Y210" s="132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132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132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132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132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132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132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132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132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132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132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132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132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132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132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132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132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132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132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132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135" t="str">
        <f>'Control Sample Data'!A210</f>
        <v>THRIL</v>
      </c>
      <c r="AT210" s="35" t="s">
        <v>257</v>
      </c>
      <c r="AU210" s="132" t="str">
        <f ca="1">IF(ISNUMBER(C210-'Choose Housekeeping Genes'!D$17),C210-'Choose Housekeeping Genes'!D$17,"")</f>
        <v/>
      </c>
      <c r="AV210" s="132" t="str">
        <f ca="1">IF(ISNUMBER(D210-'Choose Housekeeping Genes'!E$17),D210-'Choose Housekeeping Genes'!E$17,"")</f>
        <v/>
      </c>
      <c r="AW210" s="132" t="str">
        <f ca="1">IF(ISNUMBER(E210-'Choose Housekeeping Genes'!F$17),E210-'Choose Housekeeping Genes'!F$17,"")</f>
        <v/>
      </c>
      <c r="AX210" s="132" t="str">
        <f ca="1">IF(ISNUMBER(F210-'Choose Housekeeping Genes'!G$17),F210-'Choose Housekeeping Genes'!G$17,"")</f>
        <v/>
      </c>
      <c r="AY210" s="132" t="str">
        <f ca="1">IF(ISNUMBER(G210-'Choose Housekeeping Genes'!H$17),G210-'Choose Housekeeping Genes'!H$17,"")</f>
        <v/>
      </c>
      <c r="AZ210" s="132" t="str">
        <f ca="1">IF(ISNUMBER(H210-'Choose Housekeeping Genes'!I$17),H210-'Choose Housekeeping Genes'!I$17,"")</f>
        <v/>
      </c>
      <c r="BA210" s="132" t="str">
        <f ca="1">IF(ISNUMBER(I210-'Choose Housekeeping Genes'!J$17),I210-'Choose Housekeeping Genes'!J$17,"")</f>
        <v/>
      </c>
      <c r="BB210" s="132" t="str">
        <f ca="1">IF(ISNUMBER(J210-'Choose Housekeeping Genes'!K$17),J210-'Choose Housekeeping Genes'!K$17,"")</f>
        <v/>
      </c>
      <c r="BC210" s="132" t="str">
        <f ca="1">IF(ISNUMBER(K210-'Choose Housekeeping Genes'!L$17),K210-'Choose Housekeeping Genes'!L$17,"")</f>
        <v/>
      </c>
      <c r="BD210" s="132" t="str">
        <f ca="1">IF(ISNUMBER(L210-'Choose Housekeeping Genes'!M$17),L210-'Choose Housekeeping Genes'!M$17,"")</f>
        <v/>
      </c>
      <c r="BE210" s="132" t="str">
        <f ca="1">IF(ISNUMBER(M210-'Choose Housekeeping Genes'!N$17),M210-'Choose Housekeeping Genes'!N$17,"")</f>
        <v/>
      </c>
      <c r="BF210" s="132" t="str">
        <f ca="1">IF(ISNUMBER(N210-'Choose Housekeeping Genes'!O$17),N210-'Choose Housekeeping Genes'!O$17,"")</f>
        <v/>
      </c>
      <c r="BG210" s="132" t="str">
        <f ca="1">IF(ISNUMBER(O210-'Choose Housekeeping Genes'!P$17),O210-'Choose Housekeeping Genes'!P$17,"")</f>
        <v/>
      </c>
      <c r="BH210" s="132" t="str">
        <f ca="1">IF(ISNUMBER(P210-'Choose Housekeeping Genes'!Q$17),P210-'Choose Housekeeping Genes'!Q$17,"")</f>
        <v/>
      </c>
      <c r="BI210" s="132" t="str">
        <f ca="1">IF(ISNUMBER(Q210-'Choose Housekeeping Genes'!R$17),Q210-'Choose Housekeeping Genes'!R$17,"")</f>
        <v/>
      </c>
      <c r="BJ210" s="132" t="str">
        <f ca="1">IF(ISNUMBER(R210-'Choose Housekeeping Genes'!S$17),R210-'Choose Housekeeping Genes'!S$17,"")</f>
        <v/>
      </c>
      <c r="BK210" s="132" t="str">
        <f ca="1">IF(ISNUMBER(S210-'Choose Housekeeping Genes'!T$17),S210-'Choose Housekeeping Genes'!T$17,"")</f>
        <v/>
      </c>
      <c r="BL210" s="132" t="str">
        <f ca="1">IF(ISNUMBER(T210-'Choose Housekeeping Genes'!U$17),T210-'Choose Housekeeping Genes'!U$17,"")</f>
        <v/>
      </c>
      <c r="BM210" s="132" t="str">
        <f ca="1">IF(ISNUMBER(U210-'Choose Housekeeping Genes'!V$17),U210-'Choose Housekeeping Genes'!V$17,"")</f>
        <v/>
      </c>
      <c r="BN210" s="132" t="str">
        <f ca="1">IF(ISNUMBER(V210-'Choose Housekeeping Genes'!W$17),V210-'Choose Housekeeping Genes'!W$17,"")</f>
        <v/>
      </c>
      <c r="BO210" s="142" t="str">
        <f t="shared" si="176"/>
        <v>THRIL</v>
      </c>
      <c r="BP210" s="141" t="s">
        <v>257</v>
      </c>
      <c r="BQ210" s="132" t="str">
        <f ca="1">IF(ISNUMBER(Y210-'Choose Housekeeping Genes'!AA$17),Y210-'Choose Housekeeping Genes'!AA$17,"")</f>
        <v/>
      </c>
      <c r="BR210" s="132" t="str">
        <f ca="1">IF(ISNUMBER(Z210-'Choose Housekeeping Genes'!AB$17),Z210-'Choose Housekeeping Genes'!AB$17,"")</f>
        <v/>
      </c>
      <c r="BS210" s="132" t="str">
        <f ca="1">IF(ISNUMBER(AA210-'Choose Housekeeping Genes'!AC$17),AA210-'Choose Housekeeping Genes'!AC$17,"")</f>
        <v/>
      </c>
      <c r="BT210" s="132" t="str">
        <f ca="1">IF(ISNUMBER(AB210-'Choose Housekeeping Genes'!AD$17),AB210-'Choose Housekeeping Genes'!AD$17,"")</f>
        <v/>
      </c>
      <c r="BU210" s="132" t="str">
        <f ca="1">IF(ISNUMBER(AC210-'Choose Housekeeping Genes'!AE$17),AC210-'Choose Housekeeping Genes'!AE$17,"")</f>
        <v/>
      </c>
      <c r="BV210" s="132" t="str">
        <f ca="1">IF(ISNUMBER(AD210-'Choose Housekeeping Genes'!AF$17),AD210-'Choose Housekeeping Genes'!AF$17,"")</f>
        <v/>
      </c>
      <c r="BW210" s="132" t="str">
        <f ca="1">IF(ISNUMBER(AE210-'Choose Housekeeping Genes'!AG$17),AE210-'Choose Housekeeping Genes'!AG$17,"")</f>
        <v/>
      </c>
      <c r="BX210" s="132" t="str">
        <f ca="1">IF(ISNUMBER(AF210-'Choose Housekeeping Genes'!AH$17),AF210-'Choose Housekeeping Genes'!AH$17,"")</f>
        <v/>
      </c>
      <c r="BY210" s="132" t="str">
        <f ca="1">IF(ISNUMBER(AG210-'Choose Housekeeping Genes'!AI$17),AG210-'Choose Housekeeping Genes'!AI$17,"")</f>
        <v/>
      </c>
      <c r="BZ210" s="132" t="str">
        <f ca="1">IF(ISNUMBER(AH210-'Choose Housekeeping Genes'!AJ$17),AH210-'Choose Housekeeping Genes'!AJ$17,"")</f>
        <v/>
      </c>
      <c r="CA210" s="132" t="str">
        <f ca="1">IF(ISNUMBER(AI210-'Choose Housekeeping Genes'!AK$17),AI210-'Choose Housekeeping Genes'!AK$17,"")</f>
        <v/>
      </c>
      <c r="CB210" s="132" t="str">
        <f ca="1">IF(ISNUMBER(AJ210-'Choose Housekeeping Genes'!AL$17),AJ210-'Choose Housekeeping Genes'!AL$17,"")</f>
        <v/>
      </c>
      <c r="CC210" s="132" t="str">
        <f ca="1">IF(ISNUMBER(AK210-'Choose Housekeeping Genes'!AM$17),AK210-'Choose Housekeeping Genes'!AM$17,"")</f>
        <v/>
      </c>
      <c r="CD210" s="132" t="str">
        <f ca="1">IF(ISNUMBER(AL210-'Choose Housekeeping Genes'!AN$17),AL210-'Choose Housekeeping Genes'!AN$17,"")</f>
        <v/>
      </c>
      <c r="CE210" s="132" t="str">
        <f ca="1">IF(ISNUMBER(AM210-'Choose Housekeeping Genes'!AO$17),AM210-'Choose Housekeeping Genes'!AO$17,"")</f>
        <v/>
      </c>
      <c r="CF210" s="132" t="str">
        <f ca="1">IF(ISNUMBER(AN210-'Choose Housekeeping Genes'!AP$17),AN210-'Choose Housekeeping Genes'!AP$17,"")</f>
        <v/>
      </c>
      <c r="CG210" s="132" t="str">
        <f ca="1">IF(ISNUMBER(AO210-'Choose Housekeeping Genes'!AQ$17),AO210-'Choose Housekeeping Genes'!AQ$17,"")</f>
        <v/>
      </c>
      <c r="CH210" s="132" t="str">
        <f ca="1">IF(ISNUMBER(AP210-'Choose Housekeeping Genes'!AR$17),AP210-'Choose Housekeeping Genes'!AR$17,"")</f>
        <v/>
      </c>
      <c r="CI210" s="132" t="str">
        <f ca="1">IF(ISNUMBER(AQ210-'Choose Housekeeping Genes'!AS$17),AQ210-'Choose Housekeeping Genes'!AS$17,"")</f>
        <v/>
      </c>
      <c r="CJ210" s="132" t="str">
        <f ca="1">IF(ISNUMBER(AR210-'Choose Housekeeping Genes'!AT$17),AR210-'Choose Housekeeping Genes'!AT$17,"")</f>
        <v/>
      </c>
      <c r="CK210" s="137" t="e">
        <f t="shared" ca="1" si="134"/>
        <v>#DIV/0!</v>
      </c>
      <c r="CL210" s="138" t="e">
        <f t="shared" ca="1" si="135"/>
        <v>#DIV/0!</v>
      </c>
      <c r="DA210" s="135" t="str">
        <f>'Transcript table'!C210</f>
        <v>THRIL</v>
      </c>
      <c r="DB210" s="35" t="s">
        <v>257</v>
      </c>
      <c r="DC210" s="132" t="str">
        <f t="shared" ca="1" si="136"/>
        <v/>
      </c>
      <c r="DD210" s="132" t="str">
        <f t="shared" ca="1" si="137"/>
        <v/>
      </c>
      <c r="DE210" s="132" t="str">
        <f t="shared" ca="1" si="138"/>
        <v/>
      </c>
      <c r="DF210" s="132" t="str">
        <f t="shared" ca="1" si="139"/>
        <v/>
      </c>
      <c r="DG210" s="132" t="str">
        <f t="shared" ca="1" si="140"/>
        <v/>
      </c>
      <c r="DH210" s="132" t="str">
        <f t="shared" ca="1" si="141"/>
        <v/>
      </c>
      <c r="DI210" s="132" t="str">
        <f t="shared" ca="1" si="142"/>
        <v/>
      </c>
      <c r="DJ210" s="132" t="str">
        <f t="shared" ca="1" si="143"/>
        <v/>
      </c>
      <c r="DK210" s="132" t="str">
        <f t="shared" ca="1" si="144"/>
        <v/>
      </c>
      <c r="DL210" s="132" t="str">
        <f t="shared" ca="1" si="145"/>
        <v/>
      </c>
      <c r="DM210" s="132" t="str">
        <f t="shared" ca="1" si="146"/>
        <v/>
      </c>
      <c r="DN210" s="132" t="str">
        <f t="shared" ca="1" si="147"/>
        <v/>
      </c>
      <c r="DO210" s="132" t="str">
        <f t="shared" ca="1" si="148"/>
        <v/>
      </c>
      <c r="DP210" s="132" t="str">
        <f t="shared" ca="1" si="149"/>
        <v/>
      </c>
      <c r="DQ210" s="132" t="str">
        <f t="shared" ca="1" si="150"/>
        <v/>
      </c>
      <c r="DR210" s="132" t="str">
        <f t="shared" ca="1" si="151"/>
        <v/>
      </c>
      <c r="DS210" s="132" t="str">
        <f t="shared" ca="1" si="152"/>
        <v/>
      </c>
      <c r="DT210" s="132" t="str">
        <f t="shared" ca="1" si="153"/>
        <v/>
      </c>
      <c r="DU210" s="132" t="str">
        <f t="shared" ca="1" si="154"/>
        <v/>
      </c>
      <c r="DV210" s="132" t="str">
        <f t="shared" ca="1" si="155"/>
        <v/>
      </c>
      <c r="DW210" s="136" t="str">
        <f>'Transcript table'!C210</f>
        <v>THRIL</v>
      </c>
      <c r="DX210" s="141" t="s">
        <v>257</v>
      </c>
      <c r="DY210" s="132" t="str">
        <f t="shared" ca="1" si="156"/>
        <v/>
      </c>
      <c r="DZ210" s="132" t="str">
        <f t="shared" ca="1" si="157"/>
        <v/>
      </c>
      <c r="EA210" s="132" t="str">
        <f t="shared" ca="1" si="158"/>
        <v/>
      </c>
      <c r="EB210" s="132" t="str">
        <f t="shared" ca="1" si="159"/>
        <v/>
      </c>
      <c r="EC210" s="132" t="str">
        <f t="shared" ca="1" si="160"/>
        <v/>
      </c>
      <c r="ED210" s="132" t="str">
        <f t="shared" ca="1" si="161"/>
        <v/>
      </c>
      <c r="EE210" s="132" t="str">
        <f t="shared" ca="1" si="162"/>
        <v/>
      </c>
      <c r="EF210" s="132" t="str">
        <f t="shared" ca="1" si="163"/>
        <v/>
      </c>
      <c r="EG210" s="132" t="str">
        <f t="shared" ca="1" si="164"/>
        <v/>
      </c>
      <c r="EH210" s="132" t="str">
        <f t="shared" ca="1" si="165"/>
        <v/>
      </c>
      <c r="EI210" s="132" t="str">
        <f t="shared" ca="1" si="166"/>
        <v/>
      </c>
      <c r="EJ210" s="132" t="str">
        <f t="shared" ca="1" si="167"/>
        <v/>
      </c>
      <c r="EK210" s="132" t="str">
        <f t="shared" ca="1" si="168"/>
        <v/>
      </c>
      <c r="EL210" s="132" t="str">
        <f t="shared" ca="1" si="169"/>
        <v/>
      </c>
      <c r="EM210" s="132" t="str">
        <f t="shared" ca="1" si="170"/>
        <v/>
      </c>
      <c r="EN210" s="132" t="str">
        <f t="shared" ca="1" si="171"/>
        <v/>
      </c>
      <c r="EO210" s="132" t="str">
        <f t="shared" ca="1" si="172"/>
        <v/>
      </c>
      <c r="EP210" s="132" t="str">
        <f t="shared" ca="1" si="173"/>
        <v/>
      </c>
      <c r="EQ210" s="132" t="str">
        <f t="shared" ca="1" si="174"/>
        <v/>
      </c>
      <c r="ER210" s="132" t="str">
        <f t="shared" ca="1" si="175"/>
        <v/>
      </c>
    </row>
    <row r="211" spans="1:148" ht="12.75">
      <c r="A211" s="131" t="str">
        <f>'Transcript table'!C211</f>
        <v>TIE1-AS</v>
      </c>
      <c r="B211" s="35" t="s">
        <v>258</v>
      </c>
      <c r="C211" s="132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132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132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132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132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132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132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132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132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132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132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132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132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132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132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132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132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132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132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132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40" t="str">
        <f>'Control Sample Data'!A211</f>
        <v>TIE1-AS</v>
      </c>
      <c r="X211" s="141" t="s">
        <v>258</v>
      </c>
      <c r="Y211" s="132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132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132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132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132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132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132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132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132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132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132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132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132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132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132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132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132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132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132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132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135" t="str">
        <f>'Control Sample Data'!A211</f>
        <v>TIE1-AS</v>
      </c>
      <c r="AT211" s="35" t="s">
        <v>258</v>
      </c>
      <c r="AU211" s="132" t="str">
        <f ca="1">IF(ISNUMBER(C211-'Choose Housekeeping Genes'!D$17),C211-'Choose Housekeeping Genes'!D$17,"")</f>
        <v/>
      </c>
      <c r="AV211" s="132" t="str">
        <f ca="1">IF(ISNUMBER(D211-'Choose Housekeeping Genes'!E$17),D211-'Choose Housekeeping Genes'!E$17,"")</f>
        <v/>
      </c>
      <c r="AW211" s="132" t="str">
        <f ca="1">IF(ISNUMBER(E211-'Choose Housekeeping Genes'!F$17),E211-'Choose Housekeeping Genes'!F$17,"")</f>
        <v/>
      </c>
      <c r="AX211" s="132" t="str">
        <f ca="1">IF(ISNUMBER(F211-'Choose Housekeeping Genes'!G$17),F211-'Choose Housekeeping Genes'!G$17,"")</f>
        <v/>
      </c>
      <c r="AY211" s="132" t="str">
        <f ca="1">IF(ISNUMBER(G211-'Choose Housekeeping Genes'!H$17),G211-'Choose Housekeeping Genes'!H$17,"")</f>
        <v/>
      </c>
      <c r="AZ211" s="132" t="str">
        <f ca="1">IF(ISNUMBER(H211-'Choose Housekeeping Genes'!I$17),H211-'Choose Housekeeping Genes'!I$17,"")</f>
        <v/>
      </c>
      <c r="BA211" s="132" t="str">
        <f ca="1">IF(ISNUMBER(I211-'Choose Housekeeping Genes'!J$17),I211-'Choose Housekeeping Genes'!J$17,"")</f>
        <v/>
      </c>
      <c r="BB211" s="132" t="str">
        <f ca="1">IF(ISNUMBER(J211-'Choose Housekeeping Genes'!K$17),J211-'Choose Housekeeping Genes'!K$17,"")</f>
        <v/>
      </c>
      <c r="BC211" s="132" t="str">
        <f ca="1">IF(ISNUMBER(K211-'Choose Housekeeping Genes'!L$17),K211-'Choose Housekeeping Genes'!L$17,"")</f>
        <v/>
      </c>
      <c r="BD211" s="132" t="str">
        <f ca="1">IF(ISNUMBER(L211-'Choose Housekeeping Genes'!M$17),L211-'Choose Housekeeping Genes'!M$17,"")</f>
        <v/>
      </c>
      <c r="BE211" s="132" t="str">
        <f ca="1">IF(ISNUMBER(M211-'Choose Housekeeping Genes'!N$17),M211-'Choose Housekeeping Genes'!N$17,"")</f>
        <v/>
      </c>
      <c r="BF211" s="132" t="str">
        <f ca="1">IF(ISNUMBER(N211-'Choose Housekeeping Genes'!O$17),N211-'Choose Housekeeping Genes'!O$17,"")</f>
        <v/>
      </c>
      <c r="BG211" s="132" t="str">
        <f ca="1">IF(ISNUMBER(O211-'Choose Housekeeping Genes'!P$17),O211-'Choose Housekeeping Genes'!P$17,"")</f>
        <v/>
      </c>
      <c r="BH211" s="132" t="str">
        <f ca="1">IF(ISNUMBER(P211-'Choose Housekeeping Genes'!Q$17),P211-'Choose Housekeeping Genes'!Q$17,"")</f>
        <v/>
      </c>
      <c r="BI211" s="132" t="str">
        <f ca="1">IF(ISNUMBER(Q211-'Choose Housekeeping Genes'!R$17),Q211-'Choose Housekeeping Genes'!R$17,"")</f>
        <v/>
      </c>
      <c r="BJ211" s="132" t="str">
        <f ca="1">IF(ISNUMBER(R211-'Choose Housekeeping Genes'!S$17),R211-'Choose Housekeeping Genes'!S$17,"")</f>
        <v/>
      </c>
      <c r="BK211" s="132" t="str">
        <f ca="1">IF(ISNUMBER(S211-'Choose Housekeeping Genes'!T$17),S211-'Choose Housekeeping Genes'!T$17,"")</f>
        <v/>
      </c>
      <c r="BL211" s="132" t="str">
        <f ca="1">IF(ISNUMBER(T211-'Choose Housekeeping Genes'!U$17),T211-'Choose Housekeeping Genes'!U$17,"")</f>
        <v/>
      </c>
      <c r="BM211" s="132" t="str">
        <f ca="1">IF(ISNUMBER(U211-'Choose Housekeeping Genes'!V$17),U211-'Choose Housekeeping Genes'!V$17,"")</f>
        <v/>
      </c>
      <c r="BN211" s="132" t="str">
        <f ca="1">IF(ISNUMBER(V211-'Choose Housekeeping Genes'!W$17),V211-'Choose Housekeeping Genes'!W$17,"")</f>
        <v/>
      </c>
      <c r="BO211" s="142" t="str">
        <f t="shared" si="176"/>
        <v>TIE1-AS</v>
      </c>
      <c r="BP211" s="141" t="s">
        <v>258</v>
      </c>
      <c r="BQ211" s="132" t="str">
        <f ca="1">IF(ISNUMBER(Y211-'Choose Housekeeping Genes'!AA$17),Y211-'Choose Housekeeping Genes'!AA$17,"")</f>
        <v/>
      </c>
      <c r="BR211" s="132" t="str">
        <f ca="1">IF(ISNUMBER(Z211-'Choose Housekeeping Genes'!AB$17),Z211-'Choose Housekeeping Genes'!AB$17,"")</f>
        <v/>
      </c>
      <c r="BS211" s="132" t="str">
        <f ca="1">IF(ISNUMBER(AA211-'Choose Housekeeping Genes'!AC$17),AA211-'Choose Housekeeping Genes'!AC$17,"")</f>
        <v/>
      </c>
      <c r="BT211" s="132" t="str">
        <f ca="1">IF(ISNUMBER(AB211-'Choose Housekeeping Genes'!AD$17),AB211-'Choose Housekeeping Genes'!AD$17,"")</f>
        <v/>
      </c>
      <c r="BU211" s="132" t="str">
        <f ca="1">IF(ISNUMBER(AC211-'Choose Housekeeping Genes'!AE$17),AC211-'Choose Housekeeping Genes'!AE$17,"")</f>
        <v/>
      </c>
      <c r="BV211" s="132" t="str">
        <f ca="1">IF(ISNUMBER(AD211-'Choose Housekeeping Genes'!AF$17),AD211-'Choose Housekeeping Genes'!AF$17,"")</f>
        <v/>
      </c>
      <c r="BW211" s="132" t="str">
        <f ca="1">IF(ISNUMBER(AE211-'Choose Housekeeping Genes'!AG$17),AE211-'Choose Housekeeping Genes'!AG$17,"")</f>
        <v/>
      </c>
      <c r="BX211" s="132" t="str">
        <f ca="1">IF(ISNUMBER(AF211-'Choose Housekeeping Genes'!AH$17),AF211-'Choose Housekeeping Genes'!AH$17,"")</f>
        <v/>
      </c>
      <c r="BY211" s="132" t="str">
        <f ca="1">IF(ISNUMBER(AG211-'Choose Housekeeping Genes'!AI$17),AG211-'Choose Housekeeping Genes'!AI$17,"")</f>
        <v/>
      </c>
      <c r="BZ211" s="132" t="str">
        <f ca="1">IF(ISNUMBER(AH211-'Choose Housekeeping Genes'!AJ$17),AH211-'Choose Housekeeping Genes'!AJ$17,"")</f>
        <v/>
      </c>
      <c r="CA211" s="132" t="str">
        <f ca="1">IF(ISNUMBER(AI211-'Choose Housekeeping Genes'!AK$17),AI211-'Choose Housekeeping Genes'!AK$17,"")</f>
        <v/>
      </c>
      <c r="CB211" s="132" t="str">
        <f ca="1">IF(ISNUMBER(AJ211-'Choose Housekeeping Genes'!AL$17),AJ211-'Choose Housekeeping Genes'!AL$17,"")</f>
        <v/>
      </c>
      <c r="CC211" s="132" t="str">
        <f ca="1">IF(ISNUMBER(AK211-'Choose Housekeeping Genes'!AM$17),AK211-'Choose Housekeeping Genes'!AM$17,"")</f>
        <v/>
      </c>
      <c r="CD211" s="132" t="str">
        <f ca="1">IF(ISNUMBER(AL211-'Choose Housekeeping Genes'!AN$17),AL211-'Choose Housekeeping Genes'!AN$17,"")</f>
        <v/>
      </c>
      <c r="CE211" s="132" t="str">
        <f ca="1">IF(ISNUMBER(AM211-'Choose Housekeeping Genes'!AO$17),AM211-'Choose Housekeeping Genes'!AO$17,"")</f>
        <v/>
      </c>
      <c r="CF211" s="132" t="str">
        <f ca="1">IF(ISNUMBER(AN211-'Choose Housekeeping Genes'!AP$17),AN211-'Choose Housekeeping Genes'!AP$17,"")</f>
        <v/>
      </c>
      <c r="CG211" s="132" t="str">
        <f ca="1">IF(ISNUMBER(AO211-'Choose Housekeeping Genes'!AQ$17),AO211-'Choose Housekeeping Genes'!AQ$17,"")</f>
        <v/>
      </c>
      <c r="CH211" s="132" t="str">
        <f ca="1">IF(ISNUMBER(AP211-'Choose Housekeeping Genes'!AR$17),AP211-'Choose Housekeeping Genes'!AR$17,"")</f>
        <v/>
      </c>
      <c r="CI211" s="132" t="str">
        <f ca="1">IF(ISNUMBER(AQ211-'Choose Housekeeping Genes'!AS$17),AQ211-'Choose Housekeeping Genes'!AS$17,"")</f>
        <v/>
      </c>
      <c r="CJ211" s="132" t="str">
        <f ca="1">IF(ISNUMBER(AR211-'Choose Housekeeping Genes'!AT$17),AR211-'Choose Housekeeping Genes'!AT$17,"")</f>
        <v/>
      </c>
      <c r="CK211" s="137" t="e">
        <f t="shared" ca="1" si="134"/>
        <v>#DIV/0!</v>
      </c>
      <c r="CL211" s="138" t="e">
        <f t="shared" ca="1" si="135"/>
        <v>#DIV/0!</v>
      </c>
      <c r="DA211" s="135" t="str">
        <f>'Transcript table'!C211</f>
        <v>TIE1-AS</v>
      </c>
      <c r="DB211" s="35" t="s">
        <v>258</v>
      </c>
      <c r="DC211" s="132" t="str">
        <f t="shared" ca="1" si="136"/>
        <v/>
      </c>
      <c r="DD211" s="132" t="str">
        <f t="shared" ca="1" si="137"/>
        <v/>
      </c>
      <c r="DE211" s="132" t="str">
        <f t="shared" ca="1" si="138"/>
        <v/>
      </c>
      <c r="DF211" s="132" t="str">
        <f t="shared" ca="1" si="139"/>
        <v/>
      </c>
      <c r="DG211" s="132" t="str">
        <f t="shared" ca="1" si="140"/>
        <v/>
      </c>
      <c r="DH211" s="132" t="str">
        <f t="shared" ca="1" si="141"/>
        <v/>
      </c>
      <c r="DI211" s="132" t="str">
        <f t="shared" ca="1" si="142"/>
        <v/>
      </c>
      <c r="DJ211" s="132" t="str">
        <f t="shared" ca="1" si="143"/>
        <v/>
      </c>
      <c r="DK211" s="132" t="str">
        <f t="shared" ca="1" si="144"/>
        <v/>
      </c>
      <c r="DL211" s="132" t="str">
        <f t="shared" ca="1" si="145"/>
        <v/>
      </c>
      <c r="DM211" s="132" t="str">
        <f t="shared" ca="1" si="146"/>
        <v/>
      </c>
      <c r="DN211" s="132" t="str">
        <f t="shared" ca="1" si="147"/>
        <v/>
      </c>
      <c r="DO211" s="132" t="str">
        <f t="shared" ca="1" si="148"/>
        <v/>
      </c>
      <c r="DP211" s="132" t="str">
        <f t="shared" ca="1" si="149"/>
        <v/>
      </c>
      <c r="DQ211" s="132" t="str">
        <f t="shared" ca="1" si="150"/>
        <v/>
      </c>
      <c r="DR211" s="132" t="str">
        <f t="shared" ca="1" si="151"/>
        <v/>
      </c>
      <c r="DS211" s="132" t="str">
        <f t="shared" ca="1" si="152"/>
        <v/>
      </c>
      <c r="DT211" s="132" t="str">
        <f t="shared" ca="1" si="153"/>
        <v/>
      </c>
      <c r="DU211" s="132" t="str">
        <f t="shared" ca="1" si="154"/>
        <v/>
      </c>
      <c r="DV211" s="132" t="str">
        <f t="shared" ca="1" si="155"/>
        <v/>
      </c>
      <c r="DW211" s="136" t="str">
        <f>'Transcript table'!C211</f>
        <v>TIE1-AS</v>
      </c>
      <c r="DX211" s="141" t="s">
        <v>258</v>
      </c>
      <c r="DY211" s="132" t="str">
        <f t="shared" ca="1" si="156"/>
        <v/>
      </c>
      <c r="DZ211" s="132" t="str">
        <f t="shared" ca="1" si="157"/>
        <v/>
      </c>
      <c r="EA211" s="132" t="str">
        <f t="shared" ca="1" si="158"/>
        <v/>
      </c>
      <c r="EB211" s="132" t="str">
        <f t="shared" ca="1" si="159"/>
        <v/>
      </c>
      <c r="EC211" s="132" t="str">
        <f t="shared" ca="1" si="160"/>
        <v/>
      </c>
      <c r="ED211" s="132" t="str">
        <f t="shared" ca="1" si="161"/>
        <v/>
      </c>
      <c r="EE211" s="132" t="str">
        <f t="shared" ca="1" si="162"/>
        <v/>
      </c>
      <c r="EF211" s="132" t="str">
        <f t="shared" ca="1" si="163"/>
        <v/>
      </c>
      <c r="EG211" s="132" t="str">
        <f t="shared" ca="1" si="164"/>
        <v/>
      </c>
      <c r="EH211" s="132" t="str">
        <f t="shared" ca="1" si="165"/>
        <v/>
      </c>
      <c r="EI211" s="132" t="str">
        <f t="shared" ca="1" si="166"/>
        <v/>
      </c>
      <c r="EJ211" s="132" t="str">
        <f t="shared" ca="1" si="167"/>
        <v/>
      </c>
      <c r="EK211" s="132" t="str">
        <f t="shared" ca="1" si="168"/>
        <v/>
      </c>
      <c r="EL211" s="132" t="str">
        <f t="shared" ca="1" si="169"/>
        <v/>
      </c>
      <c r="EM211" s="132" t="str">
        <f t="shared" ca="1" si="170"/>
        <v/>
      </c>
      <c r="EN211" s="132" t="str">
        <f t="shared" ca="1" si="171"/>
        <v/>
      </c>
      <c r="EO211" s="132" t="str">
        <f t="shared" ca="1" si="172"/>
        <v/>
      </c>
      <c r="EP211" s="132" t="str">
        <f t="shared" ca="1" si="173"/>
        <v/>
      </c>
      <c r="EQ211" s="132" t="str">
        <f t="shared" ca="1" si="174"/>
        <v/>
      </c>
      <c r="ER211" s="132" t="str">
        <f t="shared" ca="1" si="175"/>
        <v/>
      </c>
    </row>
    <row r="212" spans="1:148" ht="12.75">
      <c r="A212" s="131" t="str">
        <f>'Transcript table'!C212</f>
        <v>TINCR</v>
      </c>
      <c r="B212" s="35" t="s">
        <v>259</v>
      </c>
      <c r="C212" s="132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132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132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132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132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132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132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132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132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132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132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132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132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132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132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132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132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132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132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132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40" t="str">
        <f>'Control Sample Data'!A212</f>
        <v>TINCR</v>
      </c>
      <c r="X212" s="141" t="s">
        <v>259</v>
      </c>
      <c r="Y212" s="132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132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132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132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132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132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132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132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132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132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132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132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132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132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132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132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132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132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132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132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135" t="str">
        <f>'Control Sample Data'!A212</f>
        <v>TINCR</v>
      </c>
      <c r="AT212" s="35" t="s">
        <v>259</v>
      </c>
      <c r="AU212" s="132" t="str">
        <f ca="1">IF(ISNUMBER(C212-'Choose Housekeeping Genes'!D$17),C212-'Choose Housekeeping Genes'!D$17,"")</f>
        <v/>
      </c>
      <c r="AV212" s="132" t="str">
        <f ca="1">IF(ISNUMBER(D212-'Choose Housekeeping Genes'!E$17),D212-'Choose Housekeeping Genes'!E$17,"")</f>
        <v/>
      </c>
      <c r="AW212" s="132" t="str">
        <f ca="1">IF(ISNUMBER(E212-'Choose Housekeeping Genes'!F$17),E212-'Choose Housekeeping Genes'!F$17,"")</f>
        <v/>
      </c>
      <c r="AX212" s="132" t="str">
        <f ca="1">IF(ISNUMBER(F212-'Choose Housekeeping Genes'!G$17),F212-'Choose Housekeeping Genes'!G$17,"")</f>
        <v/>
      </c>
      <c r="AY212" s="132" t="str">
        <f ca="1">IF(ISNUMBER(G212-'Choose Housekeeping Genes'!H$17),G212-'Choose Housekeeping Genes'!H$17,"")</f>
        <v/>
      </c>
      <c r="AZ212" s="132" t="str">
        <f ca="1">IF(ISNUMBER(H212-'Choose Housekeeping Genes'!I$17),H212-'Choose Housekeeping Genes'!I$17,"")</f>
        <v/>
      </c>
      <c r="BA212" s="132" t="str">
        <f ca="1">IF(ISNUMBER(I212-'Choose Housekeeping Genes'!J$17),I212-'Choose Housekeeping Genes'!J$17,"")</f>
        <v/>
      </c>
      <c r="BB212" s="132" t="str">
        <f ca="1">IF(ISNUMBER(J212-'Choose Housekeeping Genes'!K$17),J212-'Choose Housekeeping Genes'!K$17,"")</f>
        <v/>
      </c>
      <c r="BC212" s="132" t="str">
        <f ca="1">IF(ISNUMBER(K212-'Choose Housekeeping Genes'!L$17),K212-'Choose Housekeeping Genes'!L$17,"")</f>
        <v/>
      </c>
      <c r="BD212" s="132" t="str">
        <f ca="1">IF(ISNUMBER(L212-'Choose Housekeeping Genes'!M$17),L212-'Choose Housekeeping Genes'!M$17,"")</f>
        <v/>
      </c>
      <c r="BE212" s="132" t="str">
        <f ca="1">IF(ISNUMBER(M212-'Choose Housekeeping Genes'!N$17),M212-'Choose Housekeeping Genes'!N$17,"")</f>
        <v/>
      </c>
      <c r="BF212" s="132" t="str">
        <f ca="1">IF(ISNUMBER(N212-'Choose Housekeeping Genes'!O$17),N212-'Choose Housekeeping Genes'!O$17,"")</f>
        <v/>
      </c>
      <c r="BG212" s="132" t="str">
        <f ca="1">IF(ISNUMBER(O212-'Choose Housekeeping Genes'!P$17),O212-'Choose Housekeeping Genes'!P$17,"")</f>
        <v/>
      </c>
      <c r="BH212" s="132" t="str">
        <f ca="1">IF(ISNUMBER(P212-'Choose Housekeeping Genes'!Q$17),P212-'Choose Housekeeping Genes'!Q$17,"")</f>
        <v/>
      </c>
      <c r="BI212" s="132" t="str">
        <f ca="1">IF(ISNUMBER(Q212-'Choose Housekeeping Genes'!R$17),Q212-'Choose Housekeeping Genes'!R$17,"")</f>
        <v/>
      </c>
      <c r="BJ212" s="132" t="str">
        <f ca="1">IF(ISNUMBER(R212-'Choose Housekeeping Genes'!S$17),R212-'Choose Housekeeping Genes'!S$17,"")</f>
        <v/>
      </c>
      <c r="BK212" s="132" t="str">
        <f ca="1">IF(ISNUMBER(S212-'Choose Housekeeping Genes'!T$17),S212-'Choose Housekeeping Genes'!T$17,"")</f>
        <v/>
      </c>
      <c r="BL212" s="132" t="str">
        <f ca="1">IF(ISNUMBER(T212-'Choose Housekeeping Genes'!U$17),T212-'Choose Housekeeping Genes'!U$17,"")</f>
        <v/>
      </c>
      <c r="BM212" s="132" t="str">
        <f ca="1">IF(ISNUMBER(U212-'Choose Housekeeping Genes'!V$17),U212-'Choose Housekeeping Genes'!V$17,"")</f>
        <v/>
      </c>
      <c r="BN212" s="132" t="str">
        <f ca="1">IF(ISNUMBER(V212-'Choose Housekeeping Genes'!W$17),V212-'Choose Housekeeping Genes'!W$17,"")</f>
        <v/>
      </c>
      <c r="BO212" s="142" t="str">
        <f t="shared" si="176"/>
        <v>TINCR</v>
      </c>
      <c r="BP212" s="141" t="s">
        <v>259</v>
      </c>
      <c r="BQ212" s="132" t="str">
        <f ca="1">IF(ISNUMBER(Y212-'Choose Housekeeping Genes'!AA$17),Y212-'Choose Housekeeping Genes'!AA$17,"")</f>
        <v/>
      </c>
      <c r="BR212" s="132" t="str">
        <f ca="1">IF(ISNUMBER(Z212-'Choose Housekeeping Genes'!AB$17),Z212-'Choose Housekeeping Genes'!AB$17,"")</f>
        <v/>
      </c>
      <c r="BS212" s="132" t="str">
        <f ca="1">IF(ISNUMBER(AA212-'Choose Housekeeping Genes'!AC$17),AA212-'Choose Housekeeping Genes'!AC$17,"")</f>
        <v/>
      </c>
      <c r="BT212" s="132" t="str">
        <f ca="1">IF(ISNUMBER(AB212-'Choose Housekeeping Genes'!AD$17),AB212-'Choose Housekeeping Genes'!AD$17,"")</f>
        <v/>
      </c>
      <c r="BU212" s="132" t="str">
        <f ca="1">IF(ISNUMBER(AC212-'Choose Housekeeping Genes'!AE$17),AC212-'Choose Housekeeping Genes'!AE$17,"")</f>
        <v/>
      </c>
      <c r="BV212" s="132" t="str">
        <f ca="1">IF(ISNUMBER(AD212-'Choose Housekeeping Genes'!AF$17),AD212-'Choose Housekeeping Genes'!AF$17,"")</f>
        <v/>
      </c>
      <c r="BW212" s="132" t="str">
        <f ca="1">IF(ISNUMBER(AE212-'Choose Housekeeping Genes'!AG$17),AE212-'Choose Housekeeping Genes'!AG$17,"")</f>
        <v/>
      </c>
      <c r="BX212" s="132" t="str">
        <f ca="1">IF(ISNUMBER(AF212-'Choose Housekeeping Genes'!AH$17),AF212-'Choose Housekeeping Genes'!AH$17,"")</f>
        <v/>
      </c>
      <c r="BY212" s="132" t="str">
        <f ca="1">IF(ISNUMBER(AG212-'Choose Housekeeping Genes'!AI$17),AG212-'Choose Housekeeping Genes'!AI$17,"")</f>
        <v/>
      </c>
      <c r="BZ212" s="132" t="str">
        <f ca="1">IF(ISNUMBER(AH212-'Choose Housekeeping Genes'!AJ$17),AH212-'Choose Housekeeping Genes'!AJ$17,"")</f>
        <v/>
      </c>
      <c r="CA212" s="132" t="str">
        <f ca="1">IF(ISNUMBER(AI212-'Choose Housekeeping Genes'!AK$17),AI212-'Choose Housekeeping Genes'!AK$17,"")</f>
        <v/>
      </c>
      <c r="CB212" s="132" t="str">
        <f ca="1">IF(ISNUMBER(AJ212-'Choose Housekeeping Genes'!AL$17),AJ212-'Choose Housekeeping Genes'!AL$17,"")</f>
        <v/>
      </c>
      <c r="CC212" s="132" t="str">
        <f ca="1">IF(ISNUMBER(AK212-'Choose Housekeeping Genes'!AM$17),AK212-'Choose Housekeeping Genes'!AM$17,"")</f>
        <v/>
      </c>
      <c r="CD212" s="132" t="str">
        <f ca="1">IF(ISNUMBER(AL212-'Choose Housekeeping Genes'!AN$17),AL212-'Choose Housekeeping Genes'!AN$17,"")</f>
        <v/>
      </c>
      <c r="CE212" s="132" t="str">
        <f ca="1">IF(ISNUMBER(AM212-'Choose Housekeeping Genes'!AO$17),AM212-'Choose Housekeeping Genes'!AO$17,"")</f>
        <v/>
      </c>
      <c r="CF212" s="132" t="str">
        <f ca="1">IF(ISNUMBER(AN212-'Choose Housekeeping Genes'!AP$17),AN212-'Choose Housekeeping Genes'!AP$17,"")</f>
        <v/>
      </c>
      <c r="CG212" s="132" t="str">
        <f ca="1">IF(ISNUMBER(AO212-'Choose Housekeeping Genes'!AQ$17),AO212-'Choose Housekeeping Genes'!AQ$17,"")</f>
        <v/>
      </c>
      <c r="CH212" s="132" t="str">
        <f ca="1">IF(ISNUMBER(AP212-'Choose Housekeeping Genes'!AR$17),AP212-'Choose Housekeeping Genes'!AR$17,"")</f>
        <v/>
      </c>
      <c r="CI212" s="132" t="str">
        <f ca="1">IF(ISNUMBER(AQ212-'Choose Housekeeping Genes'!AS$17),AQ212-'Choose Housekeeping Genes'!AS$17,"")</f>
        <v/>
      </c>
      <c r="CJ212" s="132" t="str">
        <f ca="1">IF(ISNUMBER(AR212-'Choose Housekeeping Genes'!AT$17),AR212-'Choose Housekeeping Genes'!AT$17,"")</f>
        <v/>
      </c>
      <c r="CK212" s="137" t="e">
        <f t="shared" ca="1" si="134"/>
        <v>#DIV/0!</v>
      </c>
      <c r="CL212" s="138" t="e">
        <f t="shared" ca="1" si="135"/>
        <v>#DIV/0!</v>
      </c>
      <c r="DA212" s="135" t="str">
        <f>'Transcript table'!C212</f>
        <v>TINCR</v>
      </c>
      <c r="DB212" s="35" t="s">
        <v>259</v>
      </c>
      <c r="DC212" s="132" t="str">
        <f t="shared" ca="1" si="136"/>
        <v/>
      </c>
      <c r="DD212" s="132" t="str">
        <f t="shared" ca="1" si="137"/>
        <v/>
      </c>
      <c r="DE212" s="132" t="str">
        <f t="shared" ca="1" si="138"/>
        <v/>
      </c>
      <c r="DF212" s="132" t="str">
        <f t="shared" ca="1" si="139"/>
        <v/>
      </c>
      <c r="DG212" s="132" t="str">
        <f t="shared" ca="1" si="140"/>
        <v/>
      </c>
      <c r="DH212" s="132" t="str">
        <f t="shared" ca="1" si="141"/>
        <v/>
      </c>
      <c r="DI212" s="132" t="str">
        <f t="shared" ca="1" si="142"/>
        <v/>
      </c>
      <c r="DJ212" s="132" t="str">
        <f t="shared" ca="1" si="143"/>
        <v/>
      </c>
      <c r="DK212" s="132" t="str">
        <f t="shared" ca="1" si="144"/>
        <v/>
      </c>
      <c r="DL212" s="132" t="str">
        <f t="shared" ca="1" si="145"/>
        <v/>
      </c>
      <c r="DM212" s="132" t="str">
        <f t="shared" ca="1" si="146"/>
        <v/>
      </c>
      <c r="DN212" s="132" t="str">
        <f t="shared" ca="1" si="147"/>
        <v/>
      </c>
      <c r="DO212" s="132" t="str">
        <f t="shared" ca="1" si="148"/>
        <v/>
      </c>
      <c r="DP212" s="132" t="str">
        <f t="shared" ca="1" si="149"/>
        <v/>
      </c>
      <c r="DQ212" s="132" t="str">
        <f t="shared" ca="1" si="150"/>
        <v/>
      </c>
      <c r="DR212" s="132" t="str">
        <f t="shared" ca="1" si="151"/>
        <v/>
      </c>
      <c r="DS212" s="132" t="str">
        <f t="shared" ca="1" si="152"/>
        <v/>
      </c>
      <c r="DT212" s="132" t="str">
        <f t="shared" ca="1" si="153"/>
        <v/>
      </c>
      <c r="DU212" s="132" t="str">
        <f t="shared" ca="1" si="154"/>
        <v/>
      </c>
      <c r="DV212" s="132" t="str">
        <f t="shared" ca="1" si="155"/>
        <v/>
      </c>
      <c r="DW212" s="136" t="str">
        <f>'Transcript table'!C212</f>
        <v>TINCR</v>
      </c>
      <c r="DX212" s="141" t="s">
        <v>259</v>
      </c>
      <c r="DY212" s="132" t="str">
        <f t="shared" ca="1" si="156"/>
        <v/>
      </c>
      <c r="DZ212" s="132" t="str">
        <f t="shared" ca="1" si="157"/>
        <v/>
      </c>
      <c r="EA212" s="132" t="str">
        <f t="shared" ca="1" si="158"/>
        <v/>
      </c>
      <c r="EB212" s="132" t="str">
        <f t="shared" ca="1" si="159"/>
        <v/>
      </c>
      <c r="EC212" s="132" t="str">
        <f t="shared" ca="1" si="160"/>
        <v/>
      </c>
      <c r="ED212" s="132" t="str">
        <f t="shared" ca="1" si="161"/>
        <v/>
      </c>
      <c r="EE212" s="132" t="str">
        <f t="shared" ca="1" si="162"/>
        <v/>
      </c>
      <c r="EF212" s="132" t="str">
        <f t="shared" ca="1" si="163"/>
        <v/>
      </c>
      <c r="EG212" s="132" t="str">
        <f t="shared" ca="1" si="164"/>
        <v/>
      </c>
      <c r="EH212" s="132" t="str">
        <f t="shared" ca="1" si="165"/>
        <v/>
      </c>
      <c r="EI212" s="132" t="str">
        <f t="shared" ca="1" si="166"/>
        <v/>
      </c>
      <c r="EJ212" s="132" t="str">
        <f t="shared" ca="1" si="167"/>
        <v/>
      </c>
      <c r="EK212" s="132" t="str">
        <f t="shared" ca="1" si="168"/>
        <v/>
      </c>
      <c r="EL212" s="132" t="str">
        <f t="shared" ca="1" si="169"/>
        <v/>
      </c>
      <c r="EM212" s="132" t="str">
        <f t="shared" ca="1" si="170"/>
        <v/>
      </c>
      <c r="EN212" s="132" t="str">
        <f t="shared" ca="1" si="171"/>
        <v/>
      </c>
      <c r="EO212" s="132" t="str">
        <f t="shared" ca="1" si="172"/>
        <v/>
      </c>
      <c r="EP212" s="132" t="str">
        <f t="shared" ca="1" si="173"/>
        <v/>
      </c>
      <c r="EQ212" s="132" t="str">
        <f t="shared" ca="1" si="174"/>
        <v/>
      </c>
      <c r="ER212" s="132" t="str">
        <f t="shared" ca="1" si="175"/>
        <v/>
      </c>
    </row>
    <row r="213" spans="1:148" ht="12.75">
      <c r="A213" s="131" t="str">
        <f>'Transcript table'!C213</f>
        <v>TUSC8</v>
      </c>
      <c r="B213" s="35" t="s">
        <v>260</v>
      </c>
      <c r="C213" s="132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132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132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132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132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132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132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132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132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132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132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132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132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132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132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132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132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132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132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132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40" t="str">
        <f>'Control Sample Data'!A213</f>
        <v>TUSC8</v>
      </c>
      <c r="X213" s="141" t="s">
        <v>260</v>
      </c>
      <c r="Y213" s="132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132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132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132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132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132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132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132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132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132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132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132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132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132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132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132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132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132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132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132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135" t="str">
        <f>'Control Sample Data'!A213</f>
        <v>TUSC8</v>
      </c>
      <c r="AT213" s="35" t="s">
        <v>260</v>
      </c>
      <c r="AU213" s="132" t="str">
        <f ca="1">IF(ISNUMBER(C213-'Choose Housekeeping Genes'!D$17),C213-'Choose Housekeeping Genes'!D$17,"")</f>
        <v/>
      </c>
      <c r="AV213" s="132" t="str">
        <f ca="1">IF(ISNUMBER(D213-'Choose Housekeeping Genes'!E$17),D213-'Choose Housekeeping Genes'!E$17,"")</f>
        <v/>
      </c>
      <c r="AW213" s="132" t="str">
        <f ca="1">IF(ISNUMBER(E213-'Choose Housekeeping Genes'!F$17),E213-'Choose Housekeeping Genes'!F$17,"")</f>
        <v/>
      </c>
      <c r="AX213" s="132" t="str">
        <f ca="1">IF(ISNUMBER(F213-'Choose Housekeeping Genes'!G$17),F213-'Choose Housekeeping Genes'!G$17,"")</f>
        <v/>
      </c>
      <c r="AY213" s="132" t="str">
        <f ca="1">IF(ISNUMBER(G213-'Choose Housekeeping Genes'!H$17),G213-'Choose Housekeeping Genes'!H$17,"")</f>
        <v/>
      </c>
      <c r="AZ213" s="132" t="str">
        <f ca="1">IF(ISNUMBER(H213-'Choose Housekeeping Genes'!I$17),H213-'Choose Housekeeping Genes'!I$17,"")</f>
        <v/>
      </c>
      <c r="BA213" s="132" t="str">
        <f ca="1">IF(ISNUMBER(I213-'Choose Housekeeping Genes'!J$17),I213-'Choose Housekeeping Genes'!J$17,"")</f>
        <v/>
      </c>
      <c r="BB213" s="132" t="str">
        <f ca="1">IF(ISNUMBER(J213-'Choose Housekeeping Genes'!K$17),J213-'Choose Housekeeping Genes'!K$17,"")</f>
        <v/>
      </c>
      <c r="BC213" s="132" t="str">
        <f ca="1">IF(ISNUMBER(K213-'Choose Housekeeping Genes'!L$17),K213-'Choose Housekeeping Genes'!L$17,"")</f>
        <v/>
      </c>
      <c r="BD213" s="132" t="str">
        <f ca="1">IF(ISNUMBER(L213-'Choose Housekeeping Genes'!M$17),L213-'Choose Housekeeping Genes'!M$17,"")</f>
        <v/>
      </c>
      <c r="BE213" s="132" t="str">
        <f ca="1">IF(ISNUMBER(M213-'Choose Housekeeping Genes'!N$17),M213-'Choose Housekeeping Genes'!N$17,"")</f>
        <v/>
      </c>
      <c r="BF213" s="132" t="str">
        <f ca="1">IF(ISNUMBER(N213-'Choose Housekeeping Genes'!O$17),N213-'Choose Housekeeping Genes'!O$17,"")</f>
        <v/>
      </c>
      <c r="BG213" s="132" t="str">
        <f ca="1">IF(ISNUMBER(O213-'Choose Housekeeping Genes'!P$17),O213-'Choose Housekeeping Genes'!P$17,"")</f>
        <v/>
      </c>
      <c r="BH213" s="132" t="str">
        <f ca="1">IF(ISNUMBER(P213-'Choose Housekeeping Genes'!Q$17),P213-'Choose Housekeeping Genes'!Q$17,"")</f>
        <v/>
      </c>
      <c r="BI213" s="132" t="str">
        <f ca="1">IF(ISNUMBER(Q213-'Choose Housekeeping Genes'!R$17),Q213-'Choose Housekeeping Genes'!R$17,"")</f>
        <v/>
      </c>
      <c r="BJ213" s="132" t="str">
        <f ca="1">IF(ISNUMBER(R213-'Choose Housekeeping Genes'!S$17),R213-'Choose Housekeeping Genes'!S$17,"")</f>
        <v/>
      </c>
      <c r="BK213" s="132" t="str">
        <f ca="1">IF(ISNUMBER(S213-'Choose Housekeeping Genes'!T$17),S213-'Choose Housekeeping Genes'!T$17,"")</f>
        <v/>
      </c>
      <c r="BL213" s="132" t="str">
        <f ca="1">IF(ISNUMBER(T213-'Choose Housekeeping Genes'!U$17),T213-'Choose Housekeeping Genes'!U$17,"")</f>
        <v/>
      </c>
      <c r="BM213" s="132" t="str">
        <f ca="1">IF(ISNUMBER(U213-'Choose Housekeeping Genes'!V$17),U213-'Choose Housekeeping Genes'!V$17,"")</f>
        <v/>
      </c>
      <c r="BN213" s="132" t="str">
        <f ca="1">IF(ISNUMBER(V213-'Choose Housekeeping Genes'!W$17),V213-'Choose Housekeeping Genes'!W$17,"")</f>
        <v/>
      </c>
      <c r="BO213" s="142" t="str">
        <f t="shared" si="176"/>
        <v>TUSC8</v>
      </c>
      <c r="BP213" s="141" t="s">
        <v>260</v>
      </c>
      <c r="BQ213" s="132" t="str">
        <f ca="1">IF(ISNUMBER(Y213-'Choose Housekeeping Genes'!AA$17),Y213-'Choose Housekeeping Genes'!AA$17,"")</f>
        <v/>
      </c>
      <c r="BR213" s="132" t="str">
        <f ca="1">IF(ISNUMBER(Z213-'Choose Housekeeping Genes'!AB$17),Z213-'Choose Housekeeping Genes'!AB$17,"")</f>
        <v/>
      </c>
      <c r="BS213" s="132" t="str">
        <f ca="1">IF(ISNUMBER(AA213-'Choose Housekeeping Genes'!AC$17),AA213-'Choose Housekeeping Genes'!AC$17,"")</f>
        <v/>
      </c>
      <c r="BT213" s="132" t="str">
        <f ca="1">IF(ISNUMBER(AB213-'Choose Housekeeping Genes'!AD$17),AB213-'Choose Housekeeping Genes'!AD$17,"")</f>
        <v/>
      </c>
      <c r="BU213" s="132" t="str">
        <f ca="1">IF(ISNUMBER(AC213-'Choose Housekeeping Genes'!AE$17),AC213-'Choose Housekeeping Genes'!AE$17,"")</f>
        <v/>
      </c>
      <c r="BV213" s="132" t="str">
        <f ca="1">IF(ISNUMBER(AD213-'Choose Housekeeping Genes'!AF$17),AD213-'Choose Housekeeping Genes'!AF$17,"")</f>
        <v/>
      </c>
      <c r="BW213" s="132" t="str">
        <f ca="1">IF(ISNUMBER(AE213-'Choose Housekeeping Genes'!AG$17),AE213-'Choose Housekeeping Genes'!AG$17,"")</f>
        <v/>
      </c>
      <c r="BX213" s="132" t="str">
        <f ca="1">IF(ISNUMBER(AF213-'Choose Housekeeping Genes'!AH$17),AF213-'Choose Housekeeping Genes'!AH$17,"")</f>
        <v/>
      </c>
      <c r="BY213" s="132" t="str">
        <f ca="1">IF(ISNUMBER(AG213-'Choose Housekeeping Genes'!AI$17),AG213-'Choose Housekeeping Genes'!AI$17,"")</f>
        <v/>
      </c>
      <c r="BZ213" s="132" t="str">
        <f ca="1">IF(ISNUMBER(AH213-'Choose Housekeeping Genes'!AJ$17),AH213-'Choose Housekeeping Genes'!AJ$17,"")</f>
        <v/>
      </c>
      <c r="CA213" s="132" t="str">
        <f ca="1">IF(ISNUMBER(AI213-'Choose Housekeeping Genes'!AK$17),AI213-'Choose Housekeeping Genes'!AK$17,"")</f>
        <v/>
      </c>
      <c r="CB213" s="132" t="str">
        <f ca="1">IF(ISNUMBER(AJ213-'Choose Housekeeping Genes'!AL$17),AJ213-'Choose Housekeeping Genes'!AL$17,"")</f>
        <v/>
      </c>
      <c r="CC213" s="132" t="str">
        <f ca="1">IF(ISNUMBER(AK213-'Choose Housekeeping Genes'!AM$17),AK213-'Choose Housekeeping Genes'!AM$17,"")</f>
        <v/>
      </c>
      <c r="CD213" s="132" t="str">
        <f ca="1">IF(ISNUMBER(AL213-'Choose Housekeeping Genes'!AN$17),AL213-'Choose Housekeeping Genes'!AN$17,"")</f>
        <v/>
      </c>
      <c r="CE213" s="132" t="str">
        <f ca="1">IF(ISNUMBER(AM213-'Choose Housekeeping Genes'!AO$17),AM213-'Choose Housekeeping Genes'!AO$17,"")</f>
        <v/>
      </c>
      <c r="CF213" s="132" t="str">
        <f ca="1">IF(ISNUMBER(AN213-'Choose Housekeeping Genes'!AP$17),AN213-'Choose Housekeeping Genes'!AP$17,"")</f>
        <v/>
      </c>
      <c r="CG213" s="132" t="str">
        <f ca="1">IF(ISNUMBER(AO213-'Choose Housekeeping Genes'!AQ$17),AO213-'Choose Housekeeping Genes'!AQ$17,"")</f>
        <v/>
      </c>
      <c r="CH213" s="132" t="str">
        <f ca="1">IF(ISNUMBER(AP213-'Choose Housekeeping Genes'!AR$17),AP213-'Choose Housekeeping Genes'!AR$17,"")</f>
        <v/>
      </c>
      <c r="CI213" s="132" t="str">
        <f ca="1">IF(ISNUMBER(AQ213-'Choose Housekeeping Genes'!AS$17),AQ213-'Choose Housekeeping Genes'!AS$17,"")</f>
        <v/>
      </c>
      <c r="CJ213" s="132" t="str">
        <f ca="1">IF(ISNUMBER(AR213-'Choose Housekeeping Genes'!AT$17),AR213-'Choose Housekeeping Genes'!AT$17,"")</f>
        <v/>
      </c>
      <c r="CK213" s="137" t="e">
        <f t="shared" ca="1" si="134"/>
        <v>#DIV/0!</v>
      </c>
      <c r="CL213" s="138" t="e">
        <f t="shared" ca="1" si="135"/>
        <v>#DIV/0!</v>
      </c>
      <c r="DA213" s="135" t="str">
        <f>'Transcript table'!C213</f>
        <v>TUSC8</v>
      </c>
      <c r="DB213" s="35" t="s">
        <v>260</v>
      </c>
      <c r="DC213" s="132" t="str">
        <f t="shared" ca="1" si="136"/>
        <v/>
      </c>
      <c r="DD213" s="132" t="str">
        <f t="shared" ca="1" si="137"/>
        <v/>
      </c>
      <c r="DE213" s="132" t="str">
        <f t="shared" ca="1" si="138"/>
        <v/>
      </c>
      <c r="DF213" s="132" t="str">
        <f t="shared" ca="1" si="139"/>
        <v/>
      </c>
      <c r="DG213" s="132" t="str">
        <f t="shared" ca="1" si="140"/>
        <v/>
      </c>
      <c r="DH213" s="132" t="str">
        <f t="shared" ca="1" si="141"/>
        <v/>
      </c>
      <c r="DI213" s="132" t="str">
        <f t="shared" ca="1" si="142"/>
        <v/>
      </c>
      <c r="DJ213" s="132" t="str">
        <f t="shared" ca="1" si="143"/>
        <v/>
      </c>
      <c r="DK213" s="132" t="str">
        <f t="shared" ca="1" si="144"/>
        <v/>
      </c>
      <c r="DL213" s="132" t="str">
        <f t="shared" ca="1" si="145"/>
        <v/>
      </c>
      <c r="DM213" s="132" t="str">
        <f t="shared" ca="1" si="146"/>
        <v/>
      </c>
      <c r="DN213" s="132" t="str">
        <f t="shared" ca="1" si="147"/>
        <v/>
      </c>
      <c r="DO213" s="132" t="str">
        <f t="shared" ca="1" si="148"/>
        <v/>
      </c>
      <c r="DP213" s="132" t="str">
        <f t="shared" ca="1" si="149"/>
        <v/>
      </c>
      <c r="DQ213" s="132" t="str">
        <f t="shared" ca="1" si="150"/>
        <v/>
      </c>
      <c r="DR213" s="132" t="str">
        <f t="shared" ca="1" si="151"/>
        <v/>
      </c>
      <c r="DS213" s="132" t="str">
        <f t="shared" ca="1" si="152"/>
        <v/>
      </c>
      <c r="DT213" s="132" t="str">
        <f t="shared" ca="1" si="153"/>
        <v/>
      </c>
      <c r="DU213" s="132" t="str">
        <f t="shared" ca="1" si="154"/>
        <v/>
      </c>
      <c r="DV213" s="132" t="str">
        <f t="shared" ca="1" si="155"/>
        <v/>
      </c>
      <c r="DW213" s="136" t="str">
        <f>'Transcript table'!C213</f>
        <v>TUSC8</v>
      </c>
      <c r="DX213" s="141" t="s">
        <v>260</v>
      </c>
      <c r="DY213" s="132" t="str">
        <f t="shared" ca="1" si="156"/>
        <v/>
      </c>
      <c r="DZ213" s="132" t="str">
        <f t="shared" ca="1" si="157"/>
        <v/>
      </c>
      <c r="EA213" s="132" t="str">
        <f t="shared" ca="1" si="158"/>
        <v/>
      </c>
      <c r="EB213" s="132" t="str">
        <f t="shared" ca="1" si="159"/>
        <v/>
      </c>
      <c r="EC213" s="132" t="str">
        <f t="shared" ca="1" si="160"/>
        <v/>
      </c>
      <c r="ED213" s="132" t="str">
        <f t="shared" ca="1" si="161"/>
        <v/>
      </c>
      <c r="EE213" s="132" t="str">
        <f t="shared" ca="1" si="162"/>
        <v/>
      </c>
      <c r="EF213" s="132" t="str">
        <f t="shared" ca="1" si="163"/>
        <v/>
      </c>
      <c r="EG213" s="132" t="str">
        <f t="shared" ca="1" si="164"/>
        <v/>
      </c>
      <c r="EH213" s="132" t="str">
        <f t="shared" ca="1" si="165"/>
        <v/>
      </c>
      <c r="EI213" s="132" t="str">
        <f t="shared" ca="1" si="166"/>
        <v/>
      </c>
      <c r="EJ213" s="132" t="str">
        <f t="shared" ca="1" si="167"/>
        <v/>
      </c>
      <c r="EK213" s="132" t="str">
        <f t="shared" ca="1" si="168"/>
        <v/>
      </c>
      <c r="EL213" s="132" t="str">
        <f t="shared" ca="1" si="169"/>
        <v/>
      </c>
      <c r="EM213" s="132" t="str">
        <f t="shared" ca="1" si="170"/>
        <v/>
      </c>
      <c r="EN213" s="132" t="str">
        <f t="shared" ca="1" si="171"/>
        <v/>
      </c>
      <c r="EO213" s="132" t="str">
        <f t="shared" ca="1" si="172"/>
        <v/>
      </c>
      <c r="EP213" s="132" t="str">
        <f t="shared" ca="1" si="173"/>
        <v/>
      </c>
      <c r="EQ213" s="132" t="str">
        <f t="shared" ca="1" si="174"/>
        <v/>
      </c>
      <c r="ER213" s="132" t="str">
        <f t="shared" ca="1" si="175"/>
        <v/>
      </c>
    </row>
    <row r="214" spans="1:148" ht="51">
      <c r="A214" s="131" t="str">
        <f>'Transcript table'!C214</f>
        <v>U1 spliceosomal lncRNA</v>
      </c>
      <c r="B214" s="35" t="s">
        <v>261</v>
      </c>
      <c r="C214" s="132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132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132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132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132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132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132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132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132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132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132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132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132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132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132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132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132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132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132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132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40" t="str">
        <f>'Control Sample Data'!A214</f>
        <v>U1 spliceosomal lncRNA</v>
      </c>
      <c r="X214" s="141" t="s">
        <v>261</v>
      </c>
      <c r="Y214" s="132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132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132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132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132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132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132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132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132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132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132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132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132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132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132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132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132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132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132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132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135" t="str">
        <f>'Control Sample Data'!A214</f>
        <v>U1 spliceosomal lncRNA</v>
      </c>
      <c r="AT214" s="35" t="s">
        <v>261</v>
      </c>
      <c r="AU214" s="132" t="str">
        <f ca="1">IF(ISNUMBER(C214-'Choose Housekeeping Genes'!D$17),C214-'Choose Housekeeping Genes'!D$17,"")</f>
        <v/>
      </c>
      <c r="AV214" s="132" t="str">
        <f ca="1">IF(ISNUMBER(D214-'Choose Housekeeping Genes'!E$17),D214-'Choose Housekeeping Genes'!E$17,"")</f>
        <v/>
      </c>
      <c r="AW214" s="132" t="str">
        <f ca="1">IF(ISNUMBER(E214-'Choose Housekeeping Genes'!F$17),E214-'Choose Housekeeping Genes'!F$17,"")</f>
        <v/>
      </c>
      <c r="AX214" s="132" t="str">
        <f ca="1">IF(ISNUMBER(F214-'Choose Housekeeping Genes'!G$17),F214-'Choose Housekeeping Genes'!G$17,"")</f>
        <v/>
      </c>
      <c r="AY214" s="132" t="str">
        <f ca="1">IF(ISNUMBER(G214-'Choose Housekeeping Genes'!H$17),G214-'Choose Housekeeping Genes'!H$17,"")</f>
        <v/>
      </c>
      <c r="AZ214" s="132" t="str">
        <f ca="1">IF(ISNUMBER(H214-'Choose Housekeeping Genes'!I$17),H214-'Choose Housekeeping Genes'!I$17,"")</f>
        <v/>
      </c>
      <c r="BA214" s="132" t="str">
        <f ca="1">IF(ISNUMBER(I214-'Choose Housekeeping Genes'!J$17),I214-'Choose Housekeeping Genes'!J$17,"")</f>
        <v/>
      </c>
      <c r="BB214" s="132" t="str">
        <f ca="1">IF(ISNUMBER(J214-'Choose Housekeeping Genes'!K$17),J214-'Choose Housekeeping Genes'!K$17,"")</f>
        <v/>
      </c>
      <c r="BC214" s="132" t="str">
        <f ca="1">IF(ISNUMBER(K214-'Choose Housekeeping Genes'!L$17),K214-'Choose Housekeeping Genes'!L$17,"")</f>
        <v/>
      </c>
      <c r="BD214" s="132" t="str">
        <f ca="1">IF(ISNUMBER(L214-'Choose Housekeeping Genes'!M$17),L214-'Choose Housekeeping Genes'!M$17,"")</f>
        <v/>
      </c>
      <c r="BE214" s="132" t="str">
        <f ca="1">IF(ISNUMBER(M214-'Choose Housekeeping Genes'!N$17),M214-'Choose Housekeeping Genes'!N$17,"")</f>
        <v/>
      </c>
      <c r="BF214" s="132" t="str">
        <f ca="1">IF(ISNUMBER(N214-'Choose Housekeeping Genes'!O$17),N214-'Choose Housekeeping Genes'!O$17,"")</f>
        <v/>
      </c>
      <c r="BG214" s="132" t="str">
        <f ca="1">IF(ISNUMBER(O214-'Choose Housekeeping Genes'!P$17),O214-'Choose Housekeeping Genes'!P$17,"")</f>
        <v/>
      </c>
      <c r="BH214" s="132" t="str">
        <f ca="1">IF(ISNUMBER(P214-'Choose Housekeeping Genes'!Q$17),P214-'Choose Housekeeping Genes'!Q$17,"")</f>
        <v/>
      </c>
      <c r="BI214" s="132" t="str">
        <f ca="1">IF(ISNUMBER(Q214-'Choose Housekeeping Genes'!R$17),Q214-'Choose Housekeeping Genes'!R$17,"")</f>
        <v/>
      </c>
      <c r="BJ214" s="132" t="str">
        <f ca="1">IF(ISNUMBER(R214-'Choose Housekeeping Genes'!S$17),R214-'Choose Housekeeping Genes'!S$17,"")</f>
        <v/>
      </c>
      <c r="BK214" s="132" t="str">
        <f ca="1">IF(ISNUMBER(S214-'Choose Housekeeping Genes'!T$17),S214-'Choose Housekeeping Genes'!T$17,"")</f>
        <v/>
      </c>
      <c r="BL214" s="132" t="str">
        <f ca="1">IF(ISNUMBER(T214-'Choose Housekeeping Genes'!U$17),T214-'Choose Housekeeping Genes'!U$17,"")</f>
        <v/>
      </c>
      <c r="BM214" s="132" t="str">
        <f ca="1">IF(ISNUMBER(U214-'Choose Housekeeping Genes'!V$17),U214-'Choose Housekeeping Genes'!V$17,"")</f>
        <v/>
      </c>
      <c r="BN214" s="132" t="str">
        <f ca="1">IF(ISNUMBER(V214-'Choose Housekeeping Genes'!W$17),V214-'Choose Housekeeping Genes'!W$17,"")</f>
        <v/>
      </c>
      <c r="BO214" s="142" t="str">
        <f t="shared" si="176"/>
        <v>U1 spliceosomal lncRNA</v>
      </c>
      <c r="BP214" s="141" t="s">
        <v>261</v>
      </c>
      <c r="BQ214" s="132" t="str">
        <f ca="1">IF(ISNUMBER(Y214-'Choose Housekeeping Genes'!AA$17),Y214-'Choose Housekeeping Genes'!AA$17,"")</f>
        <v/>
      </c>
      <c r="BR214" s="132" t="str">
        <f ca="1">IF(ISNUMBER(Z214-'Choose Housekeeping Genes'!AB$17),Z214-'Choose Housekeeping Genes'!AB$17,"")</f>
        <v/>
      </c>
      <c r="BS214" s="132" t="str">
        <f ca="1">IF(ISNUMBER(AA214-'Choose Housekeeping Genes'!AC$17),AA214-'Choose Housekeeping Genes'!AC$17,"")</f>
        <v/>
      </c>
      <c r="BT214" s="132" t="str">
        <f ca="1">IF(ISNUMBER(AB214-'Choose Housekeeping Genes'!AD$17),AB214-'Choose Housekeeping Genes'!AD$17,"")</f>
        <v/>
      </c>
      <c r="BU214" s="132" t="str">
        <f ca="1">IF(ISNUMBER(AC214-'Choose Housekeeping Genes'!AE$17),AC214-'Choose Housekeeping Genes'!AE$17,"")</f>
        <v/>
      </c>
      <c r="BV214" s="132" t="str">
        <f ca="1">IF(ISNUMBER(AD214-'Choose Housekeeping Genes'!AF$17),AD214-'Choose Housekeeping Genes'!AF$17,"")</f>
        <v/>
      </c>
      <c r="BW214" s="132" t="str">
        <f ca="1">IF(ISNUMBER(AE214-'Choose Housekeeping Genes'!AG$17),AE214-'Choose Housekeeping Genes'!AG$17,"")</f>
        <v/>
      </c>
      <c r="BX214" s="132" t="str">
        <f ca="1">IF(ISNUMBER(AF214-'Choose Housekeeping Genes'!AH$17),AF214-'Choose Housekeeping Genes'!AH$17,"")</f>
        <v/>
      </c>
      <c r="BY214" s="132" t="str">
        <f ca="1">IF(ISNUMBER(AG214-'Choose Housekeeping Genes'!AI$17),AG214-'Choose Housekeeping Genes'!AI$17,"")</f>
        <v/>
      </c>
      <c r="BZ214" s="132" t="str">
        <f ca="1">IF(ISNUMBER(AH214-'Choose Housekeeping Genes'!AJ$17),AH214-'Choose Housekeeping Genes'!AJ$17,"")</f>
        <v/>
      </c>
      <c r="CA214" s="132" t="str">
        <f ca="1">IF(ISNUMBER(AI214-'Choose Housekeeping Genes'!AK$17),AI214-'Choose Housekeeping Genes'!AK$17,"")</f>
        <v/>
      </c>
      <c r="CB214" s="132" t="str">
        <f ca="1">IF(ISNUMBER(AJ214-'Choose Housekeeping Genes'!AL$17),AJ214-'Choose Housekeeping Genes'!AL$17,"")</f>
        <v/>
      </c>
      <c r="CC214" s="132" t="str">
        <f ca="1">IF(ISNUMBER(AK214-'Choose Housekeeping Genes'!AM$17),AK214-'Choose Housekeeping Genes'!AM$17,"")</f>
        <v/>
      </c>
      <c r="CD214" s="132" t="str">
        <f ca="1">IF(ISNUMBER(AL214-'Choose Housekeeping Genes'!AN$17),AL214-'Choose Housekeeping Genes'!AN$17,"")</f>
        <v/>
      </c>
      <c r="CE214" s="132" t="str">
        <f ca="1">IF(ISNUMBER(AM214-'Choose Housekeeping Genes'!AO$17),AM214-'Choose Housekeeping Genes'!AO$17,"")</f>
        <v/>
      </c>
      <c r="CF214" s="132" t="str">
        <f ca="1">IF(ISNUMBER(AN214-'Choose Housekeeping Genes'!AP$17),AN214-'Choose Housekeeping Genes'!AP$17,"")</f>
        <v/>
      </c>
      <c r="CG214" s="132" t="str">
        <f ca="1">IF(ISNUMBER(AO214-'Choose Housekeeping Genes'!AQ$17),AO214-'Choose Housekeeping Genes'!AQ$17,"")</f>
        <v/>
      </c>
      <c r="CH214" s="132" t="str">
        <f ca="1">IF(ISNUMBER(AP214-'Choose Housekeeping Genes'!AR$17),AP214-'Choose Housekeeping Genes'!AR$17,"")</f>
        <v/>
      </c>
      <c r="CI214" s="132" t="str">
        <f ca="1">IF(ISNUMBER(AQ214-'Choose Housekeeping Genes'!AS$17),AQ214-'Choose Housekeeping Genes'!AS$17,"")</f>
        <v/>
      </c>
      <c r="CJ214" s="132" t="str">
        <f ca="1">IF(ISNUMBER(AR214-'Choose Housekeeping Genes'!AT$17),AR214-'Choose Housekeeping Genes'!AT$17,"")</f>
        <v/>
      </c>
      <c r="CK214" s="137" t="e">
        <f t="shared" ca="1" si="134"/>
        <v>#DIV/0!</v>
      </c>
      <c r="CL214" s="138" t="e">
        <f t="shared" ca="1" si="135"/>
        <v>#DIV/0!</v>
      </c>
      <c r="DA214" s="135" t="str">
        <f>'Transcript table'!C214</f>
        <v>U1 spliceosomal lncRNA</v>
      </c>
      <c r="DB214" s="35" t="s">
        <v>261</v>
      </c>
      <c r="DC214" s="132" t="str">
        <f t="shared" ca="1" si="136"/>
        <v/>
      </c>
      <c r="DD214" s="132" t="str">
        <f t="shared" ca="1" si="137"/>
        <v/>
      </c>
      <c r="DE214" s="132" t="str">
        <f t="shared" ca="1" si="138"/>
        <v/>
      </c>
      <c r="DF214" s="132" t="str">
        <f t="shared" ca="1" si="139"/>
        <v/>
      </c>
      <c r="DG214" s="132" t="str">
        <f t="shared" ca="1" si="140"/>
        <v/>
      </c>
      <c r="DH214" s="132" t="str">
        <f t="shared" ca="1" si="141"/>
        <v/>
      </c>
      <c r="DI214" s="132" t="str">
        <f t="shared" ca="1" si="142"/>
        <v/>
      </c>
      <c r="DJ214" s="132" t="str">
        <f t="shared" ca="1" si="143"/>
        <v/>
      </c>
      <c r="DK214" s="132" t="str">
        <f t="shared" ca="1" si="144"/>
        <v/>
      </c>
      <c r="DL214" s="132" t="str">
        <f t="shared" ca="1" si="145"/>
        <v/>
      </c>
      <c r="DM214" s="132" t="str">
        <f t="shared" ca="1" si="146"/>
        <v/>
      </c>
      <c r="DN214" s="132" t="str">
        <f t="shared" ca="1" si="147"/>
        <v/>
      </c>
      <c r="DO214" s="132" t="str">
        <f t="shared" ca="1" si="148"/>
        <v/>
      </c>
      <c r="DP214" s="132" t="str">
        <f t="shared" ca="1" si="149"/>
        <v/>
      </c>
      <c r="DQ214" s="132" t="str">
        <f t="shared" ca="1" si="150"/>
        <v/>
      </c>
      <c r="DR214" s="132" t="str">
        <f t="shared" ca="1" si="151"/>
        <v/>
      </c>
      <c r="DS214" s="132" t="str">
        <f t="shared" ca="1" si="152"/>
        <v/>
      </c>
      <c r="DT214" s="132" t="str">
        <f t="shared" ca="1" si="153"/>
        <v/>
      </c>
      <c r="DU214" s="132" t="str">
        <f t="shared" ca="1" si="154"/>
        <v/>
      </c>
      <c r="DV214" s="132" t="str">
        <f t="shared" ca="1" si="155"/>
        <v/>
      </c>
      <c r="DW214" s="136" t="str">
        <f>'Transcript table'!C214</f>
        <v>U1 spliceosomal lncRNA</v>
      </c>
      <c r="DX214" s="141" t="s">
        <v>261</v>
      </c>
      <c r="DY214" s="132" t="str">
        <f t="shared" ca="1" si="156"/>
        <v/>
      </c>
      <c r="DZ214" s="132" t="str">
        <f t="shared" ca="1" si="157"/>
        <v/>
      </c>
      <c r="EA214" s="132" t="str">
        <f t="shared" ca="1" si="158"/>
        <v/>
      </c>
      <c r="EB214" s="132" t="str">
        <f t="shared" ca="1" si="159"/>
        <v/>
      </c>
      <c r="EC214" s="132" t="str">
        <f t="shared" ca="1" si="160"/>
        <v/>
      </c>
      <c r="ED214" s="132" t="str">
        <f t="shared" ca="1" si="161"/>
        <v/>
      </c>
      <c r="EE214" s="132" t="str">
        <f t="shared" ca="1" si="162"/>
        <v/>
      </c>
      <c r="EF214" s="132" t="str">
        <f t="shared" ca="1" si="163"/>
        <v/>
      </c>
      <c r="EG214" s="132" t="str">
        <f t="shared" ca="1" si="164"/>
        <v/>
      </c>
      <c r="EH214" s="132" t="str">
        <f t="shared" ca="1" si="165"/>
        <v/>
      </c>
      <c r="EI214" s="132" t="str">
        <f t="shared" ca="1" si="166"/>
        <v/>
      </c>
      <c r="EJ214" s="132" t="str">
        <f t="shared" ca="1" si="167"/>
        <v/>
      </c>
      <c r="EK214" s="132" t="str">
        <f t="shared" ca="1" si="168"/>
        <v/>
      </c>
      <c r="EL214" s="132" t="str">
        <f t="shared" ca="1" si="169"/>
        <v/>
      </c>
      <c r="EM214" s="132" t="str">
        <f t="shared" ca="1" si="170"/>
        <v/>
      </c>
      <c r="EN214" s="132" t="str">
        <f t="shared" ca="1" si="171"/>
        <v/>
      </c>
      <c r="EO214" s="132" t="str">
        <f t="shared" ca="1" si="172"/>
        <v/>
      </c>
      <c r="EP214" s="132" t="str">
        <f t="shared" ca="1" si="173"/>
        <v/>
      </c>
      <c r="EQ214" s="132" t="str">
        <f t="shared" ca="1" si="174"/>
        <v/>
      </c>
      <c r="ER214" s="132" t="str">
        <f t="shared" ca="1" si="175"/>
        <v/>
      </c>
    </row>
    <row r="215" spans="1:148" ht="12.75">
      <c r="A215" s="131" t="str">
        <f>'Transcript table'!C215</f>
        <v>U79277</v>
      </c>
      <c r="B215" s="35" t="s">
        <v>262</v>
      </c>
      <c r="C215" s="132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132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132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132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132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132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132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132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132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132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132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132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132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132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132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132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132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132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132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132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40" t="str">
        <f>'Control Sample Data'!A215</f>
        <v>U79277</v>
      </c>
      <c r="X215" s="141" t="s">
        <v>262</v>
      </c>
      <c r="Y215" s="132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132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132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132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132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132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132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132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132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132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132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132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132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132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132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132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132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132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132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132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135" t="str">
        <f>'Control Sample Data'!A215</f>
        <v>U79277</v>
      </c>
      <c r="AT215" s="35" t="s">
        <v>262</v>
      </c>
      <c r="AU215" s="132" t="str">
        <f ca="1">IF(ISNUMBER(C215-'Choose Housekeeping Genes'!D$17),C215-'Choose Housekeeping Genes'!D$17,"")</f>
        <v/>
      </c>
      <c r="AV215" s="132" t="str">
        <f ca="1">IF(ISNUMBER(D215-'Choose Housekeeping Genes'!E$17),D215-'Choose Housekeeping Genes'!E$17,"")</f>
        <v/>
      </c>
      <c r="AW215" s="132" t="str">
        <f ca="1">IF(ISNUMBER(E215-'Choose Housekeeping Genes'!F$17),E215-'Choose Housekeeping Genes'!F$17,"")</f>
        <v/>
      </c>
      <c r="AX215" s="132" t="str">
        <f ca="1">IF(ISNUMBER(F215-'Choose Housekeeping Genes'!G$17),F215-'Choose Housekeeping Genes'!G$17,"")</f>
        <v/>
      </c>
      <c r="AY215" s="132" t="str">
        <f ca="1">IF(ISNUMBER(G215-'Choose Housekeeping Genes'!H$17),G215-'Choose Housekeeping Genes'!H$17,"")</f>
        <v/>
      </c>
      <c r="AZ215" s="132" t="str">
        <f ca="1">IF(ISNUMBER(H215-'Choose Housekeeping Genes'!I$17),H215-'Choose Housekeeping Genes'!I$17,"")</f>
        <v/>
      </c>
      <c r="BA215" s="132" t="str">
        <f ca="1">IF(ISNUMBER(I215-'Choose Housekeeping Genes'!J$17),I215-'Choose Housekeeping Genes'!J$17,"")</f>
        <v/>
      </c>
      <c r="BB215" s="132" t="str">
        <f ca="1">IF(ISNUMBER(J215-'Choose Housekeeping Genes'!K$17),J215-'Choose Housekeeping Genes'!K$17,"")</f>
        <v/>
      </c>
      <c r="BC215" s="132" t="str">
        <f ca="1">IF(ISNUMBER(K215-'Choose Housekeeping Genes'!L$17),K215-'Choose Housekeeping Genes'!L$17,"")</f>
        <v/>
      </c>
      <c r="BD215" s="132" t="str">
        <f ca="1">IF(ISNUMBER(L215-'Choose Housekeeping Genes'!M$17),L215-'Choose Housekeeping Genes'!M$17,"")</f>
        <v/>
      </c>
      <c r="BE215" s="132" t="str">
        <f ca="1">IF(ISNUMBER(M215-'Choose Housekeeping Genes'!N$17),M215-'Choose Housekeeping Genes'!N$17,"")</f>
        <v/>
      </c>
      <c r="BF215" s="132" t="str">
        <f ca="1">IF(ISNUMBER(N215-'Choose Housekeeping Genes'!O$17),N215-'Choose Housekeeping Genes'!O$17,"")</f>
        <v/>
      </c>
      <c r="BG215" s="132" t="str">
        <f ca="1">IF(ISNUMBER(O215-'Choose Housekeeping Genes'!P$17),O215-'Choose Housekeeping Genes'!P$17,"")</f>
        <v/>
      </c>
      <c r="BH215" s="132" t="str">
        <f ca="1">IF(ISNUMBER(P215-'Choose Housekeeping Genes'!Q$17),P215-'Choose Housekeeping Genes'!Q$17,"")</f>
        <v/>
      </c>
      <c r="BI215" s="132" t="str">
        <f ca="1">IF(ISNUMBER(Q215-'Choose Housekeeping Genes'!R$17),Q215-'Choose Housekeeping Genes'!R$17,"")</f>
        <v/>
      </c>
      <c r="BJ215" s="132" t="str">
        <f ca="1">IF(ISNUMBER(R215-'Choose Housekeeping Genes'!S$17),R215-'Choose Housekeeping Genes'!S$17,"")</f>
        <v/>
      </c>
      <c r="BK215" s="132" t="str">
        <f ca="1">IF(ISNUMBER(S215-'Choose Housekeeping Genes'!T$17),S215-'Choose Housekeeping Genes'!T$17,"")</f>
        <v/>
      </c>
      <c r="BL215" s="132" t="str">
        <f ca="1">IF(ISNUMBER(T215-'Choose Housekeeping Genes'!U$17),T215-'Choose Housekeeping Genes'!U$17,"")</f>
        <v/>
      </c>
      <c r="BM215" s="132" t="str">
        <f ca="1">IF(ISNUMBER(U215-'Choose Housekeeping Genes'!V$17),U215-'Choose Housekeeping Genes'!V$17,"")</f>
        <v/>
      </c>
      <c r="BN215" s="132" t="str">
        <f ca="1">IF(ISNUMBER(V215-'Choose Housekeeping Genes'!W$17),V215-'Choose Housekeeping Genes'!W$17,"")</f>
        <v/>
      </c>
      <c r="BO215" s="142" t="str">
        <f t="shared" si="176"/>
        <v>U79277</v>
      </c>
      <c r="BP215" s="141" t="s">
        <v>262</v>
      </c>
      <c r="BQ215" s="132" t="str">
        <f ca="1">IF(ISNUMBER(Y215-'Choose Housekeeping Genes'!AA$17),Y215-'Choose Housekeeping Genes'!AA$17,"")</f>
        <v/>
      </c>
      <c r="BR215" s="132" t="str">
        <f ca="1">IF(ISNUMBER(Z215-'Choose Housekeeping Genes'!AB$17),Z215-'Choose Housekeeping Genes'!AB$17,"")</f>
        <v/>
      </c>
      <c r="BS215" s="132" t="str">
        <f ca="1">IF(ISNUMBER(AA215-'Choose Housekeeping Genes'!AC$17),AA215-'Choose Housekeeping Genes'!AC$17,"")</f>
        <v/>
      </c>
      <c r="BT215" s="132" t="str">
        <f ca="1">IF(ISNUMBER(AB215-'Choose Housekeeping Genes'!AD$17),AB215-'Choose Housekeeping Genes'!AD$17,"")</f>
        <v/>
      </c>
      <c r="BU215" s="132" t="str">
        <f ca="1">IF(ISNUMBER(AC215-'Choose Housekeeping Genes'!AE$17),AC215-'Choose Housekeeping Genes'!AE$17,"")</f>
        <v/>
      </c>
      <c r="BV215" s="132" t="str">
        <f ca="1">IF(ISNUMBER(AD215-'Choose Housekeeping Genes'!AF$17),AD215-'Choose Housekeeping Genes'!AF$17,"")</f>
        <v/>
      </c>
      <c r="BW215" s="132" t="str">
        <f ca="1">IF(ISNUMBER(AE215-'Choose Housekeeping Genes'!AG$17),AE215-'Choose Housekeeping Genes'!AG$17,"")</f>
        <v/>
      </c>
      <c r="BX215" s="132" t="str">
        <f ca="1">IF(ISNUMBER(AF215-'Choose Housekeeping Genes'!AH$17),AF215-'Choose Housekeeping Genes'!AH$17,"")</f>
        <v/>
      </c>
      <c r="BY215" s="132" t="str">
        <f ca="1">IF(ISNUMBER(AG215-'Choose Housekeeping Genes'!AI$17),AG215-'Choose Housekeeping Genes'!AI$17,"")</f>
        <v/>
      </c>
      <c r="BZ215" s="132" t="str">
        <f ca="1">IF(ISNUMBER(AH215-'Choose Housekeeping Genes'!AJ$17),AH215-'Choose Housekeeping Genes'!AJ$17,"")</f>
        <v/>
      </c>
      <c r="CA215" s="132" t="str">
        <f ca="1">IF(ISNUMBER(AI215-'Choose Housekeeping Genes'!AK$17),AI215-'Choose Housekeeping Genes'!AK$17,"")</f>
        <v/>
      </c>
      <c r="CB215" s="132" t="str">
        <f ca="1">IF(ISNUMBER(AJ215-'Choose Housekeeping Genes'!AL$17),AJ215-'Choose Housekeeping Genes'!AL$17,"")</f>
        <v/>
      </c>
      <c r="CC215" s="132" t="str">
        <f ca="1">IF(ISNUMBER(AK215-'Choose Housekeeping Genes'!AM$17),AK215-'Choose Housekeeping Genes'!AM$17,"")</f>
        <v/>
      </c>
      <c r="CD215" s="132" t="str">
        <f ca="1">IF(ISNUMBER(AL215-'Choose Housekeeping Genes'!AN$17),AL215-'Choose Housekeeping Genes'!AN$17,"")</f>
        <v/>
      </c>
      <c r="CE215" s="132" t="str">
        <f ca="1">IF(ISNUMBER(AM215-'Choose Housekeeping Genes'!AO$17),AM215-'Choose Housekeeping Genes'!AO$17,"")</f>
        <v/>
      </c>
      <c r="CF215" s="132" t="str">
        <f ca="1">IF(ISNUMBER(AN215-'Choose Housekeeping Genes'!AP$17),AN215-'Choose Housekeeping Genes'!AP$17,"")</f>
        <v/>
      </c>
      <c r="CG215" s="132" t="str">
        <f ca="1">IF(ISNUMBER(AO215-'Choose Housekeeping Genes'!AQ$17),AO215-'Choose Housekeeping Genes'!AQ$17,"")</f>
        <v/>
      </c>
      <c r="CH215" s="132" t="str">
        <f ca="1">IF(ISNUMBER(AP215-'Choose Housekeeping Genes'!AR$17),AP215-'Choose Housekeeping Genes'!AR$17,"")</f>
        <v/>
      </c>
      <c r="CI215" s="132" t="str">
        <f ca="1">IF(ISNUMBER(AQ215-'Choose Housekeeping Genes'!AS$17),AQ215-'Choose Housekeeping Genes'!AS$17,"")</f>
        <v/>
      </c>
      <c r="CJ215" s="132" t="str">
        <f ca="1">IF(ISNUMBER(AR215-'Choose Housekeeping Genes'!AT$17),AR215-'Choose Housekeeping Genes'!AT$17,"")</f>
        <v/>
      </c>
      <c r="CK215" s="137" t="e">
        <f t="shared" ca="1" si="134"/>
        <v>#DIV/0!</v>
      </c>
      <c r="CL215" s="138" t="e">
        <f t="shared" ca="1" si="135"/>
        <v>#DIV/0!</v>
      </c>
      <c r="DA215" s="135" t="str">
        <f>'Transcript table'!C215</f>
        <v>U79277</v>
      </c>
      <c r="DB215" s="35" t="s">
        <v>262</v>
      </c>
      <c r="DC215" s="132" t="str">
        <f t="shared" ca="1" si="136"/>
        <v/>
      </c>
      <c r="DD215" s="132" t="str">
        <f t="shared" ca="1" si="137"/>
        <v/>
      </c>
      <c r="DE215" s="132" t="str">
        <f t="shared" ca="1" si="138"/>
        <v/>
      </c>
      <c r="DF215" s="132" t="str">
        <f t="shared" ca="1" si="139"/>
        <v/>
      </c>
      <c r="DG215" s="132" t="str">
        <f t="shared" ca="1" si="140"/>
        <v/>
      </c>
      <c r="DH215" s="132" t="str">
        <f t="shared" ca="1" si="141"/>
        <v/>
      </c>
      <c r="DI215" s="132" t="str">
        <f t="shared" ca="1" si="142"/>
        <v/>
      </c>
      <c r="DJ215" s="132" t="str">
        <f t="shared" ca="1" si="143"/>
        <v/>
      </c>
      <c r="DK215" s="132" t="str">
        <f t="shared" ca="1" si="144"/>
        <v/>
      </c>
      <c r="DL215" s="132" t="str">
        <f t="shared" ca="1" si="145"/>
        <v/>
      </c>
      <c r="DM215" s="132" t="str">
        <f t="shared" ca="1" si="146"/>
        <v/>
      </c>
      <c r="DN215" s="132" t="str">
        <f t="shared" ca="1" si="147"/>
        <v/>
      </c>
      <c r="DO215" s="132" t="str">
        <f t="shared" ca="1" si="148"/>
        <v/>
      </c>
      <c r="DP215" s="132" t="str">
        <f t="shared" ca="1" si="149"/>
        <v/>
      </c>
      <c r="DQ215" s="132" t="str">
        <f t="shared" ca="1" si="150"/>
        <v/>
      </c>
      <c r="DR215" s="132" t="str">
        <f t="shared" ca="1" si="151"/>
        <v/>
      </c>
      <c r="DS215" s="132" t="str">
        <f t="shared" ca="1" si="152"/>
        <v/>
      </c>
      <c r="DT215" s="132" t="str">
        <f t="shared" ca="1" si="153"/>
        <v/>
      </c>
      <c r="DU215" s="132" t="str">
        <f t="shared" ca="1" si="154"/>
        <v/>
      </c>
      <c r="DV215" s="132" t="str">
        <f t="shared" ca="1" si="155"/>
        <v/>
      </c>
      <c r="DW215" s="136" t="str">
        <f>'Transcript table'!C215</f>
        <v>U79277</v>
      </c>
      <c r="DX215" s="141" t="s">
        <v>262</v>
      </c>
      <c r="DY215" s="132" t="str">
        <f t="shared" ca="1" si="156"/>
        <v/>
      </c>
      <c r="DZ215" s="132" t="str">
        <f t="shared" ca="1" si="157"/>
        <v/>
      </c>
      <c r="EA215" s="132" t="str">
        <f t="shared" ca="1" si="158"/>
        <v/>
      </c>
      <c r="EB215" s="132" t="str">
        <f t="shared" ca="1" si="159"/>
        <v/>
      </c>
      <c r="EC215" s="132" t="str">
        <f t="shared" ca="1" si="160"/>
        <v/>
      </c>
      <c r="ED215" s="132" t="str">
        <f t="shared" ca="1" si="161"/>
        <v/>
      </c>
      <c r="EE215" s="132" t="str">
        <f t="shared" ca="1" si="162"/>
        <v/>
      </c>
      <c r="EF215" s="132" t="str">
        <f t="shared" ca="1" si="163"/>
        <v/>
      </c>
      <c r="EG215" s="132" t="str">
        <f t="shared" ca="1" si="164"/>
        <v/>
      </c>
      <c r="EH215" s="132" t="str">
        <f t="shared" ca="1" si="165"/>
        <v/>
      </c>
      <c r="EI215" s="132" t="str">
        <f t="shared" ca="1" si="166"/>
        <v/>
      </c>
      <c r="EJ215" s="132" t="str">
        <f t="shared" ca="1" si="167"/>
        <v/>
      </c>
      <c r="EK215" s="132" t="str">
        <f t="shared" ca="1" si="168"/>
        <v/>
      </c>
      <c r="EL215" s="132" t="str">
        <f t="shared" ca="1" si="169"/>
        <v/>
      </c>
      <c r="EM215" s="132" t="str">
        <f t="shared" ca="1" si="170"/>
        <v/>
      </c>
      <c r="EN215" s="132" t="str">
        <f t="shared" ca="1" si="171"/>
        <v/>
      </c>
      <c r="EO215" s="132" t="str">
        <f t="shared" ca="1" si="172"/>
        <v/>
      </c>
      <c r="EP215" s="132" t="str">
        <f t="shared" ca="1" si="173"/>
        <v/>
      </c>
      <c r="EQ215" s="132" t="str">
        <f t="shared" ca="1" si="174"/>
        <v/>
      </c>
      <c r="ER215" s="132" t="str">
        <f t="shared" ca="1" si="175"/>
        <v/>
      </c>
    </row>
    <row r="216" spans="1:148" ht="12.75">
      <c r="A216" s="131" t="str">
        <f>'Transcript table'!C216</f>
        <v>uc.338</v>
      </c>
      <c r="B216" s="35" t="s">
        <v>263</v>
      </c>
      <c r="C216" s="132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132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132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132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132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132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132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132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132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132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132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132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132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132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132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132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132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132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132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132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40" t="str">
        <f>'Control Sample Data'!A216</f>
        <v>uc.338</v>
      </c>
      <c r="X216" s="141" t="s">
        <v>263</v>
      </c>
      <c r="Y216" s="132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132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132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132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132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132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132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132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132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132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132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132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132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132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132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132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132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132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132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132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135" t="str">
        <f>'Control Sample Data'!A216</f>
        <v>uc.338</v>
      </c>
      <c r="AT216" s="35" t="s">
        <v>263</v>
      </c>
      <c r="AU216" s="132" t="str">
        <f ca="1">IF(ISNUMBER(C216-'Choose Housekeeping Genes'!D$17),C216-'Choose Housekeeping Genes'!D$17,"")</f>
        <v/>
      </c>
      <c r="AV216" s="132" t="str">
        <f ca="1">IF(ISNUMBER(D216-'Choose Housekeeping Genes'!E$17),D216-'Choose Housekeeping Genes'!E$17,"")</f>
        <v/>
      </c>
      <c r="AW216" s="132" t="str">
        <f ca="1">IF(ISNUMBER(E216-'Choose Housekeeping Genes'!F$17),E216-'Choose Housekeeping Genes'!F$17,"")</f>
        <v/>
      </c>
      <c r="AX216" s="132" t="str">
        <f ca="1">IF(ISNUMBER(F216-'Choose Housekeeping Genes'!G$17),F216-'Choose Housekeeping Genes'!G$17,"")</f>
        <v/>
      </c>
      <c r="AY216" s="132" t="str">
        <f ca="1">IF(ISNUMBER(G216-'Choose Housekeeping Genes'!H$17),G216-'Choose Housekeeping Genes'!H$17,"")</f>
        <v/>
      </c>
      <c r="AZ216" s="132" t="str">
        <f ca="1">IF(ISNUMBER(H216-'Choose Housekeeping Genes'!I$17),H216-'Choose Housekeeping Genes'!I$17,"")</f>
        <v/>
      </c>
      <c r="BA216" s="132" t="str">
        <f ca="1">IF(ISNUMBER(I216-'Choose Housekeeping Genes'!J$17),I216-'Choose Housekeeping Genes'!J$17,"")</f>
        <v/>
      </c>
      <c r="BB216" s="132" t="str">
        <f ca="1">IF(ISNUMBER(J216-'Choose Housekeeping Genes'!K$17),J216-'Choose Housekeeping Genes'!K$17,"")</f>
        <v/>
      </c>
      <c r="BC216" s="132" t="str">
        <f ca="1">IF(ISNUMBER(K216-'Choose Housekeeping Genes'!L$17),K216-'Choose Housekeeping Genes'!L$17,"")</f>
        <v/>
      </c>
      <c r="BD216" s="132" t="str">
        <f ca="1">IF(ISNUMBER(L216-'Choose Housekeeping Genes'!M$17),L216-'Choose Housekeeping Genes'!M$17,"")</f>
        <v/>
      </c>
      <c r="BE216" s="132" t="str">
        <f ca="1">IF(ISNUMBER(M216-'Choose Housekeeping Genes'!N$17),M216-'Choose Housekeeping Genes'!N$17,"")</f>
        <v/>
      </c>
      <c r="BF216" s="132" t="str">
        <f ca="1">IF(ISNUMBER(N216-'Choose Housekeeping Genes'!O$17),N216-'Choose Housekeeping Genes'!O$17,"")</f>
        <v/>
      </c>
      <c r="BG216" s="132" t="str">
        <f ca="1">IF(ISNUMBER(O216-'Choose Housekeeping Genes'!P$17),O216-'Choose Housekeeping Genes'!P$17,"")</f>
        <v/>
      </c>
      <c r="BH216" s="132" t="str">
        <f ca="1">IF(ISNUMBER(P216-'Choose Housekeeping Genes'!Q$17),P216-'Choose Housekeeping Genes'!Q$17,"")</f>
        <v/>
      </c>
      <c r="BI216" s="132" t="str">
        <f ca="1">IF(ISNUMBER(Q216-'Choose Housekeeping Genes'!R$17),Q216-'Choose Housekeeping Genes'!R$17,"")</f>
        <v/>
      </c>
      <c r="BJ216" s="132" t="str">
        <f ca="1">IF(ISNUMBER(R216-'Choose Housekeeping Genes'!S$17),R216-'Choose Housekeeping Genes'!S$17,"")</f>
        <v/>
      </c>
      <c r="BK216" s="132" t="str">
        <f ca="1">IF(ISNUMBER(S216-'Choose Housekeeping Genes'!T$17),S216-'Choose Housekeeping Genes'!T$17,"")</f>
        <v/>
      </c>
      <c r="BL216" s="132" t="str">
        <f ca="1">IF(ISNUMBER(T216-'Choose Housekeeping Genes'!U$17),T216-'Choose Housekeeping Genes'!U$17,"")</f>
        <v/>
      </c>
      <c r="BM216" s="132" t="str">
        <f ca="1">IF(ISNUMBER(U216-'Choose Housekeeping Genes'!V$17),U216-'Choose Housekeeping Genes'!V$17,"")</f>
        <v/>
      </c>
      <c r="BN216" s="132" t="str">
        <f ca="1">IF(ISNUMBER(V216-'Choose Housekeeping Genes'!W$17),V216-'Choose Housekeeping Genes'!W$17,"")</f>
        <v/>
      </c>
      <c r="BO216" s="142" t="str">
        <f t="shared" si="176"/>
        <v>uc.338</v>
      </c>
      <c r="BP216" s="141" t="s">
        <v>263</v>
      </c>
      <c r="BQ216" s="132" t="str">
        <f ca="1">IF(ISNUMBER(Y216-'Choose Housekeeping Genes'!AA$17),Y216-'Choose Housekeeping Genes'!AA$17,"")</f>
        <v/>
      </c>
      <c r="BR216" s="132" t="str">
        <f ca="1">IF(ISNUMBER(Z216-'Choose Housekeeping Genes'!AB$17),Z216-'Choose Housekeeping Genes'!AB$17,"")</f>
        <v/>
      </c>
      <c r="BS216" s="132" t="str">
        <f ca="1">IF(ISNUMBER(AA216-'Choose Housekeeping Genes'!AC$17),AA216-'Choose Housekeeping Genes'!AC$17,"")</f>
        <v/>
      </c>
      <c r="BT216" s="132" t="str">
        <f ca="1">IF(ISNUMBER(AB216-'Choose Housekeeping Genes'!AD$17),AB216-'Choose Housekeeping Genes'!AD$17,"")</f>
        <v/>
      </c>
      <c r="BU216" s="132" t="str">
        <f ca="1">IF(ISNUMBER(AC216-'Choose Housekeeping Genes'!AE$17),AC216-'Choose Housekeeping Genes'!AE$17,"")</f>
        <v/>
      </c>
      <c r="BV216" s="132" t="str">
        <f ca="1">IF(ISNUMBER(AD216-'Choose Housekeeping Genes'!AF$17),AD216-'Choose Housekeeping Genes'!AF$17,"")</f>
        <v/>
      </c>
      <c r="BW216" s="132" t="str">
        <f ca="1">IF(ISNUMBER(AE216-'Choose Housekeeping Genes'!AG$17),AE216-'Choose Housekeeping Genes'!AG$17,"")</f>
        <v/>
      </c>
      <c r="BX216" s="132" t="str">
        <f ca="1">IF(ISNUMBER(AF216-'Choose Housekeeping Genes'!AH$17),AF216-'Choose Housekeeping Genes'!AH$17,"")</f>
        <v/>
      </c>
      <c r="BY216" s="132" t="str">
        <f ca="1">IF(ISNUMBER(AG216-'Choose Housekeeping Genes'!AI$17),AG216-'Choose Housekeeping Genes'!AI$17,"")</f>
        <v/>
      </c>
      <c r="BZ216" s="132" t="str">
        <f ca="1">IF(ISNUMBER(AH216-'Choose Housekeeping Genes'!AJ$17),AH216-'Choose Housekeeping Genes'!AJ$17,"")</f>
        <v/>
      </c>
      <c r="CA216" s="132" t="str">
        <f ca="1">IF(ISNUMBER(AI216-'Choose Housekeeping Genes'!AK$17),AI216-'Choose Housekeeping Genes'!AK$17,"")</f>
        <v/>
      </c>
      <c r="CB216" s="132" t="str">
        <f ca="1">IF(ISNUMBER(AJ216-'Choose Housekeeping Genes'!AL$17),AJ216-'Choose Housekeeping Genes'!AL$17,"")</f>
        <v/>
      </c>
      <c r="CC216" s="132" t="str">
        <f ca="1">IF(ISNUMBER(AK216-'Choose Housekeeping Genes'!AM$17),AK216-'Choose Housekeeping Genes'!AM$17,"")</f>
        <v/>
      </c>
      <c r="CD216" s="132" t="str">
        <f ca="1">IF(ISNUMBER(AL216-'Choose Housekeeping Genes'!AN$17),AL216-'Choose Housekeeping Genes'!AN$17,"")</f>
        <v/>
      </c>
      <c r="CE216" s="132" t="str">
        <f ca="1">IF(ISNUMBER(AM216-'Choose Housekeeping Genes'!AO$17),AM216-'Choose Housekeeping Genes'!AO$17,"")</f>
        <v/>
      </c>
      <c r="CF216" s="132" t="str">
        <f ca="1">IF(ISNUMBER(AN216-'Choose Housekeeping Genes'!AP$17),AN216-'Choose Housekeeping Genes'!AP$17,"")</f>
        <v/>
      </c>
      <c r="CG216" s="132" t="str">
        <f ca="1">IF(ISNUMBER(AO216-'Choose Housekeeping Genes'!AQ$17),AO216-'Choose Housekeeping Genes'!AQ$17,"")</f>
        <v/>
      </c>
      <c r="CH216" s="132" t="str">
        <f ca="1">IF(ISNUMBER(AP216-'Choose Housekeeping Genes'!AR$17),AP216-'Choose Housekeeping Genes'!AR$17,"")</f>
        <v/>
      </c>
      <c r="CI216" s="132" t="str">
        <f ca="1">IF(ISNUMBER(AQ216-'Choose Housekeeping Genes'!AS$17),AQ216-'Choose Housekeeping Genes'!AS$17,"")</f>
        <v/>
      </c>
      <c r="CJ216" s="132" t="str">
        <f ca="1">IF(ISNUMBER(AR216-'Choose Housekeeping Genes'!AT$17),AR216-'Choose Housekeeping Genes'!AT$17,"")</f>
        <v/>
      </c>
      <c r="CK216" s="137" t="e">
        <f t="shared" ca="1" si="134"/>
        <v>#DIV/0!</v>
      </c>
      <c r="CL216" s="138" t="e">
        <f t="shared" ca="1" si="135"/>
        <v>#DIV/0!</v>
      </c>
      <c r="DA216" s="135" t="str">
        <f>'Transcript table'!C216</f>
        <v>uc.338</v>
      </c>
      <c r="DB216" s="35" t="s">
        <v>263</v>
      </c>
      <c r="DC216" s="132" t="str">
        <f t="shared" ca="1" si="136"/>
        <v/>
      </c>
      <c r="DD216" s="132" t="str">
        <f t="shared" ca="1" si="137"/>
        <v/>
      </c>
      <c r="DE216" s="132" t="str">
        <f t="shared" ca="1" si="138"/>
        <v/>
      </c>
      <c r="DF216" s="132" t="str">
        <f t="shared" ca="1" si="139"/>
        <v/>
      </c>
      <c r="DG216" s="132" t="str">
        <f t="shared" ca="1" si="140"/>
        <v/>
      </c>
      <c r="DH216" s="132" t="str">
        <f t="shared" ca="1" si="141"/>
        <v/>
      </c>
      <c r="DI216" s="132" t="str">
        <f t="shared" ca="1" si="142"/>
        <v/>
      </c>
      <c r="DJ216" s="132" t="str">
        <f t="shared" ca="1" si="143"/>
        <v/>
      </c>
      <c r="DK216" s="132" t="str">
        <f t="shared" ca="1" si="144"/>
        <v/>
      </c>
      <c r="DL216" s="132" t="str">
        <f t="shared" ca="1" si="145"/>
        <v/>
      </c>
      <c r="DM216" s="132" t="str">
        <f t="shared" ca="1" si="146"/>
        <v/>
      </c>
      <c r="DN216" s="132" t="str">
        <f t="shared" ca="1" si="147"/>
        <v/>
      </c>
      <c r="DO216" s="132" t="str">
        <f t="shared" ca="1" si="148"/>
        <v/>
      </c>
      <c r="DP216" s="132" t="str">
        <f t="shared" ca="1" si="149"/>
        <v/>
      </c>
      <c r="DQ216" s="132" t="str">
        <f t="shared" ca="1" si="150"/>
        <v/>
      </c>
      <c r="DR216" s="132" t="str">
        <f t="shared" ca="1" si="151"/>
        <v/>
      </c>
      <c r="DS216" s="132" t="str">
        <f t="shared" ca="1" si="152"/>
        <v/>
      </c>
      <c r="DT216" s="132" t="str">
        <f t="shared" ca="1" si="153"/>
        <v/>
      </c>
      <c r="DU216" s="132" t="str">
        <f t="shared" ca="1" si="154"/>
        <v/>
      </c>
      <c r="DV216" s="132" t="str">
        <f t="shared" ca="1" si="155"/>
        <v/>
      </c>
      <c r="DW216" s="136" t="str">
        <f>'Transcript table'!C216</f>
        <v>uc.338</v>
      </c>
      <c r="DX216" s="141" t="s">
        <v>263</v>
      </c>
      <c r="DY216" s="132" t="str">
        <f t="shared" ca="1" si="156"/>
        <v/>
      </c>
      <c r="DZ216" s="132" t="str">
        <f t="shared" ca="1" si="157"/>
        <v/>
      </c>
      <c r="EA216" s="132" t="str">
        <f t="shared" ca="1" si="158"/>
        <v/>
      </c>
      <c r="EB216" s="132" t="str">
        <f t="shared" ca="1" si="159"/>
        <v/>
      </c>
      <c r="EC216" s="132" t="str">
        <f t="shared" ca="1" si="160"/>
        <v/>
      </c>
      <c r="ED216" s="132" t="str">
        <f t="shared" ca="1" si="161"/>
        <v/>
      </c>
      <c r="EE216" s="132" t="str">
        <f t="shared" ca="1" si="162"/>
        <v/>
      </c>
      <c r="EF216" s="132" t="str">
        <f t="shared" ca="1" si="163"/>
        <v/>
      </c>
      <c r="EG216" s="132" t="str">
        <f t="shared" ca="1" si="164"/>
        <v/>
      </c>
      <c r="EH216" s="132" t="str">
        <f t="shared" ca="1" si="165"/>
        <v/>
      </c>
      <c r="EI216" s="132" t="str">
        <f t="shared" ca="1" si="166"/>
        <v/>
      </c>
      <c r="EJ216" s="132" t="str">
        <f t="shared" ca="1" si="167"/>
        <v/>
      </c>
      <c r="EK216" s="132" t="str">
        <f t="shared" ca="1" si="168"/>
        <v/>
      </c>
      <c r="EL216" s="132" t="str">
        <f t="shared" ca="1" si="169"/>
        <v/>
      </c>
      <c r="EM216" s="132" t="str">
        <f t="shared" ca="1" si="170"/>
        <v/>
      </c>
      <c r="EN216" s="132" t="str">
        <f t="shared" ca="1" si="171"/>
        <v/>
      </c>
      <c r="EO216" s="132" t="str">
        <f t="shared" ca="1" si="172"/>
        <v/>
      </c>
      <c r="EP216" s="132" t="str">
        <f t="shared" ca="1" si="173"/>
        <v/>
      </c>
      <c r="EQ216" s="132" t="str">
        <f t="shared" ca="1" si="174"/>
        <v/>
      </c>
      <c r="ER216" s="132" t="str">
        <f t="shared" ca="1" si="175"/>
        <v/>
      </c>
    </row>
    <row r="217" spans="1:148" ht="12.75">
      <c r="A217" s="131" t="str">
        <f>'Transcript table'!C217</f>
        <v>uc.73A(P)</v>
      </c>
      <c r="B217" s="35" t="s">
        <v>264</v>
      </c>
      <c r="C217" s="132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132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132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132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132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132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132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132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132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132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132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132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132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132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132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132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132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132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132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132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40" t="str">
        <f>'Control Sample Data'!A217</f>
        <v>uc.73A(P)</v>
      </c>
      <c r="X217" s="141" t="s">
        <v>264</v>
      </c>
      <c r="Y217" s="132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132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132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132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132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132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132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132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132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132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132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132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132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132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132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132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132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132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132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132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135" t="str">
        <f>'Control Sample Data'!A217</f>
        <v>uc.73A(P)</v>
      </c>
      <c r="AT217" s="35" t="s">
        <v>264</v>
      </c>
      <c r="AU217" s="132" t="str">
        <f ca="1">IF(ISNUMBER(C217-'Choose Housekeeping Genes'!D$17),C217-'Choose Housekeeping Genes'!D$17,"")</f>
        <v/>
      </c>
      <c r="AV217" s="132" t="str">
        <f ca="1">IF(ISNUMBER(D217-'Choose Housekeeping Genes'!E$17),D217-'Choose Housekeeping Genes'!E$17,"")</f>
        <v/>
      </c>
      <c r="AW217" s="132" t="str">
        <f ca="1">IF(ISNUMBER(E217-'Choose Housekeeping Genes'!F$17),E217-'Choose Housekeeping Genes'!F$17,"")</f>
        <v/>
      </c>
      <c r="AX217" s="132" t="str">
        <f ca="1">IF(ISNUMBER(F217-'Choose Housekeeping Genes'!G$17),F217-'Choose Housekeeping Genes'!G$17,"")</f>
        <v/>
      </c>
      <c r="AY217" s="132" t="str">
        <f ca="1">IF(ISNUMBER(G217-'Choose Housekeeping Genes'!H$17),G217-'Choose Housekeeping Genes'!H$17,"")</f>
        <v/>
      </c>
      <c r="AZ217" s="132" t="str">
        <f ca="1">IF(ISNUMBER(H217-'Choose Housekeeping Genes'!I$17),H217-'Choose Housekeeping Genes'!I$17,"")</f>
        <v/>
      </c>
      <c r="BA217" s="132" t="str">
        <f ca="1">IF(ISNUMBER(I217-'Choose Housekeeping Genes'!J$17),I217-'Choose Housekeeping Genes'!J$17,"")</f>
        <v/>
      </c>
      <c r="BB217" s="132" t="str">
        <f ca="1">IF(ISNUMBER(J217-'Choose Housekeeping Genes'!K$17),J217-'Choose Housekeeping Genes'!K$17,"")</f>
        <v/>
      </c>
      <c r="BC217" s="132" t="str">
        <f ca="1">IF(ISNUMBER(K217-'Choose Housekeeping Genes'!L$17),K217-'Choose Housekeeping Genes'!L$17,"")</f>
        <v/>
      </c>
      <c r="BD217" s="132" t="str">
        <f ca="1">IF(ISNUMBER(L217-'Choose Housekeeping Genes'!M$17),L217-'Choose Housekeeping Genes'!M$17,"")</f>
        <v/>
      </c>
      <c r="BE217" s="132" t="str">
        <f ca="1">IF(ISNUMBER(M217-'Choose Housekeeping Genes'!N$17),M217-'Choose Housekeeping Genes'!N$17,"")</f>
        <v/>
      </c>
      <c r="BF217" s="132" t="str">
        <f ca="1">IF(ISNUMBER(N217-'Choose Housekeeping Genes'!O$17),N217-'Choose Housekeeping Genes'!O$17,"")</f>
        <v/>
      </c>
      <c r="BG217" s="132" t="str">
        <f ca="1">IF(ISNUMBER(O217-'Choose Housekeeping Genes'!P$17),O217-'Choose Housekeeping Genes'!P$17,"")</f>
        <v/>
      </c>
      <c r="BH217" s="132" t="str">
        <f ca="1">IF(ISNUMBER(P217-'Choose Housekeeping Genes'!Q$17),P217-'Choose Housekeeping Genes'!Q$17,"")</f>
        <v/>
      </c>
      <c r="BI217" s="132" t="str">
        <f ca="1">IF(ISNUMBER(Q217-'Choose Housekeeping Genes'!R$17),Q217-'Choose Housekeeping Genes'!R$17,"")</f>
        <v/>
      </c>
      <c r="BJ217" s="132" t="str">
        <f ca="1">IF(ISNUMBER(R217-'Choose Housekeeping Genes'!S$17),R217-'Choose Housekeeping Genes'!S$17,"")</f>
        <v/>
      </c>
      <c r="BK217" s="132" t="str">
        <f ca="1">IF(ISNUMBER(S217-'Choose Housekeeping Genes'!T$17),S217-'Choose Housekeeping Genes'!T$17,"")</f>
        <v/>
      </c>
      <c r="BL217" s="132" t="str">
        <f ca="1">IF(ISNUMBER(T217-'Choose Housekeeping Genes'!U$17),T217-'Choose Housekeeping Genes'!U$17,"")</f>
        <v/>
      </c>
      <c r="BM217" s="132" t="str">
        <f ca="1">IF(ISNUMBER(U217-'Choose Housekeeping Genes'!V$17),U217-'Choose Housekeeping Genes'!V$17,"")</f>
        <v/>
      </c>
      <c r="BN217" s="132" t="str">
        <f ca="1">IF(ISNUMBER(V217-'Choose Housekeeping Genes'!W$17),V217-'Choose Housekeeping Genes'!W$17,"")</f>
        <v/>
      </c>
      <c r="BO217" s="142" t="str">
        <f t="shared" si="176"/>
        <v>uc.73A(P)</v>
      </c>
      <c r="BP217" s="141" t="s">
        <v>264</v>
      </c>
      <c r="BQ217" s="132" t="str">
        <f ca="1">IF(ISNUMBER(Y217-'Choose Housekeeping Genes'!AA$17),Y217-'Choose Housekeeping Genes'!AA$17,"")</f>
        <v/>
      </c>
      <c r="BR217" s="132" t="str">
        <f ca="1">IF(ISNUMBER(Z217-'Choose Housekeeping Genes'!AB$17),Z217-'Choose Housekeeping Genes'!AB$17,"")</f>
        <v/>
      </c>
      <c r="BS217" s="132" t="str">
        <f ca="1">IF(ISNUMBER(AA217-'Choose Housekeeping Genes'!AC$17),AA217-'Choose Housekeeping Genes'!AC$17,"")</f>
        <v/>
      </c>
      <c r="BT217" s="132" t="str">
        <f ca="1">IF(ISNUMBER(AB217-'Choose Housekeeping Genes'!AD$17),AB217-'Choose Housekeeping Genes'!AD$17,"")</f>
        <v/>
      </c>
      <c r="BU217" s="132" t="str">
        <f ca="1">IF(ISNUMBER(AC217-'Choose Housekeeping Genes'!AE$17),AC217-'Choose Housekeeping Genes'!AE$17,"")</f>
        <v/>
      </c>
      <c r="BV217" s="132" t="str">
        <f ca="1">IF(ISNUMBER(AD217-'Choose Housekeeping Genes'!AF$17),AD217-'Choose Housekeeping Genes'!AF$17,"")</f>
        <v/>
      </c>
      <c r="BW217" s="132" t="str">
        <f ca="1">IF(ISNUMBER(AE217-'Choose Housekeeping Genes'!AG$17),AE217-'Choose Housekeeping Genes'!AG$17,"")</f>
        <v/>
      </c>
      <c r="BX217" s="132" t="str">
        <f ca="1">IF(ISNUMBER(AF217-'Choose Housekeeping Genes'!AH$17),AF217-'Choose Housekeeping Genes'!AH$17,"")</f>
        <v/>
      </c>
      <c r="BY217" s="132" t="str">
        <f ca="1">IF(ISNUMBER(AG217-'Choose Housekeeping Genes'!AI$17),AG217-'Choose Housekeeping Genes'!AI$17,"")</f>
        <v/>
      </c>
      <c r="BZ217" s="132" t="str">
        <f ca="1">IF(ISNUMBER(AH217-'Choose Housekeeping Genes'!AJ$17),AH217-'Choose Housekeeping Genes'!AJ$17,"")</f>
        <v/>
      </c>
      <c r="CA217" s="132" t="str">
        <f ca="1">IF(ISNUMBER(AI217-'Choose Housekeeping Genes'!AK$17),AI217-'Choose Housekeeping Genes'!AK$17,"")</f>
        <v/>
      </c>
      <c r="CB217" s="132" t="str">
        <f ca="1">IF(ISNUMBER(AJ217-'Choose Housekeeping Genes'!AL$17),AJ217-'Choose Housekeeping Genes'!AL$17,"")</f>
        <v/>
      </c>
      <c r="CC217" s="132" t="str">
        <f ca="1">IF(ISNUMBER(AK217-'Choose Housekeeping Genes'!AM$17),AK217-'Choose Housekeeping Genes'!AM$17,"")</f>
        <v/>
      </c>
      <c r="CD217" s="132" t="str">
        <f ca="1">IF(ISNUMBER(AL217-'Choose Housekeeping Genes'!AN$17),AL217-'Choose Housekeeping Genes'!AN$17,"")</f>
        <v/>
      </c>
      <c r="CE217" s="132" t="str">
        <f ca="1">IF(ISNUMBER(AM217-'Choose Housekeeping Genes'!AO$17),AM217-'Choose Housekeeping Genes'!AO$17,"")</f>
        <v/>
      </c>
      <c r="CF217" s="132" t="str">
        <f ca="1">IF(ISNUMBER(AN217-'Choose Housekeeping Genes'!AP$17),AN217-'Choose Housekeeping Genes'!AP$17,"")</f>
        <v/>
      </c>
      <c r="CG217" s="132" t="str">
        <f ca="1">IF(ISNUMBER(AO217-'Choose Housekeeping Genes'!AQ$17),AO217-'Choose Housekeeping Genes'!AQ$17,"")</f>
        <v/>
      </c>
      <c r="CH217" s="132" t="str">
        <f ca="1">IF(ISNUMBER(AP217-'Choose Housekeeping Genes'!AR$17),AP217-'Choose Housekeeping Genes'!AR$17,"")</f>
        <v/>
      </c>
      <c r="CI217" s="132" t="str">
        <f ca="1">IF(ISNUMBER(AQ217-'Choose Housekeeping Genes'!AS$17),AQ217-'Choose Housekeeping Genes'!AS$17,"")</f>
        <v/>
      </c>
      <c r="CJ217" s="132" t="str">
        <f ca="1">IF(ISNUMBER(AR217-'Choose Housekeeping Genes'!AT$17),AR217-'Choose Housekeeping Genes'!AT$17,"")</f>
        <v/>
      </c>
      <c r="CK217" s="137" t="e">
        <f t="shared" ca="1" si="134"/>
        <v>#DIV/0!</v>
      </c>
      <c r="CL217" s="138" t="e">
        <f t="shared" ca="1" si="135"/>
        <v>#DIV/0!</v>
      </c>
      <c r="DA217" s="135" t="str">
        <f>'Transcript table'!C217</f>
        <v>uc.73A(P)</v>
      </c>
      <c r="DB217" s="35" t="s">
        <v>264</v>
      </c>
      <c r="DC217" s="132" t="str">
        <f t="shared" ca="1" si="136"/>
        <v/>
      </c>
      <c r="DD217" s="132" t="str">
        <f t="shared" ca="1" si="137"/>
        <v/>
      </c>
      <c r="DE217" s="132" t="str">
        <f t="shared" ca="1" si="138"/>
        <v/>
      </c>
      <c r="DF217" s="132" t="str">
        <f t="shared" ca="1" si="139"/>
        <v/>
      </c>
      <c r="DG217" s="132" t="str">
        <f t="shared" ca="1" si="140"/>
        <v/>
      </c>
      <c r="DH217" s="132" t="str">
        <f t="shared" ca="1" si="141"/>
        <v/>
      </c>
      <c r="DI217" s="132" t="str">
        <f t="shared" ca="1" si="142"/>
        <v/>
      </c>
      <c r="DJ217" s="132" t="str">
        <f t="shared" ca="1" si="143"/>
        <v/>
      </c>
      <c r="DK217" s="132" t="str">
        <f t="shared" ca="1" si="144"/>
        <v/>
      </c>
      <c r="DL217" s="132" t="str">
        <f t="shared" ca="1" si="145"/>
        <v/>
      </c>
      <c r="DM217" s="132" t="str">
        <f t="shared" ca="1" si="146"/>
        <v/>
      </c>
      <c r="DN217" s="132" t="str">
        <f t="shared" ca="1" si="147"/>
        <v/>
      </c>
      <c r="DO217" s="132" t="str">
        <f t="shared" ca="1" si="148"/>
        <v/>
      </c>
      <c r="DP217" s="132" t="str">
        <f t="shared" ca="1" si="149"/>
        <v/>
      </c>
      <c r="DQ217" s="132" t="str">
        <f t="shared" ca="1" si="150"/>
        <v/>
      </c>
      <c r="DR217" s="132" t="str">
        <f t="shared" ca="1" si="151"/>
        <v/>
      </c>
      <c r="DS217" s="132" t="str">
        <f t="shared" ca="1" si="152"/>
        <v/>
      </c>
      <c r="DT217" s="132" t="str">
        <f t="shared" ca="1" si="153"/>
        <v/>
      </c>
      <c r="DU217" s="132" t="str">
        <f t="shared" ca="1" si="154"/>
        <v/>
      </c>
      <c r="DV217" s="132" t="str">
        <f t="shared" ca="1" si="155"/>
        <v/>
      </c>
      <c r="DW217" s="136" t="str">
        <f>'Transcript table'!C217</f>
        <v>uc.73A(P)</v>
      </c>
      <c r="DX217" s="141" t="s">
        <v>264</v>
      </c>
      <c r="DY217" s="132" t="str">
        <f t="shared" ca="1" si="156"/>
        <v/>
      </c>
      <c r="DZ217" s="132" t="str">
        <f t="shared" ca="1" si="157"/>
        <v/>
      </c>
      <c r="EA217" s="132" t="str">
        <f t="shared" ca="1" si="158"/>
        <v/>
      </c>
      <c r="EB217" s="132" t="str">
        <f t="shared" ca="1" si="159"/>
        <v/>
      </c>
      <c r="EC217" s="132" t="str">
        <f t="shared" ca="1" si="160"/>
        <v/>
      </c>
      <c r="ED217" s="132" t="str">
        <f t="shared" ca="1" si="161"/>
        <v/>
      </c>
      <c r="EE217" s="132" t="str">
        <f t="shared" ca="1" si="162"/>
        <v/>
      </c>
      <c r="EF217" s="132" t="str">
        <f t="shared" ca="1" si="163"/>
        <v/>
      </c>
      <c r="EG217" s="132" t="str">
        <f t="shared" ca="1" si="164"/>
        <v/>
      </c>
      <c r="EH217" s="132" t="str">
        <f t="shared" ca="1" si="165"/>
        <v/>
      </c>
      <c r="EI217" s="132" t="str">
        <f t="shared" ca="1" si="166"/>
        <v/>
      </c>
      <c r="EJ217" s="132" t="str">
        <f t="shared" ca="1" si="167"/>
        <v/>
      </c>
      <c r="EK217" s="132" t="str">
        <f t="shared" ca="1" si="168"/>
        <v/>
      </c>
      <c r="EL217" s="132" t="str">
        <f t="shared" ca="1" si="169"/>
        <v/>
      </c>
      <c r="EM217" s="132" t="str">
        <f t="shared" ca="1" si="170"/>
        <v/>
      </c>
      <c r="EN217" s="132" t="str">
        <f t="shared" ca="1" si="171"/>
        <v/>
      </c>
      <c r="EO217" s="132" t="str">
        <f t="shared" ca="1" si="172"/>
        <v/>
      </c>
      <c r="EP217" s="132" t="str">
        <f t="shared" ca="1" si="173"/>
        <v/>
      </c>
      <c r="EQ217" s="132" t="str">
        <f t="shared" ca="1" si="174"/>
        <v/>
      </c>
      <c r="ER217" s="132" t="str">
        <f t="shared" ca="1" si="175"/>
        <v/>
      </c>
    </row>
    <row r="218" spans="1:148" ht="12.75">
      <c r="A218" s="131" t="str">
        <f>'Transcript table'!C218</f>
        <v>UCA1</v>
      </c>
      <c r="B218" s="35" t="s">
        <v>265</v>
      </c>
      <c r="C218" s="132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132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132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132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132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132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132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132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132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132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132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132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132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132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132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132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132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132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132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132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40" t="str">
        <f>'Control Sample Data'!A218</f>
        <v>UCA1</v>
      </c>
      <c r="X218" s="141" t="s">
        <v>265</v>
      </c>
      <c r="Y218" s="132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132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132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132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132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132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132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132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132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132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132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132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132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132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132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132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132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132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132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132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135" t="str">
        <f>'Control Sample Data'!A218</f>
        <v>UCA1</v>
      </c>
      <c r="AT218" s="35" t="s">
        <v>265</v>
      </c>
      <c r="AU218" s="132" t="str">
        <f ca="1">IF(ISNUMBER(C218-'Choose Housekeeping Genes'!D$17),C218-'Choose Housekeeping Genes'!D$17,"")</f>
        <v/>
      </c>
      <c r="AV218" s="132" t="str">
        <f ca="1">IF(ISNUMBER(D218-'Choose Housekeeping Genes'!E$17),D218-'Choose Housekeeping Genes'!E$17,"")</f>
        <v/>
      </c>
      <c r="AW218" s="132" t="str">
        <f ca="1">IF(ISNUMBER(E218-'Choose Housekeeping Genes'!F$17),E218-'Choose Housekeeping Genes'!F$17,"")</f>
        <v/>
      </c>
      <c r="AX218" s="132" t="str">
        <f ca="1">IF(ISNUMBER(F218-'Choose Housekeeping Genes'!G$17),F218-'Choose Housekeeping Genes'!G$17,"")</f>
        <v/>
      </c>
      <c r="AY218" s="132" t="str">
        <f ca="1">IF(ISNUMBER(G218-'Choose Housekeeping Genes'!H$17),G218-'Choose Housekeeping Genes'!H$17,"")</f>
        <v/>
      </c>
      <c r="AZ218" s="132" t="str">
        <f ca="1">IF(ISNUMBER(H218-'Choose Housekeeping Genes'!I$17),H218-'Choose Housekeeping Genes'!I$17,"")</f>
        <v/>
      </c>
      <c r="BA218" s="132" t="str">
        <f ca="1">IF(ISNUMBER(I218-'Choose Housekeeping Genes'!J$17),I218-'Choose Housekeeping Genes'!J$17,"")</f>
        <v/>
      </c>
      <c r="BB218" s="132" t="str">
        <f ca="1">IF(ISNUMBER(J218-'Choose Housekeeping Genes'!K$17),J218-'Choose Housekeeping Genes'!K$17,"")</f>
        <v/>
      </c>
      <c r="BC218" s="132" t="str">
        <f ca="1">IF(ISNUMBER(K218-'Choose Housekeeping Genes'!L$17),K218-'Choose Housekeeping Genes'!L$17,"")</f>
        <v/>
      </c>
      <c r="BD218" s="132" t="str">
        <f ca="1">IF(ISNUMBER(L218-'Choose Housekeeping Genes'!M$17),L218-'Choose Housekeeping Genes'!M$17,"")</f>
        <v/>
      </c>
      <c r="BE218" s="132" t="str">
        <f ca="1">IF(ISNUMBER(M218-'Choose Housekeeping Genes'!N$17),M218-'Choose Housekeeping Genes'!N$17,"")</f>
        <v/>
      </c>
      <c r="BF218" s="132" t="str">
        <f ca="1">IF(ISNUMBER(N218-'Choose Housekeeping Genes'!O$17),N218-'Choose Housekeeping Genes'!O$17,"")</f>
        <v/>
      </c>
      <c r="BG218" s="132" t="str">
        <f ca="1">IF(ISNUMBER(O218-'Choose Housekeeping Genes'!P$17),O218-'Choose Housekeeping Genes'!P$17,"")</f>
        <v/>
      </c>
      <c r="BH218" s="132" t="str">
        <f ca="1">IF(ISNUMBER(P218-'Choose Housekeeping Genes'!Q$17),P218-'Choose Housekeeping Genes'!Q$17,"")</f>
        <v/>
      </c>
      <c r="BI218" s="132" t="str">
        <f ca="1">IF(ISNUMBER(Q218-'Choose Housekeeping Genes'!R$17),Q218-'Choose Housekeeping Genes'!R$17,"")</f>
        <v/>
      </c>
      <c r="BJ218" s="132" t="str">
        <f ca="1">IF(ISNUMBER(R218-'Choose Housekeeping Genes'!S$17),R218-'Choose Housekeeping Genes'!S$17,"")</f>
        <v/>
      </c>
      <c r="BK218" s="132" t="str">
        <f ca="1">IF(ISNUMBER(S218-'Choose Housekeeping Genes'!T$17),S218-'Choose Housekeeping Genes'!T$17,"")</f>
        <v/>
      </c>
      <c r="BL218" s="132" t="str">
        <f ca="1">IF(ISNUMBER(T218-'Choose Housekeeping Genes'!U$17),T218-'Choose Housekeeping Genes'!U$17,"")</f>
        <v/>
      </c>
      <c r="BM218" s="132" t="str">
        <f ca="1">IF(ISNUMBER(U218-'Choose Housekeeping Genes'!V$17),U218-'Choose Housekeeping Genes'!V$17,"")</f>
        <v/>
      </c>
      <c r="BN218" s="132" t="str">
        <f ca="1">IF(ISNUMBER(V218-'Choose Housekeeping Genes'!W$17),V218-'Choose Housekeeping Genes'!W$17,"")</f>
        <v/>
      </c>
      <c r="BO218" s="142" t="str">
        <f t="shared" si="176"/>
        <v>UCA1</v>
      </c>
      <c r="BP218" s="141" t="s">
        <v>265</v>
      </c>
      <c r="BQ218" s="132" t="str">
        <f ca="1">IF(ISNUMBER(Y218-'Choose Housekeeping Genes'!AA$17),Y218-'Choose Housekeeping Genes'!AA$17,"")</f>
        <v/>
      </c>
      <c r="BR218" s="132" t="str">
        <f ca="1">IF(ISNUMBER(Z218-'Choose Housekeeping Genes'!AB$17),Z218-'Choose Housekeeping Genes'!AB$17,"")</f>
        <v/>
      </c>
      <c r="BS218" s="132" t="str">
        <f ca="1">IF(ISNUMBER(AA218-'Choose Housekeeping Genes'!AC$17),AA218-'Choose Housekeeping Genes'!AC$17,"")</f>
        <v/>
      </c>
      <c r="BT218" s="132" t="str">
        <f ca="1">IF(ISNUMBER(AB218-'Choose Housekeeping Genes'!AD$17),AB218-'Choose Housekeeping Genes'!AD$17,"")</f>
        <v/>
      </c>
      <c r="BU218" s="132" t="str">
        <f ca="1">IF(ISNUMBER(AC218-'Choose Housekeeping Genes'!AE$17),AC218-'Choose Housekeeping Genes'!AE$17,"")</f>
        <v/>
      </c>
      <c r="BV218" s="132" t="str">
        <f ca="1">IF(ISNUMBER(AD218-'Choose Housekeeping Genes'!AF$17),AD218-'Choose Housekeeping Genes'!AF$17,"")</f>
        <v/>
      </c>
      <c r="BW218" s="132" t="str">
        <f ca="1">IF(ISNUMBER(AE218-'Choose Housekeeping Genes'!AG$17),AE218-'Choose Housekeeping Genes'!AG$17,"")</f>
        <v/>
      </c>
      <c r="BX218" s="132" t="str">
        <f ca="1">IF(ISNUMBER(AF218-'Choose Housekeeping Genes'!AH$17),AF218-'Choose Housekeeping Genes'!AH$17,"")</f>
        <v/>
      </c>
      <c r="BY218" s="132" t="str">
        <f ca="1">IF(ISNUMBER(AG218-'Choose Housekeeping Genes'!AI$17),AG218-'Choose Housekeeping Genes'!AI$17,"")</f>
        <v/>
      </c>
      <c r="BZ218" s="132" t="str">
        <f ca="1">IF(ISNUMBER(AH218-'Choose Housekeeping Genes'!AJ$17),AH218-'Choose Housekeeping Genes'!AJ$17,"")</f>
        <v/>
      </c>
      <c r="CA218" s="132" t="str">
        <f ca="1">IF(ISNUMBER(AI218-'Choose Housekeeping Genes'!AK$17),AI218-'Choose Housekeeping Genes'!AK$17,"")</f>
        <v/>
      </c>
      <c r="CB218" s="132" t="str">
        <f ca="1">IF(ISNUMBER(AJ218-'Choose Housekeeping Genes'!AL$17),AJ218-'Choose Housekeeping Genes'!AL$17,"")</f>
        <v/>
      </c>
      <c r="CC218" s="132" t="str">
        <f ca="1">IF(ISNUMBER(AK218-'Choose Housekeeping Genes'!AM$17),AK218-'Choose Housekeeping Genes'!AM$17,"")</f>
        <v/>
      </c>
      <c r="CD218" s="132" t="str">
        <f ca="1">IF(ISNUMBER(AL218-'Choose Housekeeping Genes'!AN$17),AL218-'Choose Housekeeping Genes'!AN$17,"")</f>
        <v/>
      </c>
      <c r="CE218" s="132" t="str">
        <f ca="1">IF(ISNUMBER(AM218-'Choose Housekeeping Genes'!AO$17),AM218-'Choose Housekeeping Genes'!AO$17,"")</f>
        <v/>
      </c>
      <c r="CF218" s="132" t="str">
        <f ca="1">IF(ISNUMBER(AN218-'Choose Housekeeping Genes'!AP$17),AN218-'Choose Housekeeping Genes'!AP$17,"")</f>
        <v/>
      </c>
      <c r="CG218" s="132" t="str">
        <f ca="1">IF(ISNUMBER(AO218-'Choose Housekeeping Genes'!AQ$17),AO218-'Choose Housekeeping Genes'!AQ$17,"")</f>
        <v/>
      </c>
      <c r="CH218" s="132" t="str">
        <f ca="1">IF(ISNUMBER(AP218-'Choose Housekeeping Genes'!AR$17),AP218-'Choose Housekeeping Genes'!AR$17,"")</f>
        <v/>
      </c>
      <c r="CI218" s="132" t="str">
        <f ca="1">IF(ISNUMBER(AQ218-'Choose Housekeeping Genes'!AS$17),AQ218-'Choose Housekeeping Genes'!AS$17,"")</f>
        <v/>
      </c>
      <c r="CJ218" s="132" t="str">
        <f ca="1">IF(ISNUMBER(AR218-'Choose Housekeeping Genes'!AT$17),AR218-'Choose Housekeeping Genes'!AT$17,"")</f>
        <v/>
      </c>
      <c r="CK218" s="137" t="e">
        <f t="shared" ca="1" si="134"/>
        <v>#DIV/0!</v>
      </c>
      <c r="CL218" s="138" t="e">
        <f t="shared" ca="1" si="135"/>
        <v>#DIV/0!</v>
      </c>
      <c r="DA218" s="135" t="str">
        <f>'Transcript table'!C218</f>
        <v>UCA1</v>
      </c>
      <c r="DB218" s="35" t="s">
        <v>265</v>
      </c>
      <c r="DC218" s="132" t="str">
        <f t="shared" ca="1" si="136"/>
        <v/>
      </c>
      <c r="DD218" s="132" t="str">
        <f t="shared" ca="1" si="137"/>
        <v/>
      </c>
      <c r="DE218" s="132" t="str">
        <f t="shared" ca="1" si="138"/>
        <v/>
      </c>
      <c r="DF218" s="132" t="str">
        <f t="shared" ca="1" si="139"/>
        <v/>
      </c>
      <c r="DG218" s="132" t="str">
        <f t="shared" ca="1" si="140"/>
        <v/>
      </c>
      <c r="DH218" s="132" t="str">
        <f t="shared" ca="1" si="141"/>
        <v/>
      </c>
      <c r="DI218" s="132" t="str">
        <f t="shared" ca="1" si="142"/>
        <v/>
      </c>
      <c r="DJ218" s="132" t="str">
        <f t="shared" ca="1" si="143"/>
        <v/>
      </c>
      <c r="DK218" s="132" t="str">
        <f t="shared" ca="1" si="144"/>
        <v/>
      </c>
      <c r="DL218" s="132" t="str">
        <f t="shared" ca="1" si="145"/>
        <v/>
      </c>
      <c r="DM218" s="132" t="str">
        <f t="shared" ca="1" si="146"/>
        <v/>
      </c>
      <c r="DN218" s="132" t="str">
        <f t="shared" ca="1" si="147"/>
        <v/>
      </c>
      <c r="DO218" s="132" t="str">
        <f t="shared" ca="1" si="148"/>
        <v/>
      </c>
      <c r="DP218" s="132" t="str">
        <f t="shared" ca="1" si="149"/>
        <v/>
      </c>
      <c r="DQ218" s="132" t="str">
        <f t="shared" ca="1" si="150"/>
        <v/>
      </c>
      <c r="DR218" s="132" t="str">
        <f t="shared" ca="1" si="151"/>
        <v/>
      </c>
      <c r="DS218" s="132" t="str">
        <f t="shared" ca="1" si="152"/>
        <v/>
      </c>
      <c r="DT218" s="132" t="str">
        <f t="shared" ca="1" si="153"/>
        <v/>
      </c>
      <c r="DU218" s="132" t="str">
        <f t="shared" ca="1" si="154"/>
        <v/>
      </c>
      <c r="DV218" s="132" t="str">
        <f t="shared" ca="1" si="155"/>
        <v/>
      </c>
      <c r="DW218" s="136" t="str">
        <f>'Transcript table'!C218</f>
        <v>UCA1</v>
      </c>
      <c r="DX218" s="141" t="s">
        <v>265</v>
      </c>
      <c r="DY218" s="132" t="str">
        <f t="shared" ca="1" si="156"/>
        <v/>
      </c>
      <c r="DZ218" s="132" t="str">
        <f t="shared" ca="1" si="157"/>
        <v/>
      </c>
      <c r="EA218" s="132" t="str">
        <f t="shared" ca="1" si="158"/>
        <v/>
      </c>
      <c r="EB218" s="132" t="str">
        <f t="shared" ca="1" si="159"/>
        <v/>
      </c>
      <c r="EC218" s="132" t="str">
        <f t="shared" ca="1" si="160"/>
        <v/>
      </c>
      <c r="ED218" s="132" t="str">
        <f t="shared" ca="1" si="161"/>
        <v/>
      </c>
      <c r="EE218" s="132" t="str">
        <f t="shared" ca="1" si="162"/>
        <v/>
      </c>
      <c r="EF218" s="132" t="str">
        <f t="shared" ca="1" si="163"/>
        <v/>
      </c>
      <c r="EG218" s="132" t="str">
        <f t="shared" ca="1" si="164"/>
        <v/>
      </c>
      <c r="EH218" s="132" t="str">
        <f t="shared" ca="1" si="165"/>
        <v/>
      </c>
      <c r="EI218" s="132" t="str">
        <f t="shared" ca="1" si="166"/>
        <v/>
      </c>
      <c r="EJ218" s="132" t="str">
        <f t="shared" ca="1" si="167"/>
        <v/>
      </c>
      <c r="EK218" s="132" t="str">
        <f t="shared" ca="1" si="168"/>
        <v/>
      </c>
      <c r="EL218" s="132" t="str">
        <f t="shared" ca="1" si="169"/>
        <v/>
      </c>
      <c r="EM218" s="132" t="str">
        <f t="shared" ca="1" si="170"/>
        <v/>
      </c>
      <c r="EN218" s="132" t="str">
        <f t="shared" ca="1" si="171"/>
        <v/>
      </c>
      <c r="EO218" s="132" t="str">
        <f t="shared" ca="1" si="172"/>
        <v/>
      </c>
      <c r="EP218" s="132" t="str">
        <f t="shared" ca="1" si="173"/>
        <v/>
      </c>
      <c r="EQ218" s="132" t="str">
        <f t="shared" ca="1" si="174"/>
        <v/>
      </c>
      <c r="ER218" s="132" t="str">
        <f t="shared" ca="1" si="175"/>
        <v/>
      </c>
    </row>
    <row r="219" spans="1:148" ht="12.75">
      <c r="A219" s="131" t="str">
        <f>'Transcript table'!C219</f>
        <v>UCH1LAS</v>
      </c>
      <c r="B219" s="35" t="s">
        <v>266</v>
      </c>
      <c r="C219" s="132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132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132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132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132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132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132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132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132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132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132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132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132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132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132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132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132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132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132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132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40" t="str">
        <f>'Control Sample Data'!A219</f>
        <v>UCH1LAS</v>
      </c>
      <c r="X219" s="141" t="s">
        <v>266</v>
      </c>
      <c r="Y219" s="132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132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132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132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132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132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132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132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132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132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132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132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132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132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132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132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132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132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132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132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135" t="str">
        <f>'Control Sample Data'!A219</f>
        <v>UCH1LAS</v>
      </c>
      <c r="AT219" s="35" t="s">
        <v>266</v>
      </c>
      <c r="AU219" s="132" t="str">
        <f ca="1">IF(ISNUMBER(C219-'Choose Housekeeping Genes'!D$17),C219-'Choose Housekeeping Genes'!D$17,"")</f>
        <v/>
      </c>
      <c r="AV219" s="132" t="str">
        <f ca="1">IF(ISNUMBER(D219-'Choose Housekeeping Genes'!E$17),D219-'Choose Housekeeping Genes'!E$17,"")</f>
        <v/>
      </c>
      <c r="AW219" s="132" t="str">
        <f ca="1">IF(ISNUMBER(E219-'Choose Housekeeping Genes'!F$17),E219-'Choose Housekeeping Genes'!F$17,"")</f>
        <v/>
      </c>
      <c r="AX219" s="132" t="str">
        <f ca="1">IF(ISNUMBER(F219-'Choose Housekeeping Genes'!G$17),F219-'Choose Housekeeping Genes'!G$17,"")</f>
        <v/>
      </c>
      <c r="AY219" s="132" t="str">
        <f ca="1">IF(ISNUMBER(G219-'Choose Housekeeping Genes'!H$17),G219-'Choose Housekeeping Genes'!H$17,"")</f>
        <v/>
      </c>
      <c r="AZ219" s="132" t="str">
        <f ca="1">IF(ISNUMBER(H219-'Choose Housekeeping Genes'!I$17),H219-'Choose Housekeeping Genes'!I$17,"")</f>
        <v/>
      </c>
      <c r="BA219" s="132" t="str">
        <f ca="1">IF(ISNUMBER(I219-'Choose Housekeeping Genes'!J$17),I219-'Choose Housekeeping Genes'!J$17,"")</f>
        <v/>
      </c>
      <c r="BB219" s="132" t="str">
        <f ca="1">IF(ISNUMBER(J219-'Choose Housekeeping Genes'!K$17),J219-'Choose Housekeeping Genes'!K$17,"")</f>
        <v/>
      </c>
      <c r="BC219" s="132" t="str">
        <f ca="1">IF(ISNUMBER(K219-'Choose Housekeeping Genes'!L$17),K219-'Choose Housekeeping Genes'!L$17,"")</f>
        <v/>
      </c>
      <c r="BD219" s="132" t="str">
        <f ca="1">IF(ISNUMBER(L219-'Choose Housekeeping Genes'!M$17),L219-'Choose Housekeeping Genes'!M$17,"")</f>
        <v/>
      </c>
      <c r="BE219" s="132" t="str">
        <f ca="1">IF(ISNUMBER(M219-'Choose Housekeeping Genes'!N$17),M219-'Choose Housekeeping Genes'!N$17,"")</f>
        <v/>
      </c>
      <c r="BF219" s="132" t="str">
        <f ca="1">IF(ISNUMBER(N219-'Choose Housekeeping Genes'!O$17),N219-'Choose Housekeeping Genes'!O$17,"")</f>
        <v/>
      </c>
      <c r="BG219" s="132" t="str">
        <f ca="1">IF(ISNUMBER(O219-'Choose Housekeeping Genes'!P$17),O219-'Choose Housekeeping Genes'!P$17,"")</f>
        <v/>
      </c>
      <c r="BH219" s="132" t="str">
        <f ca="1">IF(ISNUMBER(P219-'Choose Housekeeping Genes'!Q$17),P219-'Choose Housekeeping Genes'!Q$17,"")</f>
        <v/>
      </c>
      <c r="BI219" s="132" t="str">
        <f ca="1">IF(ISNUMBER(Q219-'Choose Housekeeping Genes'!R$17),Q219-'Choose Housekeeping Genes'!R$17,"")</f>
        <v/>
      </c>
      <c r="BJ219" s="132" t="str">
        <f ca="1">IF(ISNUMBER(R219-'Choose Housekeeping Genes'!S$17),R219-'Choose Housekeeping Genes'!S$17,"")</f>
        <v/>
      </c>
      <c r="BK219" s="132" t="str">
        <f ca="1">IF(ISNUMBER(S219-'Choose Housekeeping Genes'!T$17),S219-'Choose Housekeeping Genes'!T$17,"")</f>
        <v/>
      </c>
      <c r="BL219" s="132" t="str">
        <f ca="1">IF(ISNUMBER(T219-'Choose Housekeeping Genes'!U$17),T219-'Choose Housekeeping Genes'!U$17,"")</f>
        <v/>
      </c>
      <c r="BM219" s="132" t="str">
        <f ca="1">IF(ISNUMBER(U219-'Choose Housekeeping Genes'!V$17),U219-'Choose Housekeeping Genes'!V$17,"")</f>
        <v/>
      </c>
      <c r="BN219" s="132" t="str">
        <f ca="1">IF(ISNUMBER(V219-'Choose Housekeeping Genes'!W$17),V219-'Choose Housekeeping Genes'!W$17,"")</f>
        <v/>
      </c>
      <c r="BO219" s="142" t="str">
        <f t="shared" si="176"/>
        <v>UCH1LAS</v>
      </c>
      <c r="BP219" s="141" t="s">
        <v>266</v>
      </c>
      <c r="BQ219" s="132" t="str">
        <f ca="1">IF(ISNUMBER(Y219-'Choose Housekeeping Genes'!AA$17),Y219-'Choose Housekeeping Genes'!AA$17,"")</f>
        <v/>
      </c>
      <c r="BR219" s="132" t="str">
        <f ca="1">IF(ISNUMBER(Z219-'Choose Housekeeping Genes'!AB$17),Z219-'Choose Housekeeping Genes'!AB$17,"")</f>
        <v/>
      </c>
      <c r="BS219" s="132" t="str">
        <f ca="1">IF(ISNUMBER(AA219-'Choose Housekeeping Genes'!AC$17),AA219-'Choose Housekeeping Genes'!AC$17,"")</f>
        <v/>
      </c>
      <c r="BT219" s="132" t="str">
        <f ca="1">IF(ISNUMBER(AB219-'Choose Housekeeping Genes'!AD$17),AB219-'Choose Housekeeping Genes'!AD$17,"")</f>
        <v/>
      </c>
      <c r="BU219" s="132" t="str">
        <f ca="1">IF(ISNUMBER(AC219-'Choose Housekeeping Genes'!AE$17),AC219-'Choose Housekeeping Genes'!AE$17,"")</f>
        <v/>
      </c>
      <c r="BV219" s="132" t="str">
        <f ca="1">IF(ISNUMBER(AD219-'Choose Housekeeping Genes'!AF$17),AD219-'Choose Housekeeping Genes'!AF$17,"")</f>
        <v/>
      </c>
      <c r="BW219" s="132" t="str">
        <f ca="1">IF(ISNUMBER(AE219-'Choose Housekeeping Genes'!AG$17),AE219-'Choose Housekeeping Genes'!AG$17,"")</f>
        <v/>
      </c>
      <c r="BX219" s="132" t="str">
        <f ca="1">IF(ISNUMBER(AF219-'Choose Housekeeping Genes'!AH$17),AF219-'Choose Housekeeping Genes'!AH$17,"")</f>
        <v/>
      </c>
      <c r="BY219" s="132" t="str">
        <f ca="1">IF(ISNUMBER(AG219-'Choose Housekeeping Genes'!AI$17),AG219-'Choose Housekeeping Genes'!AI$17,"")</f>
        <v/>
      </c>
      <c r="BZ219" s="132" t="str">
        <f ca="1">IF(ISNUMBER(AH219-'Choose Housekeeping Genes'!AJ$17),AH219-'Choose Housekeeping Genes'!AJ$17,"")</f>
        <v/>
      </c>
      <c r="CA219" s="132" t="str">
        <f ca="1">IF(ISNUMBER(AI219-'Choose Housekeeping Genes'!AK$17),AI219-'Choose Housekeeping Genes'!AK$17,"")</f>
        <v/>
      </c>
      <c r="CB219" s="132" t="str">
        <f ca="1">IF(ISNUMBER(AJ219-'Choose Housekeeping Genes'!AL$17),AJ219-'Choose Housekeeping Genes'!AL$17,"")</f>
        <v/>
      </c>
      <c r="CC219" s="132" t="str">
        <f ca="1">IF(ISNUMBER(AK219-'Choose Housekeeping Genes'!AM$17),AK219-'Choose Housekeeping Genes'!AM$17,"")</f>
        <v/>
      </c>
      <c r="CD219" s="132" t="str">
        <f ca="1">IF(ISNUMBER(AL219-'Choose Housekeeping Genes'!AN$17),AL219-'Choose Housekeeping Genes'!AN$17,"")</f>
        <v/>
      </c>
      <c r="CE219" s="132" t="str">
        <f ca="1">IF(ISNUMBER(AM219-'Choose Housekeeping Genes'!AO$17),AM219-'Choose Housekeeping Genes'!AO$17,"")</f>
        <v/>
      </c>
      <c r="CF219" s="132" t="str">
        <f ca="1">IF(ISNUMBER(AN219-'Choose Housekeeping Genes'!AP$17),AN219-'Choose Housekeeping Genes'!AP$17,"")</f>
        <v/>
      </c>
      <c r="CG219" s="132" t="str">
        <f ca="1">IF(ISNUMBER(AO219-'Choose Housekeeping Genes'!AQ$17),AO219-'Choose Housekeeping Genes'!AQ$17,"")</f>
        <v/>
      </c>
      <c r="CH219" s="132" t="str">
        <f ca="1">IF(ISNUMBER(AP219-'Choose Housekeeping Genes'!AR$17),AP219-'Choose Housekeeping Genes'!AR$17,"")</f>
        <v/>
      </c>
      <c r="CI219" s="132" t="str">
        <f ca="1">IF(ISNUMBER(AQ219-'Choose Housekeeping Genes'!AS$17),AQ219-'Choose Housekeeping Genes'!AS$17,"")</f>
        <v/>
      </c>
      <c r="CJ219" s="132" t="str">
        <f ca="1">IF(ISNUMBER(AR219-'Choose Housekeeping Genes'!AT$17),AR219-'Choose Housekeeping Genes'!AT$17,"")</f>
        <v/>
      </c>
      <c r="CK219" s="137" t="e">
        <f t="shared" ca="1" si="134"/>
        <v>#DIV/0!</v>
      </c>
      <c r="CL219" s="138" t="e">
        <f t="shared" ca="1" si="135"/>
        <v>#DIV/0!</v>
      </c>
      <c r="DA219" s="135" t="str">
        <f>'Transcript table'!C219</f>
        <v>UCH1LAS</v>
      </c>
      <c r="DB219" s="35" t="s">
        <v>266</v>
      </c>
      <c r="DC219" s="132" t="str">
        <f t="shared" ca="1" si="136"/>
        <v/>
      </c>
      <c r="DD219" s="132" t="str">
        <f t="shared" ca="1" si="137"/>
        <v/>
      </c>
      <c r="DE219" s="132" t="str">
        <f t="shared" ca="1" si="138"/>
        <v/>
      </c>
      <c r="DF219" s="132" t="str">
        <f t="shared" ca="1" si="139"/>
        <v/>
      </c>
      <c r="DG219" s="132" t="str">
        <f t="shared" ca="1" si="140"/>
        <v/>
      </c>
      <c r="DH219" s="132" t="str">
        <f t="shared" ca="1" si="141"/>
        <v/>
      </c>
      <c r="DI219" s="132" t="str">
        <f t="shared" ca="1" si="142"/>
        <v/>
      </c>
      <c r="DJ219" s="132" t="str">
        <f t="shared" ca="1" si="143"/>
        <v/>
      </c>
      <c r="DK219" s="132" t="str">
        <f t="shared" ca="1" si="144"/>
        <v/>
      </c>
      <c r="DL219" s="132" t="str">
        <f t="shared" ca="1" si="145"/>
        <v/>
      </c>
      <c r="DM219" s="132" t="str">
        <f t="shared" ca="1" si="146"/>
        <v/>
      </c>
      <c r="DN219" s="132" t="str">
        <f t="shared" ca="1" si="147"/>
        <v/>
      </c>
      <c r="DO219" s="132" t="str">
        <f t="shared" ca="1" si="148"/>
        <v/>
      </c>
      <c r="DP219" s="132" t="str">
        <f t="shared" ca="1" si="149"/>
        <v/>
      </c>
      <c r="DQ219" s="132" t="str">
        <f t="shared" ca="1" si="150"/>
        <v/>
      </c>
      <c r="DR219" s="132" t="str">
        <f t="shared" ca="1" si="151"/>
        <v/>
      </c>
      <c r="DS219" s="132" t="str">
        <f t="shared" ca="1" si="152"/>
        <v/>
      </c>
      <c r="DT219" s="132" t="str">
        <f t="shared" ca="1" si="153"/>
        <v/>
      </c>
      <c r="DU219" s="132" t="str">
        <f t="shared" ca="1" si="154"/>
        <v/>
      </c>
      <c r="DV219" s="132" t="str">
        <f t="shared" ca="1" si="155"/>
        <v/>
      </c>
      <c r="DW219" s="136" t="str">
        <f>'Transcript table'!C219</f>
        <v>UCH1LAS</v>
      </c>
      <c r="DX219" s="141" t="s">
        <v>266</v>
      </c>
      <c r="DY219" s="132" t="str">
        <f t="shared" ca="1" si="156"/>
        <v/>
      </c>
      <c r="DZ219" s="132" t="str">
        <f t="shared" ca="1" si="157"/>
        <v/>
      </c>
      <c r="EA219" s="132" t="str">
        <f t="shared" ca="1" si="158"/>
        <v/>
      </c>
      <c r="EB219" s="132" t="str">
        <f t="shared" ca="1" si="159"/>
        <v/>
      </c>
      <c r="EC219" s="132" t="str">
        <f t="shared" ca="1" si="160"/>
        <v/>
      </c>
      <c r="ED219" s="132" t="str">
        <f t="shared" ca="1" si="161"/>
        <v/>
      </c>
      <c r="EE219" s="132" t="str">
        <f t="shared" ca="1" si="162"/>
        <v/>
      </c>
      <c r="EF219" s="132" t="str">
        <f t="shared" ca="1" si="163"/>
        <v/>
      </c>
      <c r="EG219" s="132" t="str">
        <f t="shared" ca="1" si="164"/>
        <v/>
      </c>
      <c r="EH219" s="132" t="str">
        <f t="shared" ca="1" si="165"/>
        <v/>
      </c>
      <c r="EI219" s="132" t="str">
        <f t="shared" ca="1" si="166"/>
        <v/>
      </c>
      <c r="EJ219" s="132" t="str">
        <f t="shared" ca="1" si="167"/>
        <v/>
      </c>
      <c r="EK219" s="132" t="str">
        <f t="shared" ca="1" si="168"/>
        <v/>
      </c>
      <c r="EL219" s="132" t="str">
        <f t="shared" ca="1" si="169"/>
        <v/>
      </c>
      <c r="EM219" s="132" t="str">
        <f t="shared" ca="1" si="170"/>
        <v/>
      </c>
      <c r="EN219" s="132" t="str">
        <f t="shared" ca="1" si="171"/>
        <v/>
      </c>
      <c r="EO219" s="132" t="str">
        <f t="shared" ca="1" si="172"/>
        <v/>
      </c>
      <c r="EP219" s="132" t="str">
        <f t="shared" ca="1" si="173"/>
        <v/>
      </c>
      <c r="EQ219" s="132" t="str">
        <f t="shared" ca="1" si="174"/>
        <v/>
      </c>
      <c r="ER219" s="132" t="str">
        <f t="shared" ca="1" si="175"/>
        <v/>
      </c>
    </row>
    <row r="220" spans="1:148" ht="25.5">
      <c r="A220" s="131" t="str">
        <f>'Transcript table'!C220</f>
        <v xml:space="preserve">UFC1 lincRNA </v>
      </c>
      <c r="B220" s="35" t="s">
        <v>267</v>
      </c>
      <c r="C220" s="132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132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132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132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132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132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132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132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132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132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132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132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132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132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132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132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132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132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132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132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40" t="str">
        <f>'Control Sample Data'!A220</f>
        <v xml:space="preserve">UFC1 lincRNA </v>
      </c>
      <c r="X220" s="141" t="s">
        <v>267</v>
      </c>
      <c r="Y220" s="132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132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132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132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132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132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132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132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132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132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132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132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132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132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132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132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132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132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132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132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135" t="str">
        <f>'Control Sample Data'!A220</f>
        <v xml:space="preserve">UFC1 lincRNA </v>
      </c>
      <c r="AT220" s="35" t="s">
        <v>267</v>
      </c>
      <c r="AU220" s="132" t="str">
        <f ca="1">IF(ISNUMBER(C220-'Choose Housekeeping Genes'!D$17),C220-'Choose Housekeeping Genes'!D$17,"")</f>
        <v/>
      </c>
      <c r="AV220" s="132" t="str">
        <f ca="1">IF(ISNUMBER(D220-'Choose Housekeeping Genes'!E$17),D220-'Choose Housekeeping Genes'!E$17,"")</f>
        <v/>
      </c>
      <c r="AW220" s="132" t="str">
        <f ca="1">IF(ISNUMBER(E220-'Choose Housekeeping Genes'!F$17),E220-'Choose Housekeeping Genes'!F$17,"")</f>
        <v/>
      </c>
      <c r="AX220" s="132" t="str">
        <f ca="1">IF(ISNUMBER(F220-'Choose Housekeeping Genes'!G$17),F220-'Choose Housekeeping Genes'!G$17,"")</f>
        <v/>
      </c>
      <c r="AY220" s="132" t="str">
        <f ca="1">IF(ISNUMBER(G220-'Choose Housekeeping Genes'!H$17),G220-'Choose Housekeeping Genes'!H$17,"")</f>
        <v/>
      </c>
      <c r="AZ220" s="132" t="str">
        <f ca="1">IF(ISNUMBER(H220-'Choose Housekeeping Genes'!I$17),H220-'Choose Housekeeping Genes'!I$17,"")</f>
        <v/>
      </c>
      <c r="BA220" s="132" t="str">
        <f ca="1">IF(ISNUMBER(I220-'Choose Housekeeping Genes'!J$17),I220-'Choose Housekeeping Genes'!J$17,"")</f>
        <v/>
      </c>
      <c r="BB220" s="132" t="str">
        <f ca="1">IF(ISNUMBER(J220-'Choose Housekeeping Genes'!K$17),J220-'Choose Housekeeping Genes'!K$17,"")</f>
        <v/>
      </c>
      <c r="BC220" s="132" t="str">
        <f ca="1">IF(ISNUMBER(K220-'Choose Housekeeping Genes'!L$17),K220-'Choose Housekeeping Genes'!L$17,"")</f>
        <v/>
      </c>
      <c r="BD220" s="132" t="str">
        <f ca="1">IF(ISNUMBER(L220-'Choose Housekeeping Genes'!M$17),L220-'Choose Housekeeping Genes'!M$17,"")</f>
        <v/>
      </c>
      <c r="BE220" s="132" t="str">
        <f ca="1">IF(ISNUMBER(M220-'Choose Housekeeping Genes'!N$17),M220-'Choose Housekeeping Genes'!N$17,"")</f>
        <v/>
      </c>
      <c r="BF220" s="132" t="str">
        <f ca="1">IF(ISNUMBER(N220-'Choose Housekeeping Genes'!O$17),N220-'Choose Housekeeping Genes'!O$17,"")</f>
        <v/>
      </c>
      <c r="BG220" s="132" t="str">
        <f ca="1">IF(ISNUMBER(O220-'Choose Housekeeping Genes'!P$17),O220-'Choose Housekeeping Genes'!P$17,"")</f>
        <v/>
      </c>
      <c r="BH220" s="132" t="str">
        <f ca="1">IF(ISNUMBER(P220-'Choose Housekeeping Genes'!Q$17),P220-'Choose Housekeeping Genes'!Q$17,"")</f>
        <v/>
      </c>
      <c r="BI220" s="132" t="str">
        <f ca="1">IF(ISNUMBER(Q220-'Choose Housekeeping Genes'!R$17),Q220-'Choose Housekeeping Genes'!R$17,"")</f>
        <v/>
      </c>
      <c r="BJ220" s="132" t="str">
        <f ca="1">IF(ISNUMBER(R220-'Choose Housekeeping Genes'!S$17),R220-'Choose Housekeeping Genes'!S$17,"")</f>
        <v/>
      </c>
      <c r="BK220" s="132" t="str">
        <f ca="1">IF(ISNUMBER(S220-'Choose Housekeeping Genes'!T$17),S220-'Choose Housekeeping Genes'!T$17,"")</f>
        <v/>
      </c>
      <c r="BL220" s="132" t="str">
        <f ca="1">IF(ISNUMBER(T220-'Choose Housekeeping Genes'!U$17),T220-'Choose Housekeeping Genes'!U$17,"")</f>
        <v/>
      </c>
      <c r="BM220" s="132" t="str">
        <f ca="1">IF(ISNUMBER(U220-'Choose Housekeeping Genes'!V$17),U220-'Choose Housekeeping Genes'!V$17,"")</f>
        <v/>
      </c>
      <c r="BN220" s="132" t="str">
        <f ca="1">IF(ISNUMBER(V220-'Choose Housekeeping Genes'!W$17),V220-'Choose Housekeeping Genes'!W$17,"")</f>
        <v/>
      </c>
      <c r="BO220" s="142" t="str">
        <f t="shared" si="176"/>
        <v xml:space="preserve">UFC1 lincRNA </v>
      </c>
      <c r="BP220" s="141" t="s">
        <v>267</v>
      </c>
      <c r="BQ220" s="132" t="str">
        <f ca="1">IF(ISNUMBER(Y220-'Choose Housekeeping Genes'!AA$17),Y220-'Choose Housekeeping Genes'!AA$17,"")</f>
        <v/>
      </c>
      <c r="BR220" s="132" t="str">
        <f ca="1">IF(ISNUMBER(Z220-'Choose Housekeeping Genes'!AB$17),Z220-'Choose Housekeeping Genes'!AB$17,"")</f>
        <v/>
      </c>
      <c r="BS220" s="132" t="str">
        <f ca="1">IF(ISNUMBER(AA220-'Choose Housekeeping Genes'!AC$17),AA220-'Choose Housekeeping Genes'!AC$17,"")</f>
        <v/>
      </c>
      <c r="BT220" s="132" t="str">
        <f ca="1">IF(ISNUMBER(AB220-'Choose Housekeeping Genes'!AD$17),AB220-'Choose Housekeeping Genes'!AD$17,"")</f>
        <v/>
      </c>
      <c r="BU220" s="132" t="str">
        <f ca="1">IF(ISNUMBER(AC220-'Choose Housekeeping Genes'!AE$17),AC220-'Choose Housekeeping Genes'!AE$17,"")</f>
        <v/>
      </c>
      <c r="BV220" s="132" t="str">
        <f ca="1">IF(ISNUMBER(AD220-'Choose Housekeeping Genes'!AF$17),AD220-'Choose Housekeeping Genes'!AF$17,"")</f>
        <v/>
      </c>
      <c r="BW220" s="132" t="str">
        <f ca="1">IF(ISNUMBER(AE220-'Choose Housekeeping Genes'!AG$17),AE220-'Choose Housekeeping Genes'!AG$17,"")</f>
        <v/>
      </c>
      <c r="BX220" s="132" t="str">
        <f ca="1">IF(ISNUMBER(AF220-'Choose Housekeeping Genes'!AH$17),AF220-'Choose Housekeeping Genes'!AH$17,"")</f>
        <v/>
      </c>
      <c r="BY220" s="132" t="str">
        <f ca="1">IF(ISNUMBER(AG220-'Choose Housekeeping Genes'!AI$17),AG220-'Choose Housekeeping Genes'!AI$17,"")</f>
        <v/>
      </c>
      <c r="BZ220" s="132" t="str">
        <f ca="1">IF(ISNUMBER(AH220-'Choose Housekeeping Genes'!AJ$17),AH220-'Choose Housekeeping Genes'!AJ$17,"")</f>
        <v/>
      </c>
      <c r="CA220" s="132" t="str">
        <f ca="1">IF(ISNUMBER(AI220-'Choose Housekeeping Genes'!AK$17),AI220-'Choose Housekeeping Genes'!AK$17,"")</f>
        <v/>
      </c>
      <c r="CB220" s="132" t="str">
        <f ca="1">IF(ISNUMBER(AJ220-'Choose Housekeeping Genes'!AL$17),AJ220-'Choose Housekeeping Genes'!AL$17,"")</f>
        <v/>
      </c>
      <c r="CC220" s="132" t="str">
        <f ca="1">IF(ISNUMBER(AK220-'Choose Housekeeping Genes'!AM$17),AK220-'Choose Housekeeping Genes'!AM$17,"")</f>
        <v/>
      </c>
      <c r="CD220" s="132" t="str">
        <f ca="1">IF(ISNUMBER(AL220-'Choose Housekeeping Genes'!AN$17),AL220-'Choose Housekeeping Genes'!AN$17,"")</f>
        <v/>
      </c>
      <c r="CE220" s="132" t="str">
        <f ca="1">IF(ISNUMBER(AM220-'Choose Housekeeping Genes'!AO$17),AM220-'Choose Housekeeping Genes'!AO$17,"")</f>
        <v/>
      </c>
      <c r="CF220" s="132" t="str">
        <f ca="1">IF(ISNUMBER(AN220-'Choose Housekeeping Genes'!AP$17),AN220-'Choose Housekeeping Genes'!AP$17,"")</f>
        <v/>
      </c>
      <c r="CG220" s="132" t="str">
        <f ca="1">IF(ISNUMBER(AO220-'Choose Housekeeping Genes'!AQ$17),AO220-'Choose Housekeeping Genes'!AQ$17,"")</f>
        <v/>
      </c>
      <c r="CH220" s="132" t="str">
        <f ca="1">IF(ISNUMBER(AP220-'Choose Housekeeping Genes'!AR$17),AP220-'Choose Housekeeping Genes'!AR$17,"")</f>
        <v/>
      </c>
      <c r="CI220" s="132" t="str">
        <f ca="1">IF(ISNUMBER(AQ220-'Choose Housekeeping Genes'!AS$17),AQ220-'Choose Housekeeping Genes'!AS$17,"")</f>
        <v/>
      </c>
      <c r="CJ220" s="132" t="str">
        <f ca="1">IF(ISNUMBER(AR220-'Choose Housekeeping Genes'!AT$17),AR220-'Choose Housekeeping Genes'!AT$17,"")</f>
        <v/>
      </c>
      <c r="CK220" s="137" t="e">
        <f t="shared" ca="1" si="134"/>
        <v>#DIV/0!</v>
      </c>
      <c r="CL220" s="138" t="e">
        <f t="shared" ca="1" si="135"/>
        <v>#DIV/0!</v>
      </c>
      <c r="DA220" s="135" t="str">
        <f>'Transcript table'!C220</f>
        <v xml:space="preserve">UFC1 lincRNA </v>
      </c>
      <c r="DB220" s="35" t="s">
        <v>267</v>
      </c>
      <c r="DC220" s="132" t="str">
        <f t="shared" ca="1" si="136"/>
        <v/>
      </c>
      <c r="DD220" s="132" t="str">
        <f t="shared" ca="1" si="137"/>
        <v/>
      </c>
      <c r="DE220" s="132" t="str">
        <f t="shared" ca="1" si="138"/>
        <v/>
      </c>
      <c r="DF220" s="132" t="str">
        <f t="shared" ca="1" si="139"/>
        <v/>
      </c>
      <c r="DG220" s="132" t="str">
        <f t="shared" ca="1" si="140"/>
        <v/>
      </c>
      <c r="DH220" s="132" t="str">
        <f t="shared" ca="1" si="141"/>
        <v/>
      </c>
      <c r="DI220" s="132" t="str">
        <f t="shared" ca="1" si="142"/>
        <v/>
      </c>
      <c r="DJ220" s="132" t="str">
        <f t="shared" ca="1" si="143"/>
        <v/>
      </c>
      <c r="DK220" s="132" t="str">
        <f t="shared" ca="1" si="144"/>
        <v/>
      </c>
      <c r="DL220" s="132" t="str">
        <f t="shared" ca="1" si="145"/>
        <v/>
      </c>
      <c r="DM220" s="132" t="str">
        <f t="shared" ca="1" si="146"/>
        <v/>
      </c>
      <c r="DN220" s="132" t="str">
        <f t="shared" ca="1" si="147"/>
        <v/>
      </c>
      <c r="DO220" s="132" t="str">
        <f t="shared" ca="1" si="148"/>
        <v/>
      </c>
      <c r="DP220" s="132" t="str">
        <f t="shared" ca="1" si="149"/>
        <v/>
      </c>
      <c r="DQ220" s="132" t="str">
        <f t="shared" ca="1" si="150"/>
        <v/>
      </c>
      <c r="DR220" s="132" t="str">
        <f t="shared" ca="1" si="151"/>
        <v/>
      </c>
      <c r="DS220" s="132" t="str">
        <f t="shared" ca="1" si="152"/>
        <v/>
      </c>
      <c r="DT220" s="132" t="str">
        <f t="shared" ca="1" si="153"/>
        <v/>
      </c>
      <c r="DU220" s="132" t="str">
        <f t="shared" ca="1" si="154"/>
        <v/>
      </c>
      <c r="DV220" s="132" t="str">
        <f t="shared" ca="1" si="155"/>
        <v/>
      </c>
      <c r="DW220" s="136" t="str">
        <f>'Transcript table'!C220</f>
        <v xml:space="preserve">UFC1 lincRNA </v>
      </c>
      <c r="DX220" s="141" t="s">
        <v>267</v>
      </c>
      <c r="DY220" s="132" t="str">
        <f t="shared" ca="1" si="156"/>
        <v/>
      </c>
      <c r="DZ220" s="132" t="str">
        <f t="shared" ca="1" si="157"/>
        <v/>
      </c>
      <c r="EA220" s="132" t="str">
        <f t="shared" ca="1" si="158"/>
        <v/>
      </c>
      <c r="EB220" s="132" t="str">
        <f t="shared" ca="1" si="159"/>
        <v/>
      </c>
      <c r="EC220" s="132" t="str">
        <f t="shared" ca="1" si="160"/>
        <v/>
      </c>
      <c r="ED220" s="132" t="str">
        <f t="shared" ca="1" si="161"/>
        <v/>
      </c>
      <c r="EE220" s="132" t="str">
        <f t="shared" ca="1" si="162"/>
        <v/>
      </c>
      <c r="EF220" s="132" t="str">
        <f t="shared" ca="1" si="163"/>
        <v/>
      </c>
      <c r="EG220" s="132" t="str">
        <f t="shared" ca="1" si="164"/>
        <v/>
      </c>
      <c r="EH220" s="132" t="str">
        <f t="shared" ca="1" si="165"/>
        <v/>
      </c>
      <c r="EI220" s="132" t="str">
        <f t="shared" ca="1" si="166"/>
        <v/>
      </c>
      <c r="EJ220" s="132" t="str">
        <f t="shared" ca="1" si="167"/>
        <v/>
      </c>
      <c r="EK220" s="132" t="str">
        <f t="shared" ca="1" si="168"/>
        <v/>
      </c>
      <c r="EL220" s="132" t="str">
        <f t="shared" ca="1" si="169"/>
        <v/>
      </c>
      <c r="EM220" s="132" t="str">
        <f t="shared" ca="1" si="170"/>
        <v/>
      </c>
      <c r="EN220" s="132" t="str">
        <f t="shared" ca="1" si="171"/>
        <v/>
      </c>
      <c r="EO220" s="132" t="str">
        <f t="shared" ca="1" si="172"/>
        <v/>
      </c>
      <c r="EP220" s="132" t="str">
        <f t="shared" ca="1" si="173"/>
        <v/>
      </c>
      <c r="EQ220" s="132" t="str">
        <f t="shared" ca="1" si="174"/>
        <v/>
      </c>
      <c r="ER220" s="132" t="str">
        <f t="shared" ca="1" si="175"/>
        <v/>
      </c>
    </row>
    <row r="221" spans="1:148" ht="12.75">
      <c r="A221" s="131" t="str">
        <f>'Transcript table'!C221</f>
        <v>VIM2P</v>
      </c>
      <c r="B221" s="35" t="s">
        <v>268</v>
      </c>
      <c r="C221" s="132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132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132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132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132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132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132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132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132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132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132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132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132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132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132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132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132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132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132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132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40" t="str">
        <f>'Control Sample Data'!A221</f>
        <v>VIM2P</v>
      </c>
      <c r="X221" s="141" t="s">
        <v>268</v>
      </c>
      <c r="Y221" s="132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132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132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132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132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132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132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132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132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132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132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132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132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132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132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132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132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132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132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132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135" t="str">
        <f>'Control Sample Data'!A221</f>
        <v>VIM2P</v>
      </c>
      <c r="AT221" s="35" t="s">
        <v>268</v>
      </c>
      <c r="AU221" s="132" t="str">
        <f ca="1">IF(ISNUMBER(C221-'Choose Housekeeping Genes'!D$17),C221-'Choose Housekeeping Genes'!D$17,"")</f>
        <v/>
      </c>
      <c r="AV221" s="132" t="str">
        <f ca="1">IF(ISNUMBER(D221-'Choose Housekeeping Genes'!E$17),D221-'Choose Housekeeping Genes'!E$17,"")</f>
        <v/>
      </c>
      <c r="AW221" s="132" t="str">
        <f ca="1">IF(ISNUMBER(E221-'Choose Housekeeping Genes'!F$17),E221-'Choose Housekeeping Genes'!F$17,"")</f>
        <v/>
      </c>
      <c r="AX221" s="132" t="str">
        <f ca="1">IF(ISNUMBER(F221-'Choose Housekeeping Genes'!G$17),F221-'Choose Housekeeping Genes'!G$17,"")</f>
        <v/>
      </c>
      <c r="AY221" s="132" t="str">
        <f ca="1">IF(ISNUMBER(G221-'Choose Housekeeping Genes'!H$17),G221-'Choose Housekeeping Genes'!H$17,"")</f>
        <v/>
      </c>
      <c r="AZ221" s="132" t="str">
        <f ca="1">IF(ISNUMBER(H221-'Choose Housekeeping Genes'!I$17),H221-'Choose Housekeeping Genes'!I$17,"")</f>
        <v/>
      </c>
      <c r="BA221" s="132" t="str">
        <f ca="1">IF(ISNUMBER(I221-'Choose Housekeeping Genes'!J$17),I221-'Choose Housekeeping Genes'!J$17,"")</f>
        <v/>
      </c>
      <c r="BB221" s="132" t="str">
        <f ca="1">IF(ISNUMBER(J221-'Choose Housekeeping Genes'!K$17),J221-'Choose Housekeeping Genes'!K$17,"")</f>
        <v/>
      </c>
      <c r="BC221" s="132" t="str">
        <f ca="1">IF(ISNUMBER(K221-'Choose Housekeeping Genes'!L$17),K221-'Choose Housekeeping Genes'!L$17,"")</f>
        <v/>
      </c>
      <c r="BD221" s="132" t="str">
        <f ca="1">IF(ISNUMBER(L221-'Choose Housekeeping Genes'!M$17),L221-'Choose Housekeeping Genes'!M$17,"")</f>
        <v/>
      </c>
      <c r="BE221" s="132" t="str">
        <f ca="1">IF(ISNUMBER(M221-'Choose Housekeeping Genes'!N$17),M221-'Choose Housekeeping Genes'!N$17,"")</f>
        <v/>
      </c>
      <c r="BF221" s="132" t="str">
        <f ca="1">IF(ISNUMBER(N221-'Choose Housekeeping Genes'!O$17),N221-'Choose Housekeeping Genes'!O$17,"")</f>
        <v/>
      </c>
      <c r="BG221" s="132" t="str">
        <f ca="1">IF(ISNUMBER(O221-'Choose Housekeeping Genes'!P$17),O221-'Choose Housekeeping Genes'!P$17,"")</f>
        <v/>
      </c>
      <c r="BH221" s="132" t="str">
        <f ca="1">IF(ISNUMBER(P221-'Choose Housekeeping Genes'!Q$17),P221-'Choose Housekeeping Genes'!Q$17,"")</f>
        <v/>
      </c>
      <c r="BI221" s="132" t="str">
        <f ca="1">IF(ISNUMBER(Q221-'Choose Housekeeping Genes'!R$17),Q221-'Choose Housekeeping Genes'!R$17,"")</f>
        <v/>
      </c>
      <c r="BJ221" s="132" t="str">
        <f ca="1">IF(ISNUMBER(R221-'Choose Housekeeping Genes'!S$17),R221-'Choose Housekeeping Genes'!S$17,"")</f>
        <v/>
      </c>
      <c r="BK221" s="132" t="str">
        <f ca="1">IF(ISNUMBER(S221-'Choose Housekeeping Genes'!T$17),S221-'Choose Housekeeping Genes'!T$17,"")</f>
        <v/>
      </c>
      <c r="BL221" s="132" t="str">
        <f ca="1">IF(ISNUMBER(T221-'Choose Housekeeping Genes'!U$17),T221-'Choose Housekeeping Genes'!U$17,"")</f>
        <v/>
      </c>
      <c r="BM221" s="132" t="str">
        <f ca="1">IF(ISNUMBER(U221-'Choose Housekeeping Genes'!V$17),U221-'Choose Housekeeping Genes'!V$17,"")</f>
        <v/>
      </c>
      <c r="BN221" s="132" t="str">
        <f ca="1">IF(ISNUMBER(V221-'Choose Housekeeping Genes'!W$17),V221-'Choose Housekeeping Genes'!W$17,"")</f>
        <v/>
      </c>
      <c r="BO221" s="142" t="str">
        <f t="shared" si="176"/>
        <v>VIM2P</v>
      </c>
      <c r="BP221" s="141" t="s">
        <v>268</v>
      </c>
      <c r="BQ221" s="132" t="str">
        <f ca="1">IF(ISNUMBER(Y221-'Choose Housekeeping Genes'!AA$17),Y221-'Choose Housekeeping Genes'!AA$17,"")</f>
        <v/>
      </c>
      <c r="BR221" s="132" t="str">
        <f ca="1">IF(ISNUMBER(Z221-'Choose Housekeeping Genes'!AB$17),Z221-'Choose Housekeeping Genes'!AB$17,"")</f>
        <v/>
      </c>
      <c r="BS221" s="132" t="str">
        <f ca="1">IF(ISNUMBER(AA221-'Choose Housekeeping Genes'!AC$17),AA221-'Choose Housekeeping Genes'!AC$17,"")</f>
        <v/>
      </c>
      <c r="BT221" s="132" t="str">
        <f ca="1">IF(ISNUMBER(AB221-'Choose Housekeeping Genes'!AD$17),AB221-'Choose Housekeeping Genes'!AD$17,"")</f>
        <v/>
      </c>
      <c r="BU221" s="132" t="str">
        <f ca="1">IF(ISNUMBER(AC221-'Choose Housekeeping Genes'!AE$17),AC221-'Choose Housekeeping Genes'!AE$17,"")</f>
        <v/>
      </c>
      <c r="BV221" s="132" t="str">
        <f ca="1">IF(ISNUMBER(AD221-'Choose Housekeeping Genes'!AF$17),AD221-'Choose Housekeeping Genes'!AF$17,"")</f>
        <v/>
      </c>
      <c r="BW221" s="132" t="str">
        <f ca="1">IF(ISNUMBER(AE221-'Choose Housekeeping Genes'!AG$17),AE221-'Choose Housekeeping Genes'!AG$17,"")</f>
        <v/>
      </c>
      <c r="BX221" s="132" t="str">
        <f ca="1">IF(ISNUMBER(AF221-'Choose Housekeeping Genes'!AH$17),AF221-'Choose Housekeeping Genes'!AH$17,"")</f>
        <v/>
      </c>
      <c r="BY221" s="132" t="str">
        <f ca="1">IF(ISNUMBER(AG221-'Choose Housekeeping Genes'!AI$17),AG221-'Choose Housekeeping Genes'!AI$17,"")</f>
        <v/>
      </c>
      <c r="BZ221" s="132" t="str">
        <f ca="1">IF(ISNUMBER(AH221-'Choose Housekeeping Genes'!AJ$17),AH221-'Choose Housekeeping Genes'!AJ$17,"")</f>
        <v/>
      </c>
      <c r="CA221" s="132" t="str">
        <f ca="1">IF(ISNUMBER(AI221-'Choose Housekeeping Genes'!AK$17),AI221-'Choose Housekeeping Genes'!AK$17,"")</f>
        <v/>
      </c>
      <c r="CB221" s="132" t="str">
        <f ca="1">IF(ISNUMBER(AJ221-'Choose Housekeeping Genes'!AL$17),AJ221-'Choose Housekeeping Genes'!AL$17,"")</f>
        <v/>
      </c>
      <c r="CC221" s="132" t="str">
        <f ca="1">IF(ISNUMBER(AK221-'Choose Housekeeping Genes'!AM$17),AK221-'Choose Housekeeping Genes'!AM$17,"")</f>
        <v/>
      </c>
      <c r="CD221" s="132" t="str">
        <f ca="1">IF(ISNUMBER(AL221-'Choose Housekeeping Genes'!AN$17),AL221-'Choose Housekeeping Genes'!AN$17,"")</f>
        <v/>
      </c>
      <c r="CE221" s="132" t="str">
        <f ca="1">IF(ISNUMBER(AM221-'Choose Housekeeping Genes'!AO$17),AM221-'Choose Housekeeping Genes'!AO$17,"")</f>
        <v/>
      </c>
      <c r="CF221" s="132" t="str">
        <f ca="1">IF(ISNUMBER(AN221-'Choose Housekeeping Genes'!AP$17),AN221-'Choose Housekeeping Genes'!AP$17,"")</f>
        <v/>
      </c>
      <c r="CG221" s="132" t="str">
        <f ca="1">IF(ISNUMBER(AO221-'Choose Housekeeping Genes'!AQ$17),AO221-'Choose Housekeeping Genes'!AQ$17,"")</f>
        <v/>
      </c>
      <c r="CH221" s="132" t="str">
        <f ca="1">IF(ISNUMBER(AP221-'Choose Housekeeping Genes'!AR$17),AP221-'Choose Housekeeping Genes'!AR$17,"")</f>
        <v/>
      </c>
      <c r="CI221" s="132" t="str">
        <f ca="1">IF(ISNUMBER(AQ221-'Choose Housekeeping Genes'!AS$17),AQ221-'Choose Housekeeping Genes'!AS$17,"")</f>
        <v/>
      </c>
      <c r="CJ221" s="132" t="str">
        <f ca="1">IF(ISNUMBER(AR221-'Choose Housekeeping Genes'!AT$17),AR221-'Choose Housekeeping Genes'!AT$17,"")</f>
        <v/>
      </c>
      <c r="CK221" s="137" t="e">
        <f t="shared" ca="1" si="134"/>
        <v>#DIV/0!</v>
      </c>
      <c r="CL221" s="138" t="e">
        <f t="shared" ca="1" si="135"/>
        <v>#DIV/0!</v>
      </c>
      <c r="DA221" s="135" t="str">
        <f>'Transcript table'!C221</f>
        <v>VIM2P</v>
      </c>
      <c r="DB221" s="35" t="s">
        <v>268</v>
      </c>
      <c r="DC221" s="132" t="str">
        <f t="shared" ca="1" si="136"/>
        <v/>
      </c>
      <c r="DD221" s="132" t="str">
        <f t="shared" ca="1" si="137"/>
        <v/>
      </c>
      <c r="DE221" s="132" t="str">
        <f t="shared" ca="1" si="138"/>
        <v/>
      </c>
      <c r="DF221" s="132" t="str">
        <f t="shared" ca="1" si="139"/>
        <v/>
      </c>
      <c r="DG221" s="132" t="str">
        <f t="shared" ca="1" si="140"/>
        <v/>
      </c>
      <c r="DH221" s="132" t="str">
        <f t="shared" ca="1" si="141"/>
        <v/>
      </c>
      <c r="DI221" s="132" t="str">
        <f t="shared" ca="1" si="142"/>
        <v/>
      </c>
      <c r="DJ221" s="132" t="str">
        <f t="shared" ca="1" si="143"/>
        <v/>
      </c>
      <c r="DK221" s="132" t="str">
        <f t="shared" ca="1" si="144"/>
        <v/>
      </c>
      <c r="DL221" s="132" t="str">
        <f t="shared" ca="1" si="145"/>
        <v/>
      </c>
      <c r="DM221" s="132" t="str">
        <f t="shared" ca="1" si="146"/>
        <v/>
      </c>
      <c r="DN221" s="132" t="str">
        <f t="shared" ca="1" si="147"/>
        <v/>
      </c>
      <c r="DO221" s="132" t="str">
        <f t="shared" ca="1" si="148"/>
        <v/>
      </c>
      <c r="DP221" s="132" t="str">
        <f t="shared" ca="1" si="149"/>
        <v/>
      </c>
      <c r="DQ221" s="132" t="str">
        <f t="shared" ca="1" si="150"/>
        <v/>
      </c>
      <c r="DR221" s="132" t="str">
        <f t="shared" ca="1" si="151"/>
        <v/>
      </c>
      <c r="DS221" s="132" t="str">
        <f t="shared" ca="1" si="152"/>
        <v/>
      </c>
      <c r="DT221" s="132" t="str">
        <f t="shared" ca="1" si="153"/>
        <v/>
      </c>
      <c r="DU221" s="132" t="str">
        <f t="shared" ca="1" si="154"/>
        <v/>
      </c>
      <c r="DV221" s="132" t="str">
        <f t="shared" ca="1" si="155"/>
        <v/>
      </c>
      <c r="DW221" s="136" t="str">
        <f>'Transcript table'!C221</f>
        <v>VIM2P</v>
      </c>
      <c r="DX221" s="141" t="s">
        <v>268</v>
      </c>
      <c r="DY221" s="132" t="str">
        <f t="shared" ca="1" si="156"/>
        <v/>
      </c>
      <c r="DZ221" s="132" t="str">
        <f t="shared" ca="1" si="157"/>
        <v/>
      </c>
      <c r="EA221" s="132" t="str">
        <f t="shared" ca="1" si="158"/>
        <v/>
      </c>
      <c r="EB221" s="132" t="str">
        <f t="shared" ca="1" si="159"/>
        <v/>
      </c>
      <c r="EC221" s="132" t="str">
        <f t="shared" ca="1" si="160"/>
        <v/>
      </c>
      <c r="ED221" s="132" t="str">
        <f t="shared" ca="1" si="161"/>
        <v/>
      </c>
      <c r="EE221" s="132" t="str">
        <f t="shared" ca="1" si="162"/>
        <v/>
      </c>
      <c r="EF221" s="132" t="str">
        <f t="shared" ca="1" si="163"/>
        <v/>
      </c>
      <c r="EG221" s="132" t="str">
        <f t="shared" ca="1" si="164"/>
        <v/>
      </c>
      <c r="EH221" s="132" t="str">
        <f t="shared" ca="1" si="165"/>
        <v/>
      </c>
      <c r="EI221" s="132" t="str">
        <f t="shared" ca="1" si="166"/>
        <v/>
      </c>
      <c r="EJ221" s="132" t="str">
        <f t="shared" ca="1" si="167"/>
        <v/>
      </c>
      <c r="EK221" s="132" t="str">
        <f t="shared" ca="1" si="168"/>
        <v/>
      </c>
      <c r="EL221" s="132" t="str">
        <f t="shared" ca="1" si="169"/>
        <v/>
      </c>
      <c r="EM221" s="132" t="str">
        <f t="shared" ca="1" si="170"/>
        <v/>
      </c>
      <c r="EN221" s="132" t="str">
        <f t="shared" ca="1" si="171"/>
        <v/>
      </c>
      <c r="EO221" s="132" t="str">
        <f t="shared" ca="1" si="172"/>
        <v/>
      </c>
      <c r="EP221" s="132" t="str">
        <f t="shared" ca="1" si="173"/>
        <v/>
      </c>
      <c r="EQ221" s="132" t="str">
        <f t="shared" ca="1" si="174"/>
        <v/>
      </c>
      <c r="ER221" s="132" t="str">
        <f t="shared" ca="1" si="175"/>
        <v/>
      </c>
    </row>
    <row r="222" spans="1:148" ht="12.75">
      <c r="A222" s="131" t="str">
        <f>'Transcript table'!C222</f>
        <v>VLDLR-AS1</v>
      </c>
      <c r="B222" s="35" t="s">
        <v>269</v>
      </c>
      <c r="C222" s="132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132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132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132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132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132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132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132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132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132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132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132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132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132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132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132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132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132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132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132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40" t="str">
        <f>'Control Sample Data'!A222</f>
        <v>VLDLR-AS1</v>
      </c>
      <c r="X222" s="141" t="s">
        <v>269</v>
      </c>
      <c r="Y222" s="132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132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132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132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132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132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132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132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132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132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132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132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132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132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132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132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132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132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132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132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135" t="str">
        <f>'Control Sample Data'!A222</f>
        <v>VLDLR-AS1</v>
      </c>
      <c r="AT222" s="35" t="s">
        <v>269</v>
      </c>
      <c r="AU222" s="132" t="str">
        <f ca="1">IF(ISNUMBER(C222-'Choose Housekeeping Genes'!D$17),C222-'Choose Housekeeping Genes'!D$17,"")</f>
        <v/>
      </c>
      <c r="AV222" s="132" t="str">
        <f ca="1">IF(ISNUMBER(D222-'Choose Housekeeping Genes'!E$17),D222-'Choose Housekeeping Genes'!E$17,"")</f>
        <v/>
      </c>
      <c r="AW222" s="132" t="str">
        <f ca="1">IF(ISNUMBER(E222-'Choose Housekeeping Genes'!F$17),E222-'Choose Housekeeping Genes'!F$17,"")</f>
        <v/>
      </c>
      <c r="AX222" s="132" t="str">
        <f ca="1">IF(ISNUMBER(F222-'Choose Housekeeping Genes'!G$17),F222-'Choose Housekeeping Genes'!G$17,"")</f>
        <v/>
      </c>
      <c r="AY222" s="132" t="str">
        <f ca="1">IF(ISNUMBER(G222-'Choose Housekeeping Genes'!H$17),G222-'Choose Housekeeping Genes'!H$17,"")</f>
        <v/>
      </c>
      <c r="AZ222" s="132" t="str">
        <f ca="1">IF(ISNUMBER(H222-'Choose Housekeeping Genes'!I$17),H222-'Choose Housekeeping Genes'!I$17,"")</f>
        <v/>
      </c>
      <c r="BA222" s="132" t="str">
        <f ca="1">IF(ISNUMBER(I222-'Choose Housekeeping Genes'!J$17),I222-'Choose Housekeeping Genes'!J$17,"")</f>
        <v/>
      </c>
      <c r="BB222" s="132" t="str">
        <f ca="1">IF(ISNUMBER(J222-'Choose Housekeeping Genes'!K$17),J222-'Choose Housekeeping Genes'!K$17,"")</f>
        <v/>
      </c>
      <c r="BC222" s="132" t="str">
        <f ca="1">IF(ISNUMBER(K222-'Choose Housekeeping Genes'!L$17),K222-'Choose Housekeeping Genes'!L$17,"")</f>
        <v/>
      </c>
      <c r="BD222" s="132" t="str">
        <f ca="1">IF(ISNUMBER(L222-'Choose Housekeeping Genes'!M$17),L222-'Choose Housekeeping Genes'!M$17,"")</f>
        <v/>
      </c>
      <c r="BE222" s="132" t="str">
        <f ca="1">IF(ISNUMBER(M222-'Choose Housekeeping Genes'!N$17),M222-'Choose Housekeeping Genes'!N$17,"")</f>
        <v/>
      </c>
      <c r="BF222" s="132" t="str">
        <f ca="1">IF(ISNUMBER(N222-'Choose Housekeeping Genes'!O$17),N222-'Choose Housekeeping Genes'!O$17,"")</f>
        <v/>
      </c>
      <c r="BG222" s="132" t="str">
        <f ca="1">IF(ISNUMBER(O222-'Choose Housekeeping Genes'!P$17),O222-'Choose Housekeeping Genes'!P$17,"")</f>
        <v/>
      </c>
      <c r="BH222" s="132" t="str">
        <f ca="1">IF(ISNUMBER(P222-'Choose Housekeeping Genes'!Q$17),P222-'Choose Housekeeping Genes'!Q$17,"")</f>
        <v/>
      </c>
      <c r="BI222" s="132" t="str">
        <f ca="1">IF(ISNUMBER(Q222-'Choose Housekeeping Genes'!R$17),Q222-'Choose Housekeeping Genes'!R$17,"")</f>
        <v/>
      </c>
      <c r="BJ222" s="132" t="str">
        <f ca="1">IF(ISNUMBER(R222-'Choose Housekeeping Genes'!S$17),R222-'Choose Housekeeping Genes'!S$17,"")</f>
        <v/>
      </c>
      <c r="BK222" s="132" t="str">
        <f ca="1">IF(ISNUMBER(S222-'Choose Housekeeping Genes'!T$17),S222-'Choose Housekeeping Genes'!T$17,"")</f>
        <v/>
      </c>
      <c r="BL222" s="132" t="str">
        <f ca="1">IF(ISNUMBER(T222-'Choose Housekeeping Genes'!U$17),T222-'Choose Housekeeping Genes'!U$17,"")</f>
        <v/>
      </c>
      <c r="BM222" s="132" t="str">
        <f ca="1">IF(ISNUMBER(U222-'Choose Housekeeping Genes'!V$17),U222-'Choose Housekeeping Genes'!V$17,"")</f>
        <v/>
      </c>
      <c r="BN222" s="132" t="str">
        <f ca="1">IF(ISNUMBER(V222-'Choose Housekeeping Genes'!W$17),V222-'Choose Housekeeping Genes'!W$17,"")</f>
        <v/>
      </c>
      <c r="BO222" s="142" t="str">
        <f t="shared" si="176"/>
        <v>VLDLR-AS1</v>
      </c>
      <c r="BP222" s="141" t="s">
        <v>269</v>
      </c>
      <c r="BQ222" s="132" t="str">
        <f ca="1">IF(ISNUMBER(Y222-'Choose Housekeeping Genes'!AA$17),Y222-'Choose Housekeeping Genes'!AA$17,"")</f>
        <v/>
      </c>
      <c r="BR222" s="132" t="str">
        <f ca="1">IF(ISNUMBER(Z222-'Choose Housekeeping Genes'!AB$17),Z222-'Choose Housekeeping Genes'!AB$17,"")</f>
        <v/>
      </c>
      <c r="BS222" s="132" t="str">
        <f ca="1">IF(ISNUMBER(AA222-'Choose Housekeeping Genes'!AC$17),AA222-'Choose Housekeeping Genes'!AC$17,"")</f>
        <v/>
      </c>
      <c r="BT222" s="132" t="str">
        <f ca="1">IF(ISNUMBER(AB222-'Choose Housekeeping Genes'!AD$17),AB222-'Choose Housekeeping Genes'!AD$17,"")</f>
        <v/>
      </c>
      <c r="BU222" s="132" t="str">
        <f ca="1">IF(ISNUMBER(AC222-'Choose Housekeeping Genes'!AE$17),AC222-'Choose Housekeeping Genes'!AE$17,"")</f>
        <v/>
      </c>
      <c r="BV222" s="132" t="str">
        <f ca="1">IF(ISNUMBER(AD222-'Choose Housekeeping Genes'!AF$17),AD222-'Choose Housekeeping Genes'!AF$17,"")</f>
        <v/>
      </c>
      <c r="BW222" s="132" t="str">
        <f ca="1">IF(ISNUMBER(AE222-'Choose Housekeeping Genes'!AG$17),AE222-'Choose Housekeeping Genes'!AG$17,"")</f>
        <v/>
      </c>
      <c r="BX222" s="132" t="str">
        <f ca="1">IF(ISNUMBER(AF222-'Choose Housekeeping Genes'!AH$17),AF222-'Choose Housekeeping Genes'!AH$17,"")</f>
        <v/>
      </c>
      <c r="BY222" s="132" t="str">
        <f ca="1">IF(ISNUMBER(AG222-'Choose Housekeeping Genes'!AI$17),AG222-'Choose Housekeeping Genes'!AI$17,"")</f>
        <v/>
      </c>
      <c r="BZ222" s="132" t="str">
        <f ca="1">IF(ISNUMBER(AH222-'Choose Housekeeping Genes'!AJ$17),AH222-'Choose Housekeeping Genes'!AJ$17,"")</f>
        <v/>
      </c>
      <c r="CA222" s="132" t="str">
        <f ca="1">IF(ISNUMBER(AI222-'Choose Housekeeping Genes'!AK$17),AI222-'Choose Housekeeping Genes'!AK$17,"")</f>
        <v/>
      </c>
      <c r="CB222" s="132" t="str">
        <f ca="1">IF(ISNUMBER(AJ222-'Choose Housekeeping Genes'!AL$17),AJ222-'Choose Housekeeping Genes'!AL$17,"")</f>
        <v/>
      </c>
      <c r="CC222" s="132" t="str">
        <f ca="1">IF(ISNUMBER(AK222-'Choose Housekeeping Genes'!AM$17),AK222-'Choose Housekeeping Genes'!AM$17,"")</f>
        <v/>
      </c>
      <c r="CD222" s="132" t="str">
        <f ca="1">IF(ISNUMBER(AL222-'Choose Housekeeping Genes'!AN$17),AL222-'Choose Housekeeping Genes'!AN$17,"")</f>
        <v/>
      </c>
      <c r="CE222" s="132" t="str">
        <f ca="1">IF(ISNUMBER(AM222-'Choose Housekeeping Genes'!AO$17),AM222-'Choose Housekeeping Genes'!AO$17,"")</f>
        <v/>
      </c>
      <c r="CF222" s="132" t="str">
        <f ca="1">IF(ISNUMBER(AN222-'Choose Housekeeping Genes'!AP$17),AN222-'Choose Housekeeping Genes'!AP$17,"")</f>
        <v/>
      </c>
      <c r="CG222" s="132" t="str">
        <f ca="1">IF(ISNUMBER(AO222-'Choose Housekeeping Genes'!AQ$17),AO222-'Choose Housekeeping Genes'!AQ$17,"")</f>
        <v/>
      </c>
      <c r="CH222" s="132" t="str">
        <f ca="1">IF(ISNUMBER(AP222-'Choose Housekeeping Genes'!AR$17),AP222-'Choose Housekeeping Genes'!AR$17,"")</f>
        <v/>
      </c>
      <c r="CI222" s="132" t="str">
        <f ca="1">IF(ISNUMBER(AQ222-'Choose Housekeeping Genes'!AS$17),AQ222-'Choose Housekeeping Genes'!AS$17,"")</f>
        <v/>
      </c>
      <c r="CJ222" s="132" t="str">
        <f ca="1">IF(ISNUMBER(AR222-'Choose Housekeeping Genes'!AT$17),AR222-'Choose Housekeeping Genes'!AT$17,"")</f>
        <v/>
      </c>
      <c r="CK222" s="137" t="e">
        <f t="shared" ca="1" si="134"/>
        <v>#DIV/0!</v>
      </c>
      <c r="CL222" s="138" t="e">
        <f t="shared" ca="1" si="135"/>
        <v>#DIV/0!</v>
      </c>
      <c r="DA222" s="135" t="str">
        <f>'Transcript table'!C222</f>
        <v>VLDLR-AS1</v>
      </c>
      <c r="DB222" s="35" t="s">
        <v>269</v>
      </c>
      <c r="DC222" s="132" t="str">
        <f t="shared" ca="1" si="136"/>
        <v/>
      </c>
      <c r="DD222" s="132" t="str">
        <f t="shared" ca="1" si="137"/>
        <v/>
      </c>
      <c r="DE222" s="132" t="str">
        <f t="shared" ca="1" si="138"/>
        <v/>
      </c>
      <c r="DF222" s="132" t="str">
        <f t="shared" ca="1" si="139"/>
        <v/>
      </c>
      <c r="DG222" s="132" t="str">
        <f t="shared" ca="1" si="140"/>
        <v/>
      </c>
      <c r="DH222" s="132" t="str">
        <f t="shared" ca="1" si="141"/>
        <v/>
      </c>
      <c r="DI222" s="132" t="str">
        <f t="shared" ca="1" si="142"/>
        <v/>
      </c>
      <c r="DJ222" s="132" t="str">
        <f t="shared" ca="1" si="143"/>
        <v/>
      </c>
      <c r="DK222" s="132" t="str">
        <f t="shared" ca="1" si="144"/>
        <v/>
      </c>
      <c r="DL222" s="132" t="str">
        <f t="shared" ca="1" si="145"/>
        <v/>
      </c>
      <c r="DM222" s="132" t="str">
        <f t="shared" ca="1" si="146"/>
        <v/>
      </c>
      <c r="DN222" s="132" t="str">
        <f t="shared" ca="1" si="147"/>
        <v/>
      </c>
      <c r="DO222" s="132" t="str">
        <f t="shared" ca="1" si="148"/>
        <v/>
      </c>
      <c r="DP222" s="132" t="str">
        <f t="shared" ca="1" si="149"/>
        <v/>
      </c>
      <c r="DQ222" s="132" t="str">
        <f t="shared" ca="1" si="150"/>
        <v/>
      </c>
      <c r="DR222" s="132" t="str">
        <f t="shared" ca="1" si="151"/>
        <v/>
      </c>
      <c r="DS222" s="132" t="str">
        <f t="shared" ca="1" si="152"/>
        <v/>
      </c>
      <c r="DT222" s="132" t="str">
        <f t="shared" ca="1" si="153"/>
        <v/>
      </c>
      <c r="DU222" s="132" t="str">
        <f t="shared" ca="1" si="154"/>
        <v/>
      </c>
      <c r="DV222" s="132" t="str">
        <f t="shared" ca="1" si="155"/>
        <v/>
      </c>
      <c r="DW222" s="136" t="str">
        <f>'Transcript table'!C222</f>
        <v>VLDLR-AS1</v>
      </c>
      <c r="DX222" s="141" t="s">
        <v>269</v>
      </c>
      <c r="DY222" s="132" t="str">
        <f t="shared" ca="1" si="156"/>
        <v/>
      </c>
      <c r="DZ222" s="132" t="str">
        <f t="shared" ca="1" si="157"/>
        <v/>
      </c>
      <c r="EA222" s="132" t="str">
        <f t="shared" ca="1" si="158"/>
        <v/>
      </c>
      <c r="EB222" s="132" t="str">
        <f t="shared" ca="1" si="159"/>
        <v/>
      </c>
      <c r="EC222" s="132" t="str">
        <f t="shared" ca="1" si="160"/>
        <v/>
      </c>
      <c r="ED222" s="132" t="str">
        <f t="shared" ca="1" si="161"/>
        <v/>
      </c>
      <c r="EE222" s="132" t="str">
        <f t="shared" ca="1" si="162"/>
        <v/>
      </c>
      <c r="EF222" s="132" t="str">
        <f t="shared" ca="1" si="163"/>
        <v/>
      </c>
      <c r="EG222" s="132" t="str">
        <f t="shared" ca="1" si="164"/>
        <v/>
      </c>
      <c r="EH222" s="132" t="str">
        <f t="shared" ca="1" si="165"/>
        <v/>
      </c>
      <c r="EI222" s="132" t="str">
        <f t="shared" ca="1" si="166"/>
        <v/>
      </c>
      <c r="EJ222" s="132" t="str">
        <f t="shared" ca="1" si="167"/>
        <v/>
      </c>
      <c r="EK222" s="132" t="str">
        <f t="shared" ca="1" si="168"/>
        <v/>
      </c>
      <c r="EL222" s="132" t="str">
        <f t="shared" ca="1" si="169"/>
        <v/>
      </c>
      <c r="EM222" s="132" t="str">
        <f t="shared" ca="1" si="170"/>
        <v/>
      </c>
      <c r="EN222" s="132" t="str">
        <f t="shared" ca="1" si="171"/>
        <v/>
      </c>
      <c r="EO222" s="132" t="str">
        <f t="shared" ca="1" si="172"/>
        <v/>
      </c>
      <c r="EP222" s="132" t="str">
        <f t="shared" ca="1" si="173"/>
        <v/>
      </c>
      <c r="EQ222" s="132" t="str">
        <f t="shared" ca="1" si="174"/>
        <v/>
      </c>
      <c r="ER222" s="132" t="str">
        <f t="shared" ca="1" si="175"/>
        <v/>
      </c>
    </row>
    <row r="223" spans="1:148" ht="12.75">
      <c r="A223" s="131" t="str">
        <f>'Transcript table'!C223</f>
        <v>WSPAR</v>
      </c>
      <c r="B223" s="35" t="s">
        <v>270</v>
      </c>
      <c r="C223" s="132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132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132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132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132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132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132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132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132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132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132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132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132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132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132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132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132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132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132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132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40" t="str">
        <f>'Control Sample Data'!A223</f>
        <v>WSPAR</v>
      </c>
      <c r="X223" s="141" t="s">
        <v>270</v>
      </c>
      <c r="Y223" s="132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132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132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132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132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132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132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132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132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132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132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132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132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132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132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132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132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132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132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132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135" t="str">
        <f>'Control Sample Data'!A223</f>
        <v>WSPAR</v>
      </c>
      <c r="AT223" s="35" t="s">
        <v>270</v>
      </c>
      <c r="AU223" s="132" t="str">
        <f ca="1">IF(ISNUMBER(C223-'Choose Housekeeping Genes'!D$17),C223-'Choose Housekeeping Genes'!D$17,"")</f>
        <v/>
      </c>
      <c r="AV223" s="132" t="str">
        <f ca="1">IF(ISNUMBER(D223-'Choose Housekeeping Genes'!E$17),D223-'Choose Housekeeping Genes'!E$17,"")</f>
        <v/>
      </c>
      <c r="AW223" s="132" t="str">
        <f ca="1">IF(ISNUMBER(E223-'Choose Housekeeping Genes'!F$17),E223-'Choose Housekeeping Genes'!F$17,"")</f>
        <v/>
      </c>
      <c r="AX223" s="132" t="str">
        <f ca="1">IF(ISNUMBER(F223-'Choose Housekeeping Genes'!G$17),F223-'Choose Housekeeping Genes'!G$17,"")</f>
        <v/>
      </c>
      <c r="AY223" s="132" t="str">
        <f ca="1">IF(ISNUMBER(G223-'Choose Housekeeping Genes'!H$17),G223-'Choose Housekeeping Genes'!H$17,"")</f>
        <v/>
      </c>
      <c r="AZ223" s="132" t="str">
        <f ca="1">IF(ISNUMBER(H223-'Choose Housekeeping Genes'!I$17),H223-'Choose Housekeeping Genes'!I$17,"")</f>
        <v/>
      </c>
      <c r="BA223" s="132" t="str">
        <f ca="1">IF(ISNUMBER(I223-'Choose Housekeeping Genes'!J$17),I223-'Choose Housekeeping Genes'!J$17,"")</f>
        <v/>
      </c>
      <c r="BB223" s="132" t="str">
        <f ca="1">IF(ISNUMBER(J223-'Choose Housekeeping Genes'!K$17),J223-'Choose Housekeeping Genes'!K$17,"")</f>
        <v/>
      </c>
      <c r="BC223" s="132" t="str">
        <f ca="1">IF(ISNUMBER(K223-'Choose Housekeeping Genes'!L$17),K223-'Choose Housekeeping Genes'!L$17,"")</f>
        <v/>
      </c>
      <c r="BD223" s="132" t="str">
        <f ca="1">IF(ISNUMBER(L223-'Choose Housekeeping Genes'!M$17),L223-'Choose Housekeeping Genes'!M$17,"")</f>
        <v/>
      </c>
      <c r="BE223" s="132" t="str">
        <f ca="1">IF(ISNUMBER(M223-'Choose Housekeeping Genes'!N$17),M223-'Choose Housekeeping Genes'!N$17,"")</f>
        <v/>
      </c>
      <c r="BF223" s="132" t="str">
        <f ca="1">IF(ISNUMBER(N223-'Choose Housekeeping Genes'!O$17),N223-'Choose Housekeeping Genes'!O$17,"")</f>
        <v/>
      </c>
      <c r="BG223" s="132" t="str">
        <f ca="1">IF(ISNUMBER(O223-'Choose Housekeeping Genes'!P$17),O223-'Choose Housekeeping Genes'!P$17,"")</f>
        <v/>
      </c>
      <c r="BH223" s="132" t="str">
        <f ca="1">IF(ISNUMBER(P223-'Choose Housekeeping Genes'!Q$17),P223-'Choose Housekeeping Genes'!Q$17,"")</f>
        <v/>
      </c>
      <c r="BI223" s="132" t="str">
        <f ca="1">IF(ISNUMBER(Q223-'Choose Housekeeping Genes'!R$17),Q223-'Choose Housekeeping Genes'!R$17,"")</f>
        <v/>
      </c>
      <c r="BJ223" s="132" t="str">
        <f ca="1">IF(ISNUMBER(R223-'Choose Housekeeping Genes'!S$17),R223-'Choose Housekeeping Genes'!S$17,"")</f>
        <v/>
      </c>
      <c r="BK223" s="132" t="str">
        <f ca="1">IF(ISNUMBER(S223-'Choose Housekeeping Genes'!T$17),S223-'Choose Housekeeping Genes'!T$17,"")</f>
        <v/>
      </c>
      <c r="BL223" s="132" t="str">
        <f ca="1">IF(ISNUMBER(T223-'Choose Housekeeping Genes'!U$17),T223-'Choose Housekeeping Genes'!U$17,"")</f>
        <v/>
      </c>
      <c r="BM223" s="132" t="str">
        <f ca="1">IF(ISNUMBER(U223-'Choose Housekeeping Genes'!V$17),U223-'Choose Housekeeping Genes'!V$17,"")</f>
        <v/>
      </c>
      <c r="BN223" s="132" t="str">
        <f ca="1">IF(ISNUMBER(V223-'Choose Housekeeping Genes'!W$17),V223-'Choose Housekeeping Genes'!W$17,"")</f>
        <v/>
      </c>
      <c r="BO223" s="142" t="str">
        <f t="shared" si="176"/>
        <v>WSPAR</v>
      </c>
      <c r="BP223" s="141" t="s">
        <v>270</v>
      </c>
      <c r="BQ223" s="132" t="str">
        <f ca="1">IF(ISNUMBER(Y223-'Choose Housekeeping Genes'!AA$17),Y223-'Choose Housekeeping Genes'!AA$17,"")</f>
        <v/>
      </c>
      <c r="BR223" s="132" t="str">
        <f ca="1">IF(ISNUMBER(Z223-'Choose Housekeeping Genes'!AB$17),Z223-'Choose Housekeeping Genes'!AB$17,"")</f>
        <v/>
      </c>
      <c r="BS223" s="132" t="str">
        <f ca="1">IF(ISNUMBER(AA223-'Choose Housekeeping Genes'!AC$17),AA223-'Choose Housekeeping Genes'!AC$17,"")</f>
        <v/>
      </c>
      <c r="BT223" s="132" t="str">
        <f ca="1">IF(ISNUMBER(AB223-'Choose Housekeeping Genes'!AD$17),AB223-'Choose Housekeeping Genes'!AD$17,"")</f>
        <v/>
      </c>
      <c r="BU223" s="132" t="str">
        <f ca="1">IF(ISNUMBER(AC223-'Choose Housekeeping Genes'!AE$17),AC223-'Choose Housekeeping Genes'!AE$17,"")</f>
        <v/>
      </c>
      <c r="BV223" s="132" t="str">
        <f ca="1">IF(ISNUMBER(AD223-'Choose Housekeeping Genes'!AF$17),AD223-'Choose Housekeeping Genes'!AF$17,"")</f>
        <v/>
      </c>
      <c r="BW223" s="132" t="str">
        <f ca="1">IF(ISNUMBER(AE223-'Choose Housekeeping Genes'!AG$17),AE223-'Choose Housekeeping Genes'!AG$17,"")</f>
        <v/>
      </c>
      <c r="BX223" s="132" t="str">
        <f ca="1">IF(ISNUMBER(AF223-'Choose Housekeeping Genes'!AH$17),AF223-'Choose Housekeeping Genes'!AH$17,"")</f>
        <v/>
      </c>
      <c r="BY223" s="132" t="str">
        <f ca="1">IF(ISNUMBER(AG223-'Choose Housekeeping Genes'!AI$17),AG223-'Choose Housekeeping Genes'!AI$17,"")</f>
        <v/>
      </c>
      <c r="BZ223" s="132" t="str">
        <f ca="1">IF(ISNUMBER(AH223-'Choose Housekeeping Genes'!AJ$17),AH223-'Choose Housekeeping Genes'!AJ$17,"")</f>
        <v/>
      </c>
      <c r="CA223" s="132" t="str">
        <f ca="1">IF(ISNUMBER(AI223-'Choose Housekeeping Genes'!AK$17),AI223-'Choose Housekeeping Genes'!AK$17,"")</f>
        <v/>
      </c>
      <c r="CB223" s="132" t="str">
        <f ca="1">IF(ISNUMBER(AJ223-'Choose Housekeeping Genes'!AL$17),AJ223-'Choose Housekeeping Genes'!AL$17,"")</f>
        <v/>
      </c>
      <c r="CC223" s="132" t="str">
        <f ca="1">IF(ISNUMBER(AK223-'Choose Housekeeping Genes'!AM$17),AK223-'Choose Housekeeping Genes'!AM$17,"")</f>
        <v/>
      </c>
      <c r="CD223" s="132" t="str">
        <f ca="1">IF(ISNUMBER(AL223-'Choose Housekeeping Genes'!AN$17),AL223-'Choose Housekeeping Genes'!AN$17,"")</f>
        <v/>
      </c>
      <c r="CE223" s="132" t="str">
        <f ca="1">IF(ISNUMBER(AM223-'Choose Housekeeping Genes'!AO$17),AM223-'Choose Housekeeping Genes'!AO$17,"")</f>
        <v/>
      </c>
      <c r="CF223" s="132" t="str">
        <f ca="1">IF(ISNUMBER(AN223-'Choose Housekeeping Genes'!AP$17),AN223-'Choose Housekeeping Genes'!AP$17,"")</f>
        <v/>
      </c>
      <c r="CG223" s="132" t="str">
        <f ca="1">IF(ISNUMBER(AO223-'Choose Housekeeping Genes'!AQ$17),AO223-'Choose Housekeeping Genes'!AQ$17,"")</f>
        <v/>
      </c>
      <c r="CH223" s="132" t="str">
        <f ca="1">IF(ISNUMBER(AP223-'Choose Housekeeping Genes'!AR$17),AP223-'Choose Housekeeping Genes'!AR$17,"")</f>
        <v/>
      </c>
      <c r="CI223" s="132" t="str">
        <f ca="1">IF(ISNUMBER(AQ223-'Choose Housekeeping Genes'!AS$17),AQ223-'Choose Housekeeping Genes'!AS$17,"")</f>
        <v/>
      </c>
      <c r="CJ223" s="132" t="str">
        <f ca="1">IF(ISNUMBER(AR223-'Choose Housekeeping Genes'!AT$17),AR223-'Choose Housekeeping Genes'!AT$17,"")</f>
        <v/>
      </c>
      <c r="CK223" s="137" t="e">
        <f t="shared" ca="1" si="134"/>
        <v>#DIV/0!</v>
      </c>
      <c r="CL223" s="138" t="e">
        <f t="shared" ca="1" si="135"/>
        <v>#DIV/0!</v>
      </c>
      <c r="DA223" s="135" t="str">
        <f>'Transcript table'!C223</f>
        <v>WSPAR</v>
      </c>
      <c r="DB223" s="35" t="s">
        <v>270</v>
      </c>
      <c r="DC223" s="132" t="str">
        <f t="shared" ca="1" si="136"/>
        <v/>
      </c>
      <c r="DD223" s="132" t="str">
        <f t="shared" ca="1" si="137"/>
        <v/>
      </c>
      <c r="DE223" s="132" t="str">
        <f t="shared" ca="1" si="138"/>
        <v/>
      </c>
      <c r="DF223" s="132" t="str">
        <f t="shared" ca="1" si="139"/>
        <v/>
      </c>
      <c r="DG223" s="132" t="str">
        <f t="shared" ca="1" si="140"/>
        <v/>
      </c>
      <c r="DH223" s="132" t="str">
        <f t="shared" ca="1" si="141"/>
        <v/>
      </c>
      <c r="DI223" s="132" t="str">
        <f t="shared" ca="1" si="142"/>
        <v/>
      </c>
      <c r="DJ223" s="132" t="str">
        <f t="shared" ca="1" si="143"/>
        <v/>
      </c>
      <c r="DK223" s="132" t="str">
        <f t="shared" ca="1" si="144"/>
        <v/>
      </c>
      <c r="DL223" s="132" t="str">
        <f t="shared" ca="1" si="145"/>
        <v/>
      </c>
      <c r="DM223" s="132" t="str">
        <f t="shared" ca="1" si="146"/>
        <v/>
      </c>
      <c r="DN223" s="132" t="str">
        <f t="shared" ca="1" si="147"/>
        <v/>
      </c>
      <c r="DO223" s="132" t="str">
        <f t="shared" ca="1" si="148"/>
        <v/>
      </c>
      <c r="DP223" s="132" t="str">
        <f t="shared" ca="1" si="149"/>
        <v/>
      </c>
      <c r="DQ223" s="132" t="str">
        <f t="shared" ca="1" si="150"/>
        <v/>
      </c>
      <c r="DR223" s="132" t="str">
        <f t="shared" ca="1" si="151"/>
        <v/>
      </c>
      <c r="DS223" s="132" t="str">
        <f t="shared" ca="1" si="152"/>
        <v/>
      </c>
      <c r="DT223" s="132" t="str">
        <f t="shared" ca="1" si="153"/>
        <v/>
      </c>
      <c r="DU223" s="132" t="str">
        <f t="shared" ca="1" si="154"/>
        <v/>
      </c>
      <c r="DV223" s="132" t="str">
        <f t="shared" ca="1" si="155"/>
        <v/>
      </c>
      <c r="DW223" s="136" t="str">
        <f>'Transcript table'!C223</f>
        <v>WSPAR</v>
      </c>
      <c r="DX223" s="141" t="s">
        <v>270</v>
      </c>
      <c r="DY223" s="132" t="str">
        <f t="shared" ca="1" si="156"/>
        <v/>
      </c>
      <c r="DZ223" s="132" t="str">
        <f t="shared" ca="1" si="157"/>
        <v/>
      </c>
      <c r="EA223" s="132" t="str">
        <f t="shared" ca="1" si="158"/>
        <v/>
      </c>
      <c r="EB223" s="132" t="str">
        <f t="shared" ca="1" si="159"/>
        <v/>
      </c>
      <c r="EC223" s="132" t="str">
        <f t="shared" ca="1" si="160"/>
        <v/>
      </c>
      <c r="ED223" s="132" t="str">
        <f t="shared" ca="1" si="161"/>
        <v/>
      </c>
      <c r="EE223" s="132" t="str">
        <f t="shared" ca="1" si="162"/>
        <v/>
      </c>
      <c r="EF223" s="132" t="str">
        <f t="shared" ca="1" si="163"/>
        <v/>
      </c>
      <c r="EG223" s="132" t="str">
        <f t="shared" ca="1" si="164"/>
        <v/>
      </c>
      <c r="EH223" s="132" t="str">
        <f t="shared" ca="1" si="165"/>
        <v/>
      </c>
      <c r="EI223" s="132" t="str">
        <f t="shared" ca="1" si="166"/>
        <v/>
      </c>
      <c r="EJ223" s="132" t="str">
        <f t="shared" ca="1" si="167"/>
        <v/>
      </c>
      <c r="EK223" s="132" t="str">
        <f t="shared" ca="1" si="168"/>
        <v/>
      </c>
      <c r="EL223" s="132" t="str">
        <f t="shared" ca="1" si="169"/>
        <v/>
      </c>
      <c r="EM223" s="132" t="str">
        <f t="shared" ca="1" si="170"/>
        <v/>
      </c>
      <c r="EN223" s="132" t="str">
        <f t="shared" ca="1" si="171"/>
        <v/>
      </c>
      <c r="EO223" s="132" t="str">
        <f t="shared" ca="1" si="172"/>
        <v/>
      </c>
      <c r="EP223" s="132" t="str">
        <f t="shared" ca="1" si="173"/>
        <v/>
      </c>
      <c r="EQ223" s="132" t="str">
        <f t="shared" ca="1" si="174"/>
        <v/>
      </c>
      <c r="ER223" s="132" t="str">
        <f t="shared" ca="1" si="175"/>
        <v/>
      </c>
    </row>
    <row r="224" spans="1:148" ht="12.75">
      <c r="A224" s="131" t="str">
        <f>'Transcript table'!C224</f>
        <v>X91348</v>
      </c>
      <c r="B224" s="35" t="s">
        <v>271</v>
      </c>
      <c r="C224" s="132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132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132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132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132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132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132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132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132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132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132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132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132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132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132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132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132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132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132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132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40" t="str">
        <f>'Control Sample Data'!A224</f>
        <v>X91348</v>
      </c>
      <c r="X224" s="141" t="s">
        <v>271</v>
      </c>
      <c r="Y224" s="132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132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132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132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132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132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132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132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132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132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132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132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132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132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132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132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132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132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132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132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135" t="str">
        <f>'Control Sample Data'!A224</f>
        <v>X91348</v>
      </c>
      <c r="AT224" s="35" t="s">
        <v>271</v>
      </c>
      <c r="AU224" s="132" t="str">
        <f ca="1">IF(ISNUMBER(C224-'Choose Housekeeping Genes'!D$17),C224-'Choose Housekeeping Genes'!D$17,"")</f>
        <v/>
      </c>
      <c r="AV224" s="132" t="str">
        <f ca="1">IF(ISNUMBER(D224-'Choose Housekeeping Genes'!E$17),D224-'Choose Housekeeping Genes'!E$17,"")</f>
        <v/>
      </c>
      <c r="AW224" s="132" t="str">
        <f ca="1">IF(ISNUMBER(E224-'Choose Housekeeping Genes'!F$17),E224-'Choose Housekeeping Genes'!F$17,"")</f>
        <v/>
      </c>
      <c r="AX224" s="132" t="str">
        <f ca="1">IF(ISNUMBER(F224-'Choose Housekeeping Genes'!G$17),F224-'Choose Housekeeping Genes'!G$17,"")</f>
        <v/>
      </c>
      <c r="AY224" s="132" t="str">
        <f ca="1">IF(ISNUMBER(G224-'Choose Housekeeping Genes'!H$17),G224-'Choose Housekeeping Genes'!H$17,"")</f>
        <v/>
      </c>
      <c r="AZ224" s="132" t="str">
        <f ca="1">IF(ISNUMBER(H224-'Choose Housekeeping Genes'!I$17),H224-'Choose Housekeeping Genes'!I$17,"")</f>
        <v/>
      </c>
      <c r="BA224" s="132" t="str">
        <f ca="1">IF(ISNUMBER(I224-'Choose Housekeeping Genes'!J$17),I224-'Choose Housekeeping Genes'!J$17,"")</f>
        <v/>
      </c>
      <c r="BB224" s="132" t="str">
        <f ca="1">IF(ISNUMBER(J224-'Choose Housekeeping Genes'!K$17),J224-'Choose Housekeeping Genes'!K$17,"")</f>
        <v/>
      </c>
      <c r="BC224" s="132" t="str">
        <f ca="1">IF(ISNUMBER(K224-'Choose Housekeeping Genes'!L$17),K224-'Choose Housekeeping Genes'!L$17,"")</f>
        <v/>
      </c>
      <c r="BD224" s="132" t="str">
        <f ca="1">IF(ISNUMBER(L224-'Choose Housekeeping Genes'!M$17),L224-'Choose Housekeeping Genes'!M$17,"")</f>
        <v/>
      </c>
      <c r="BE224" s="132" t="str">
        <f ca="1">IF(ISNUMBER(M224-'Choose Housekeeping Genes'!N$17),M224-'Choose Housekeeping Genes'!N$17,"")</f>
        <v/>
      </c>
      <c r="BF224" s="132" t="str">
        <f ca="1">IF(ISNUMBER(N224-'Choose Housekeeping Genes'!O$17),N224-'Choose Housekeeping Genes'!O$17,"")</f>
        <v/>
      </c>
      <c r="BG224" s="132" t="str">
        <f ca="1">IF(ISNUMBER(O224-'Choose Housekeeping Genes'!P$17),O224-'Choose Housekeeping Genes'!P$17,"")</f>
        <v/>
      </c>
      <c r="BH224" s="132" t="str">
        <f ca="1">IF(ISNUMBER(P224-'Choose Housekeeping Genes'!Q$17),P224-'Choose Housekeeping Genes'!Q$17,"")</f>
        <v/>
      </c>
      <c r="BI224" s="132" t="str">
        <f ca="1">IF(ISNUMBER(Q224-'Choose Housekeeping Genes'!R$17),Q224-'Choose Housekeeping Genes'!R$17,"")</f>
        <v/>
      </c>
      <c r="BJ224" s="132" t="str">
        <f ca="1">IF(ISNUMBER(R224-'Choose Housekeeping Genes'!S$17),R224-'Choose Housekeeping Genes'!S$17,"")</f>
        <v/>
      </c>
      <c r="BK224" s="132" t="str">
        <f ca="1">IF(ISNUMBER(S224-'Choose Housekeeping Genes'!T$17),S224-'Choose Housekeeping Genes'!T$17,"")</f>
        <v/>
      </c>
      <c r="BL224" s="132" t="str">
        <f ca="1">IF(ISNUMBER(T224-'Choose Housekeeping Genes'!U$17),T224-'Choose Housekeeping Genes'!U$17,"")</f>
        <v/>
      </c>
      <c r="BM224" s="132" t="str">
        <f ca="1">IF(ISNUMBER(U224-'Choose Housekeeping Genes'!V$17),U224-'Choose Housekeeping Genes'!V$17,"")</f>
        <v/>
      </c>
      <c r="BN224" s="132" t="str">
        <f ca="1">IF(ISNUMBER(V224-'Choose Housekeeping Genes'!W$17),V224-'Choose Housekeeping Genes'!W$17,"")</f>
        <v/>
      </c>
      <c r="BO224" s="142" t="str">
        <f t="shared" si="176"/>
        <v>X91348</v>
      </c>
      <c r="BP224" s="141" t="s">
        <v>271</v>
      </c>
      <c r="BQ224" s="132" t="str">
        <f ca="1">IF(ISNUMBER(Y224-'Choose Housekeeping Genes'!AA$17),Y224-'Choose Housekeeping Genes'!AA$17,"")</f>
        <v/>
      </c>
      <c r="BR224" s="132" t="str">
        <f ca="1">IF(ISNUMBER(Z224-'Choose Housekeeping Genes'!AB$17),Z224-'Choose Housekeeping Genes'!AB$17,"")</f>
        <v/>
      </c>
      <c r="BS224" s="132" t="str">
        <f ca="1">IF(ISNUMBER(AA224-'Choose Housekeeping Genes'!AC$17),AA224-'Choose Housekeeping Genes'!AC$17,"")</f>
        <v/>
      </c>
      <c r="BT224" s="132" t="str">
        <f ca="1">IF(ISNUMBER(AB224-'Choose Housekeeping Genes'!AD$17),AB224-'Choose Housekeeping Genes'!AD$17,"")</f>
        <v/>
      </c>
      <c r="BU224" s="132" t="str">
        <f ca="1">IF(ISNUMBER(AC224-'Choose Housekeeping Genes'!AE$17),AC224-'Choose Housekeeping Genes'!AE$17,"")</f>
        <v/>
      </c>
      <c r="BV224" s="132" t="str">
        <f ca="1">IF(ISNUMBER(AD224-'Choose Housekeeping Genes'!AF$17),AD224-'Choose Housekeeping Genes'!AF$17,"")</f>
        <v/>
      </c>
      <c r="BW224" s="132" t="str">
        <f ca="1">IF(ISNUMBER(AE224-'Choose Housekeeping Genes'!AG$17),AE224-'Choose Housekeeping Genes'!AG$17,"")</f>
        <v/>
      </c>
      <c r="BX224" s="132" t="str">
        <f ca="1">IF(ISNUMBER(AF224-'Choose Housekeeping Genes'!AH$17),AF224-'Choose Housekeeping Genes'!AH$17,"")</f>
        <v/>
      </c>
      <c r="BY224" s="132" t="str">
        <f ca="1">IF(ISNUMBER(AG224-'Choose Housekeeping Genes'!AI$17),AG224-'Choose Housekeeping Genes'!AI$17,"")</f>
        <v/>
      </c>
      <c r="BZ224" s="132" t="str">
        <f ca="1">IF(ISNUMBER(AH224-'Choose Housekeeping Genes'!AJ$17),AH224-'Choose Housekeeping Genes'!AJ$17,"")</f>
        <v/>
      </c>
      <c r="CA224" s="132" t="str">
        <f ca="1">IF(ISNUMBER(AI224-'Choose Housekeeping Genes'!AK$17),AI224-'Choose Housekeeping Genes'!AK$17,"")</f>
        <v/>
      </c>
      <c r="CB224" s="132" t="str">
        <f ca="1">IF(ISNUMBER(AJ224-'Choose Housekeeping Genes'!AL$17),AJ224-'Choose Housekeeping Genes'!AL$17,"")</f>
        <v/>
      </c>
      <c r="CC224" s="132" t="str">
        <f ca="1">IF(ISNUMBER(AK224-'Choose Housekeeping Genes'!AM$17),AK224-'Choose Housekeeping Genes'!AM$17,"")</f>
        <v/>
      </c>
      <c r="CD224" s="132" t="str">
        <f ca="1">IF(ISNUMBER(AL224-'Choose Housekeeping Genes'!AN$17),AL224-'Choose Housekeeping Genes'!AN$17,"")</f>
        <v/>
      </c>
      <c r="CE224" s="132" t="str">
        <f ca="1">IF(ISNUMBER(AM224-'Choose Housekeeping Genes'!AO$17),AM224-'Choose Housekeeping Genes'!AO$17,"")</f>
        <v/>
      </c>
      <c r="CF224" s="132" t="str">
        <f ca="1">IF(ISNUMBER(AN224-'Choose Housekeeping Genes'!AP$17),AN224-'Choose Housekeeping Genes'!AP$17,"")</f>
        <v/>
      </c>
      <c r="CG224" s="132" t="str">
        <f ca="1">IF(ISNUMBER(AO224-'Choose Housekeeping Genes'!AQ$17),AO224-'Choose Housekeeping Genes'!AQ$17,"")</f>
        <v/>
      </c>
      <c r="CH224" s="132" t="str">
        <f ca="1">IF(ISNUMBER(AP224-'Choose Housekeeping Genes'!AR$17),AP224-'Choose Housekeeping Genes'!AR$17,"")</f>
        <v/>
      </c>
      <c r="CI224" s="132" t="str">
        <f ca="1">IF(ISNUMBER(AQ224-'Choose Housekeeping Genes'!AS$17),AQ224-'Choose Housekeeping Genes'!AS$17,"")</f>
        <v/>
      </c>
      <c r="CJ224" s="132" t="str">
        <f ca="1">IF(ISNUMBER(AR224-'Choose Housekeeping Genes'!AT$17),AR224-'Choose Housekeeping Genes'!AT$17,"")</f>
        <v/>
      </c>
      <c r="CK224" s="137" t="e">
        <f t="shared" ca="1" si="134"/>
        <v>#DIV/0!</v>
      </c>
      <c r="CL224" s="138" t="e">
        <f t="shared" ca="1" si="135"/>
        <v>#DIV/0!</v>
      </c>
      <c r="DA224" s="135" t="str">
        <f>'Transcript table'!C224</f>
        <v>X91348</v>
      </c>
      <c r="DB224" s="35" t="s">
        <v>271</v>
      </c>
      <c r="DC224" s="132" t="str">
        <f t="shared" ca="1" si="136"/>
        <v/>
      </c>
      <c r="DD224" s="132" t="str">
        <f t="shared" ca="1" si="137"/>
        <v/>
      </c>
      <c r="DE224" s="132" t="str">
        <f t="shared" ca="1" si="138"/>
        <v/>
      </c>
      <c r="DF224" s="132" t="str">
        <f t="shared" ca="1" si="139"/>
        <v/>
      </c>
      <c r="DG224" s="132" t="str">
        <f t="shared" ca="1" si="140"/>
        <v/>
      </c>
      <c r="DH224" s="132" t="str">
        <f t="shared" ca="1" si="141"/>
        <v/>
      </c>
      <c r="DI224" s="132" t="str">
        <f t="shared" ca="1" si="142"/>
        <v/>
      </c>
      <c r="DJ224" s="132" t="str">
        <f t="shared" ca="1" si="143"/>
        <v/>
      </c>
      <c r="DK224" s="132" t="str">
        <f t="shared" ca="1" si="144"/>
        <v/>
      </c>
      <c r="DL224" s="132" t="str">
        <f t="shared" ca="1" si="145"/>
        <v/>
      </c>
      <c r="DM224" s="132" t="str">
        <f t="shared" ca="1" si="146"/>
        <v/>
      </c>
      <c r="DN224" s="132" t="str">
        <f t="shared" ca="1" si="147"/>
        <v/>
      </c>
      <c r="DO224" s="132" t="str">
        <f t="shared" ca="1" si="148"/>
        <v/>
      </c>
      <c r="DP224" s="132" t="str">
        <f t="shared" ca="1" si="149"/>
        <v/>
      </c>
      <c r="DQ224" s="132" t="str">
        <f t="shared" ca="1" si="150"/>
        <v/>
      </c>
      <c r="DR224" s="132" t="str">
        <f t="shared" ca="1" si="151"/>
        <v/>
      </c>
      <c r="DS224" s="132" t="str">
        <f t="shared" ca="1" si="152"/>
        <v/>
      </c>
      <c r="DT224" s="132" t="str">
        <f t="shared" ca="1" si="153"/>
        <v/>
      </c>
      <c r="DU224" s="132" t="str">
        <f t="shared" ca="1" si="154"/>
        <v/>
      </c>
      <c r="DV224" s="132" t="str">
        <f t="shared" ca="1" si="155"/>
        <v/>
      </c>
      <c r="DW224" s="136" t="str">
        <f>'Transcript table'!C224</f>
        <v>X91348</v>
      </c>
      <c r="DX224" s="141" t="s">
        <v>271</v>
      </c>
      <c r="DY224" s="132" t="str">
        <f t="shared" ca="1" si="156"/>
        <v/>
      </c>
      <c r="DZ224" s="132" t="str">
        <f t="shared" ca="1" si="157"/>
        <v/>
      </c>
      <c r="EA224" s="132" t="str">
        <f t="shared" ca="1" si="158"/>
        <v/>
      </c>
      <c r="EB224" s="132" t="str">
        <f t="shared" ca="1" si="159"/>
        <v/>
      </c>
      <c r="EC224" s="132" t="str">
        <f t="shared" ca="1" si="160"/>
        <v/>
      </c>
      <c r="ED224" s="132" t="str">
        <f t="shared" ca="1" si="161"/>
        <v/>
      </c>
      <c r="EE224" s="132" t="str">
        <f t="shared" ca="1" si="162"/>
        <v/>
      </c>
      <c r="EF224" s="132" t="str">
        <f t="shared" ca="1" si="163"/>
        <v/>
      </c>
      <c r="EG224" s="132" t="str">
        <f t="shared" ca="1" si="164"/>
        <v/>
      </c>
      <c r="EH224" s="132" t="str">
        <f t="shared" ca="1" si="165"/>
        <v/>
      </c>
      <c r="EI224" s="132" t="str">
        <f t="shared" ca="1" si="166"/>
        <v/>
      </c>
      <c r="EJ224" s="132" t="str">
        <f t="shared" ca="1" si="167"/>
        <v/>
      </c>
      <c r="EK224" s="132" t="str">
        <f t="shared" ca="1" si="168"/>
        <v/>
      </c>
      <c r="EL224" s="132" t="str">
        <f t="shared" ca="1" si="169"/>
        <v/>
      </c>
      <c r="EM224" s="132" t="str">
        <f t="shared" ca="1" si="170"/>
        <v/>
      </c>
      <c r="EN224" s="132" t="str">
        <f t="shared" ca="1" si="171"/>
        <v/>
      </c>
      <c r="EO224" s="132" t="str">
        <f t="shared" ca="1" si="172"/>
        <v/>
      </c>
      <c r="EP224" s="132" t="str">
        <f t="shared" ca="1" si="173"/>
        <v/>
      </c>
      <c r="EQ224" s="132" t="str">
        <f t="shared" ca="1" si="174"/>
        <v/>
      </c>
      <c r="ER224" s="132" t="str">
        <f t="shared" ca="1" si="175"/>
        <v/>
      </c>
    </row>
    <row r="225" spans="1:148" ht="12.75">
      <c r="A225" s="131" t="str">
        <f>'Transcript table'!C225</f>
        <v>XACT</v>
      </c>
      <c r="B225" s="35" t="s">
        <v>272</v>
      </c>
      <c r="C225" s="132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132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132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132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132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132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132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132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132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132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132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132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132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132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132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132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132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132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132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132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40" t="str">
        <f>'Control Sample Data'!A225</f>
        <v>XACT</v>
      </c>
      <c r="X225" s="141" t="s">
        <v>272</v>
      </c>
      <c r="Y225" s="132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132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132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132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132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132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132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132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132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132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132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132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132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132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132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132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132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132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132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132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135" t="str">
        <f>'Control Sample Data'!A225</f>
        <v>XACT</v>
      </c>
      <c r="AT225" s="35" t="s">
        <v>272</v>
      </c>
      <c r="AU225" s="132" t="str">
        <f ca="1">IF(ISNUMBER(C225-'Choose Housekeeping Genes'!D$17),C225-'Choose Housekeeping Genes'!D$17,"")</f>
        <v/>
      </c>
      <c r="AV225" s="132" t="str">
        <f ca="1">IF(ISNUMBER(D225-'Choose Housekeeping Genes'!E$17),D225-'Choose Housekeeping Genes'!E$17,"")</f>
        <v/>
      </c>
      <c r="AW225" s="132" t="str">
        <f ca="1">IF(ISNUMBER(E225-'Choose Housekeeping Genes'!F$17),E225-'Choose Housekeeping Genes'!F$17,"")</f>
        <v/>
      </c>
      <c r="AX225" s="132" t="str">
        <f ca="1">IF(ISNUMBER(F225-'Choose Housekeeping Genes'!G$17),F225-'Choose Housekeeping Genes'!G$17,"")</f>
        <v/>
      </c>
      <c r="AY225" s="132" t="str">
        <f ca="1">IF(ISNUMBER(G225-'Choose Housekeeping Genes'!H$17),G225-'Choose Housekeeping Genes'!H$17,"")</f>
        <v/>
      </c>
      <c r="AZ225" s="132" t="str">
        <f ca="1">IF(ISNUMBER(H225-'Choose Housekeeping Genes'!I$17),H225-'Choose Housekeeping Genes'!I$17,"")</f>
        <v/>
      </c>
      <c r="BA225" s="132" t="str">
        <f ca="1">IF(ISNUMBER(I225-'Choose Housekeeping Genes'!J$17),I225-'Choose Housekeeping Genes'!J$17,"")</f>
        <v/>
      </c>
      <c r="BB225" s="132" t="str">
        <f ca="1">IF(ISNUMBER(J225-'Choose Housekeeping Genes'!K$17),J225-'Choose Housekeeping Genes'!K$17,"")</f>
        <v/>
      </c>
      <c r="BC225" s="132" t="str">
        <f ca="1">IF(ISNUMBER(K225-'Choose Housekeeping Genes'!L$17),K225-'Choose Housekeeping Genes'!L$17,"")</f>
        <v/>
      </c>
      <c r="BD225" s="132" t="str">
        <f ca="1">IF(ISNUMBER(L225-'Choose Housekeeping Genes'!M$17),L225-'Choose Housekeeping Genes'!M$17,"")</f>
        <v/>
      </c>
      <c r="BE225" s="132" t="str">
        <f ca="1">IF(ISNUMBER(M225-'Choose Housekeeping Genes'!N$17),M225-'Choose Housekeeping Genes'!N$17,"")</f>
        <v/>
      </c>
      <c r="BF225" s="132" t="str">
        <f ca="1">IF(ISNUMBER(N225-'Choose Housekeeping Genes'!O$17),N225-'Choose Housekeeping Genes'!O$17,"")</f>
        <v/>
      </c>
      <c r="BG225" s="132" t="str">
        <f ca="1">IF(ISNUMBER(O225-'Choose Housekeeping Genes'!P$17),O225-'Choose Housekeeping Genes'!P$17,"")</f>
        <v/>
      </c>
      <c r="BH225" s="132" t="str">
        <f ca="1">IF(ISNUMBER(P225-'Choose Housekeeping Genes'!Q$17),P225-'Choose Housekeeping Genes'!Q$17,"")</f>
        <v/>
      </c>
      <c r="BI225" s="132" t="str">
        <f ca="1">IF(ISNUMBER(Q225-'Choose Housekeeping Genes'!R$17),Q225-'Choose Housekeeping Genes'!R$17,"")</f>
        <v/>
      </c>
      <c r="BJ225" s="132" t="str">
        <f ca="1">IF(ISNUMBER(R225-'Choose Housekeeping Genes'!S$17),R225-'Choose Housekeeping Genes'!S$17,"")</f>
        <v/>
      </c>
      <c r="BK225" s="132" t="str">
        <f ca="1">IF(ISNUMBER(S225-'Choose Housekeeping Genes'!T$17),S225-'Choose Housekeeping Genes'!T$17,"")</f>
        <v/>
      </c>
      <c r="BL225" s="132" t="str">
        <f ca="1">IF(ISNUMBER(T225-'Choose Housekeeping Genes'!U$17),T225-'Choose Housekeeping Genes'!U$17,"")</f>
        <v/>
      </c>
      <c r="BM225" s="132" t="str">
        <f ca="1">IF(ISNUMBER(U225-'Choose Housekeeping Genes'!V$17),U225-'Choose Housekeeping Genes'!V$17,"")</f>
        <v/>
      </c>
      <c r="BN225" s="132" t="str">
        <f ca="1">IF(ISNUMBER(V225-'Choose Housekeeping Genes'!W$17),V225-'Choose Housekeeping Genes'!W$17,"")</f>
        <v/>
      </c>
      <c r="BO225" s="142" t="str">
        <f t="shared" si="176"/>
        <v>XACT</v>
      </c>
      <c r="BP225" s="141" t="s">
        <v>272</v>
      </c>
      <c r="BQ225" s="132" t="str">
        <f ca="1">IF(ISNUMBER(Y225-'Choose Housekeeping Genes'!AA$17),Y225-'Choose Housekeeping Genes'!AA$17,"")</f>
        <v/>
      </c>
      <c r="BR225" s="132" t="str">
        <f ca="1">IF(ISNUMBER(Z225-'Choose Housekeeping Genes'!AB$17),Z225-'Choose Housekeeping Genes'!AB$17,"")</f>
        <v/>
      </c>
      <c r="BS225" s="132" t="str">
        <f ca="1">IF(ISNUMBER(AA225-'Choose Housekeeping Genes'!AC$17),AA225-'Choose Housekeeping Genes'!AC$17,"")</f>
        <v/>
      </c>
      <c r="BT225" s="132" t="str">
        <f ca="1">IF(ISNUMBER(AB225-'Choose Housekeeping Genes'!AD$17),AB225-'Choose Housekeeping Genes'!AD$17,"")</f>
        <v/>
      </c>
      <c r="BU225" s="132" t="str">
        <f ca="1">IF(ISNUMBER(AC225-'Choose Housekeeping Genes'!AE$17),AC225-'Choose Housekeeping Genes'!AE$17,"")</f>
        <v/>
      </c>
      <c r="BV225" s="132" t="str">
        <f ca="1">IF(ISNUMBER(AD225-'Choose Housekeeping Genes'!AF$17),AD225-'Choose Housekeeping Genes'!AF$17,"")</f>
        <v/>
      </c>
      <c r="BW225" s="132" t="str">
        <f ca="1">IF(ISNUMBER(AE225-'Choose Housekeeping Genes'!AG$17),AE225-'Choose Housekeeping Genes'!AG$17,"")</f>
        <v/>
      </c>
      <c r="BX225" s="132" t="str">
        <f ca="1">IF(ISNUMBER(AF225-'Choose Housekeeping Genes'!AH$17),AF225-'Choose Housekeeping Genes'!AH$17,"")</f>
        <v/>
      </c>
      <c r="BY225" s="132" t="str">
        <f ca="1">IF(ISNUMBER(AG225-'Choose Housekeeping Genes'!AI$17),AG225-'Choose Housekeeping Genes'!AI$17,"")</f>
        <v/>
      </c>
      <c r="BZ225" s="132" t="str">
        <f ca="1">IF(ISNUMBER(AH225-'Choose Housekeeping Genes'!AJ$17),AH225-'Choose Housekeeping Genes'!AJ$17,"")</f>
        <v/>
      </c>
      <c r="CA225" s="132" t="str">
        <f ca="1">IF(ISNUMBER(AI225-'Choose Housekeeping Genes'!AK$17),AI225-'Choose Housekeeping Genes'!AK$17,"")</f>
        <v/>
      </c>
      <c r="CB225" s="132" t="str">
        <f ca="1">IF(ISNUMBER(AJ225-'Choose Housekeeping Genes'!AL$17),AJ225-'Choose Housekeeping Genes'!AL$17,"")</f>
        <v/>
      </c>
      <c r="CC225" s="132" t="str">
        <f ca="1">IF(ISNUMBER(AK225-'Choose Housekeeping Genes'!AM$17),AK225-'Choose Housekeeping Genes'!AM$17,"")</f>
        <v/>
      </c>
      <c r="CD225" s="132" t="str">
        <f ca="1">IF(ISNUMBER(AL225-'Choose Housekeeping Genes'!AN$17),AL225-'Choose Housekeeping Genes'!AN$17,"")</f>
        <v/>
      </c>
      <c r="CE225" s="132" t="str">
        <f ca="1">IF(ISNUMBER(AM225-'Choose Housekeeping Genes'!AO$17),AM225-'Choose Housekeeping Genes'!AO$17,"")</f>
        <v/>
      </c>
      <c r="CF225" s="132" t="str">
        <f ca="1">IF(ISNUMBER(AN225-'Choose Housekeeping Genes'!AP$17),AN225-'Choose Housekeeping Genes'!AP$17,"")</f>
        <v/>
      </c>
      <c r="CG225" s="132" t="str">
        <f ca="1">IF(ISNUMBER(AO225-'Choose Housekeeping Genes'!AQ$17),AO225-'Choose Housekeeping Genes'!AQ$17,"")</f>
        <v/>
      </c>
      <c r="CH225" s="132" t="str">
        <f ca="1">IF(ISNUMBER(AP225-'Choose Housekeeping Genes'!AR$17),AP225-'Choose Housekeeping Genes'!AR$17,"")</f>
        <v/>
      </c>
      <c r="CI225" s="132" t="str">
        <f ca="1">IF(ISNUMBER(AQ225-'Choose Housekeeping Genes'!AS$17),AQ225-'Choose Housekeeping Genes'!AS$17,"")</f>
        <v/>
      </c>
      <c r="CJ225" s="132" t="str">
        <f ca="1">IF(ISNUMBER(AR225-'Choose Housekeeping Genes'!AT$17),AR225-'Choose Housekeeping Genes'!AT$17,"")</f>
        <v/>
      </c>
      <c r="CK225" s="137" t="e">
        <f t="shared" ca="1" si="134"/>
        <v>#DIV/0!</v>
      </c>
      <c r="CL225" s="138" t="e">
        <f t="shared" ca="1" si="135"/>
        <v>#DIV/0!</v>
      </c>
      <c r="DA225" s="135" t="str">
        <f>'Transcript table'!C225</f>
        <v>XACT</v>
      </c>
      <c r="DB225" s="35" t="s">
        <v>272</v>
      </c>
      <c r="DC225" s="132" t="str">
        <f t="shared" ca="1" si="136"/>
        <v/>
      </c>
      <c r="DD225" s="132" t="str">
        <f t="shared" ca="1" si="137"/>
        <v/>
      </c>
      <c r="DE225" s="132" t="str">
        <f t="shared" ca="1" si="138"/>
        <v/>
      </c>
      <c r="DF225" s="132" t="str">
        <f t="shared" ca="1" si="139"/>
        <v/>
      </c>
      <c r="DG225" s="132" t="str">
        <f t="shared" ca="1" si="140"/>
        <v/>
      </c>
      <c r="DH225" s="132" t="str">
        <f t="shared" ca="1" si="141"/>
        <v/>
      </c>
      <c r="DI225" s="132" t="str">
        <f t="shared" ca="1" si="142"/>
        <v/>
      </c>
      <c r="DJ225" s="132" t="str">
        <f t="shared" ca="1" si="143"/>
        <v/>
      </c>
      <c r="DK225" s="132" t="str">
        <f t="shared" ca="1" si="144"/>
        <v/>
      </c>
      <c r="DL225" s="132" t="str">
        <f t="shared" ca="1" si="145"/>
        <v/>
      </c>
      <c r="DM225" s="132" t="str">
        <f t="shared" ca="1" si="146"/>
        <v/>
      </c>
      <c r="DN225" s="132" t="str">
        <f t="shared" ca="1" si="147"/>
        <v/>
      </c>
      <c r="DO225" s="132" t="str">
        <f t="shared" ca="1" si="148"/>
        <v/>
      </c>
      <c r="DP225" s="132" t="str">
        <f t="shared" ca="1" si="149"/>
        <v/>
      </c>
      <c r="DQ225" s="132" t="str">
        <f t="shared" ca="1" si="150"/>
        <v/>
      </c>
      <c r="DR225" s="132" t="str">
        <f t="shared" ca="1" si="151"/>
        <v/>
      </c>
      <c r="DS225" s="132" t="str">
        <f t="shared" ca="1" si="152"/>
        <v/>
      </c>
      <c r="DT225" s="132" t="str">
        <f t="shared" ca="1" si="153"/>
        <v/>
      </c>
      <c r="DU225" s="132" t="str">
        <f t="shared" ca="1" si="154"/>
        <v/>
      </c>
      <c r="DV225" s="132" t="str">
        <f t="shared" ca="1" si="155"/>
        <v/>
      </c>
      <c r="DW225" s="136" t="str">
        <f>'Transcript table'!C225</f>
        <v>XACT</v>
      </c>
      <c r="DX225" s="141" t="s">
        <v>272</v>
      </c>
      <c r="DY225" s="132" t="str">
        <f t="shared" ca="1" si="156"/>
        <v/>
      </c>
      <c r="DZ225" s="132" t="str">
        <f t="shared" ca="1" si="157"/>
        <v/>
      </c>
      <c r="EA225" s="132" t="str">
        <f t="shared" ca="1" si="158"/>
        <v/>
      </c>
      <c r="EB225" s="132" t="str">
        <f t="shared" ca="1" si="159"/>
        <v/>
      </c>
      <c r="EC225" s="132" t="str">
        <f t="shared" ca="1" si="160"/>
        <v/>
      </c>
      <c r="ED225" s="132" t="str">
        <f t="shared" ca="1" si="161"/>
        <v/>
      </c>
      <c r="EE225" s="132" t="str">
        <f t="shared" ca="1" si="162"/>
        <v/>
      </c>
      <c r="EF225" s="132" t="str">
        <f t="shared" ca="1" si="163"/>
        <v/>
      </c>
      <c r="EG225" s="132" t="str">
        <f t="shared" ca="1" si="164"/>
        <v/>
      </c>
      <c r="EH225" s="132" t="str">
        <f t="shared" ca="1" si="165"/>
        <v/>
      </c>
      <c r="EI225" s="132" t="str">
        <f t="shared" ca="1" si="166"/>
        <v/>
      </c>
      <c r="EJ225" s="132" t="str">
        <f t="shared" ca="1" si="167"/>
        <v/>
      </c>
      <c r="EK225" s="132" t="str">
        <f t="shared" ca="1" si="168"/>
        <v/>
      </c>
      <c r="EL225" s="132" t="str">
        <f t="shared" ca="1" si="169"/>
        <v/>
      </c>
      <c r="EM225" s="132" t="str">
        <f t="shared" ca="1" si="170"/>
        <v/>
      </c>
      <c r="EN225" s="132" t="str">
        <f t="shared" ca="1" si="171"/>
        <v/>
      </c>
      <c r="EO225" s="132" t="str">
        <f t="shared" ca="1" si="172"/>
        <v/>
      </c>
      <c r="EP225" s="132" t="str">
        <f t="shared" ca="1" si="173"/>
        <v/>
      </c>
      <c r="EQ225" s="132" t="str">
        <f t="shared" ca="1" si="174"/>
        <v/>
      </c>
      <c r="ER225" s="132" t="str">
        <f t="shared" ca="1" si="175"/>
        <v/>
      </c>
    </row>
    <row r="226" spans="1:148" ht="12.75">
      <c r="A226" s="131" t="str">
        <f>'Transcript table'!C226</f>
        <v>XIST</v>
      </c>
      <c r="B226" s="35" t="s">
        <v>273</v>
      </c>
      <c r="C226" s="132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132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132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132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132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132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132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132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132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132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132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132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132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132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132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132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132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132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132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132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40" t="str">
        <f>'Control Sample Data'!A226</f>
        <v>XIST</v>
      </c>
      <c r="X226" s="141" t="s">
        <v>273</v>
      </c>
      <c r="Y226" s="132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132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132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132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132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132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132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132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132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132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132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132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132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132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132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132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132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132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132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132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135" t="str">
        <f>'Control Sample Data'!A226</f>
        <v>XIST</v>
      </c>
      <c r="AT226" s="35" t="s">
        <v>273</v>
      </c>
      <c r="AU226" s="132" t="str">
        <f ca="1">IF(ISNUMBER(C226-'Choose Housekeeping Genes'!D$17),C226-'Choose Housekeeping Genes'!D$17,"")</f>
        <v/>
      </c>
      <c r="AV226" s="132" t="str">
        <f ca="1">IF(ISNUMBER(D226-'Choose Housekeeping Genes'!E$17),D226-'Choose Housekeeping Genes'!E$17,"")</f>
        <v/>
      </c>
      <c r="AW226" s="132" t="str">
        <f ca="1">IF(ISNUMBER(E226-'Choose Housekeeping Genes'!F$17),E226-'Choose Housekeeping Genes'!F$17,"")</f>
        <v/>
      </c>
      <c r="AX226" s="132" t="str">
        <f ca="1">IF(ISNUMBER(F226-'Choose Housekeeping Genes'!G$17),F226-'Choose Housekeeping Genes'!G$17,"")</f>
        <v/>
      </c>
      <c r="AY226" s="132" t="str">
        <f ca="1">IF(ISNUMBER(G226-'Choose Housekeeping Genes'!H$17),G226-'Choose Housekeeping Genes'!H$17,"")</f>
        <v/>
      </c>
      <c r="AZ226" s="132" t="str">
        <f ca="1">IF(ISNUMBER(H226-'Choose Housekeeping Genes'!I$17),H226-'Choose Housekeeping Genes'!I$17,"")</f>
        <v/>
      </c>
      <c r="BA226" s="132" t="str">
        <f ca="1">IF(ISNUMBER(I226-'Choose Housekeeping Genes'!J$17),I226-'Choose Housekeeping Genes'!J$17,"")</f>
        <v/>
      </c>
      <c r="BB226" s="132" t="str">
        <f ca="1">IF(ISNUMBER(J226-'Choose Housekeeping Genes'!K$17),J226-'Choose Housekeeping Genes'!K$17,"")</f>
        <v/>
      </c>
      <c r="BC226" s="132" t="str">
        <f ca="1">IF(ISNUMBER(K226-'Choose Housekeeping Genes'!L$17),K226-'Choose Housekeeping Genes'!L$17,"")</f>
        <v/>
      </c>
      <c r="BD226" s="132" t="str">
        <f ca="1">IF(ISNUMBER(L226-'Choose Housekeeping Genes'!M$17),L226-'Choose Housekeeping Genes'!M$17,"")</f>
        <v/>
      </c>
      <c r="BE226" s="132" t="str">
        <f ca="1">IF(ISNUMBER(M226-'Choose Housekeeping Genes'!N$17),M226-'Choose Housekeeping Genes'!N$17,"")</f>
        <v/>
      </c>
      <c r="BF226" s="132" t="str">
        <f ca="1">IF(ISNUMBER(N226-'Choose Housekeeping Genes'!O$17),N226-'Choose Housekeeping Genes'!O$17,"")</f>
        <v/>
      </c>
      <c r="BG226" s="132" t="str">
        <f ca="1">IF(ISNUMBER(O226-'Choose Housekeeping Genes'!P$17),O226-'Choose Housekeeping Genes'!P$17,"")</f>
        <v/>
      </c>
      <c r="BH226" s="132" t="str">
        <f ca="1">IF(ISNUMBER(P226-'Choose Housekeeping Genes'!Q$17),P226-'Choose Housekeeping Genes'!Q$17,"")</f>
        <v/>
      </c>
      <c r="BI226" s="132" t="str">
        <f ca="1">IF(ISNUMBER(Q226-'Choose Housekeeping Genes'!R$17),Q226-'Choose Housekeeping Genes'!R$17,"")</f>
        <v/>
      </c>
      <c r="BJ226" s="132" t="str">
        <f ca="1">IF(ISNUMBER(R226-'Choose Housekeeping Genes'!S$17),R226-'Choose Housekeeping Genes'!S$17,"")</f>
        <v/>
      </c>
      <c r="BK226" s="132" t="str">
        <f ca="1">IF(ISNUMBER(S226-'Choose Housekeeping Genes'!T$17),S226-'Choose Housekeeping Genes'!T$17,"")</f>
        <v/>
      </c>
      <c r="BL226" s="132" t="str">
        <f ca="1">IF(ISNUMBER(T226-'Choose Housekeeping Genes'!U$17),T226-'Choose Housekeeping Genes'!U$17,"")</f>
        <v/>
      </c>
      <c r="BM226" s="132" t="str">
        <f ca="1">IF(ISNUMBER(U226-'Choose Housekeeping Genes'!V$17),U226-'Choose Housekeeping Genes'!V$17,"")</f>
        <v/>
      </c>
      <c r="BN226" s="132" t="str">
        <f ca="1">IF(ISNUMBER(V226-'Choose Housekeeping Genes'!W$17),V226-'Choose Housekeeping Genes'!W$17,"")</f>
        <v/>
      </c>
      <c r="BO226" s="142" t="str">
        <f t="shared" si="176"/>
        <v>XIST</v>
      </c>
      <c r="BP226" s="141" t="s">
        <v>273</v>
      </c>
      <c r="BQ226" s="132" t="str">
        <f ca="1">IF(ISNUMBER(Y226-'Choose Housekeeping Genes'!AA$17),Y226-'Choose Housekeeping Genes'!AA$17,"")</f>
        <v/>
      </c>
      <c r="BR226" s="132" t="str">
        <f ca="1">IF(ISNUMBER(Z226-'Choose Housekeeping Genes'!AB$17),Z226-'Choose Housekeeping Genes'!AB$17,"")</f>
        <v/>
      </c>
      <c r="BS226" s="132" t="str">
        <f ca="1">IF(ISNUMBER(AA226-'Choose Housekeeping Genes'!AC$17),AA226-'Choose Housekeeping Genes'!AC$17,"")</f>
        <v/>
      </c>
      <c r="BT226" s="132" t="str">
        <f ca="1">IF(ISNUMBER(AB226-'Choose Housekeeping Genes'!AD$17),AB226-'Choose Housekeeping Genes'!AD$17,"")</f>
        <v/>
      </c>
      <c r="BU226" s="132" t="str">
        <f ca="1">IF(ISNUMBER(AC226-'Choose Housekeeping Genes'!AE$17),AC226-'Choose Housekeeping Genes'!AE$17,"")</f>
        <v/>
      </c>
      <c r="BV226" s="132" t="str">
        <f ca="1">IF(ISNUMBER(AD226-'Choose Housekeeping Genes'!AF$17),AD226-'Choose Housekeeping Genes'!AF$17,"")</f>
        <v/>
      </c>
      <c r="BW226" s="132" t="str">
        <f ca="1">IF(ISNUMBER(AE226-'Choose Housekeeping Genes'!AG$17),AE226-'Choose Housekeeping Genes'!AG$17,"")</f>
        <v/>
      </c>
      <c r="BX226" s="132" t="str">
        <f ca="1">IF(ISNUMBER(AF226-'Choose Housekeeping Genes'!AH$17),AF226-'Choose Housekeeping Genes'!AH$17,"")</f>
        <v/>
      </c>
      <c r="BY226" s="132" t="str">
        <f ca="1">IF(ISNUMBER(AG226-'Choose Housekeeping Genes'!AI$17),AG226-'Choose Housekeeping Genes'!AI$17,"")</f>
        <v/>
      </c>
      <c r="BZ226" s="132" t="str">
        <f ca="1">IF(ISNUMBER(AH226-'Choose Housekeeping Genes'!AJ$17),AH226-'Choose Housekeeping Genes'!AJ$17,"")</f>
        <v/>
      </c>
      <c r="CA226" s="132" t="str">
        <f ca="1">IF(ISNUMBER(AI226-'Choose Housekeeping Genes'!AK$17),AI226-'Choose Housekeeping Genes'!AK$17,"")</f>
        <v/>
      </c>
      <c r="CB226" s="132" t="str">
        <f ca="1">IF(ISNUMBER(AJ226-'Choose Housekeeping Genes'!AL$17),AJ226-'Choose Housekeeping Genes'!AL$17,"")</f>
        <v/>
      </c>
      <c r="CC226" s="132" t="str">
        <f ca="1">IF(ISNUMBER(AK226-'Choose Housekeeping Genes'!AM$17),AK226-'Choose Housekeeping Genes'!AM$17,"")</f>
        <v/>
      </c>
      <c r="CD226" s="132" t="str">
        <f ca="1">IF(ISNUMBER(AL226-'Choose Housekeeping Genes'!AN$17),AL226-'Choose Housekeeping Genes'!AN$17,"")</f>
        <v/>
      </c>
      <c r="CE226" s="132" t="str">
        <f ca="1">IF(ISNUMBER(AM226-'Choose Housekeeping Genes'!AO$17),AM226-'Choose Housekeeping Genes'!AO$17,"")</f>
        <v/>
      </c>
      <c r="CF226" s="132" t="str">
        <f ca="1">IF(ISNUMBER(AN226-'Choose Housekeeping Genes'!AP$17),AN226-'Choose Housekeeping Genes'!AP$17,"")</f>
        <v/>
      </c>
      <c r="CG226" s="132" t="str">
        <f ca="1">IF(ISNUMBER(AO226-'Choose Housekeeping Genes'!AQ$17),AO226-'Choose Housekeeping Genes'!AQ$17,"")</f>
        <v/>
      </c>
      <c r="CH226" s="132" t="str">
        <f ca="1">IF(ISNUMBER(AP226-'Choose Housekeeping Genes'!AR$17),AP226-'Choose Housekeeping Genes'!AR$17,"")</f>
        <v/>
      </c>
      <c r="CI226" s="132" t="str">
        <f ca="1">IF(ISNUMBER(AQ226-'Choose Housekeeping Genes'!AS$17),AQ226-'Choose Housekeeping Genes'!AS$17,"")</f>
        <v/>
      </c>
      <c r="CJ226" s="132" t="str">
        <f ca="1">IF(ISNUMBER(AR226-'Choose Housekeeping Genes'!AT$17),AR226-'Choose Housekeeping Genes'!AT$17,"")</f>
        <v/>
      </c>
      <c r="CK226" s="137" t="e">
        <f t="shared" ca="1" si="134"/>
        <v>#DIV/0!</v>
      </c>
      <c r="CL226" s="138" t="e">
        <f t="shared" ca="1" si="135"/>
        <v>#DIV/0!</v>
      </c>
      <c r="DA226" s="135" t="str">
        <f>'Transcript table'!C226</f>
        <v>XIST</v>
      </c>
      <c r="DB226" s="35" t="s">
        <v>273</v>
      </c>
      <c r="DC226" s="132" t="str">
        <f t="shared" ca="1" si="136"/>
        <v/>
      </c>
      <c r="DD226" s="132" t="str">
        <f t="shared" ca="1" si="137"/>
        <v/>
      </c>
      <c r="DE226" s="132" t="str">
        <f t="shared" ca="1" si="138"/>
        <v/>
      </c>
      <c r="DF226" s="132" t="str">
        <f t="shared" ca="1" si="139"/>
        <v/>
      </c>
      <c r="DG226" s="132" t="str">
        <f t="shared" ca="1" si="140"/>
        <v/>
      </c>
      <c r="DH226" s="132" t="str">
        <f t="shared" ca="1" si="141"/>
        <v/>
      </c>
      <c r="DI226" s="132" t="str">
        <f t="shared" ca="1" si="142"/>
        <v/>
      </c>
      <c r="DJ226" s="132" t="str">
        <f t="shared" ca="1" si="143"/>
        <v/>
      </c>
      <c r="DK226" s="132" t="str">
        <f t="shared" ca="1" si="144"/>
        <v/>
      </c>
      <c r="DL226" s="132" t="str">
        <f t="shared" ca="1" si="145"/>
        <v/>
      </c>
      <c r="DM226" s="132" t="str">
        <f t="shared" ca="1" si="146"/>
        <v/>
      </c>
      <c r="DN226" s="132" t="str">
        <f t="shared" ca="1" si="147"/>
        <v/>
      </c>
      <c r="DO226" s="132" t="str">
        <f t="shared" ca="1" si="148"/>
        <v/>
      </c>
      <c r="DP226" s="132" t="str">
        <f t="shared" ca="1" si="149"/>
        <v/>
      </c>
      <c r="DQ226" s="132" t="str">
        <f t="shared" ca="1" si="150"/>
        <v/>
      </c>
      <c r="DR226" s="132" t="str">
        <f t="shared" ca="1" si="151"/>
        <v/>
      </c>
      <c r="DS226" s="132" t="str">
        <f t="shared" ca="1" si="152"/>
        <v/>
      </c>
      <c r="DT226" s="132" t="str">
        <f t="shared" ca="1" si="153"/>
        <v/>
      </c>
      <c r="DU226" s="132" t="str">
        <f t="shared" ca="1" si="154"/>
        <v/>
      </c>
      <c r="DV226" s="132" t="str">
        <f t="shared" ca="1" si="155"/>
        <v/>
      </c>
      <c r="DW226" s="136" t="str">
        <f>'Transcript table'!C226</f>
        <v>XIST</v>
      </c>
      <c r="DX226" s="141" t="s">
        <v>273</v>
      </c>
      <c r="DY226" s="132" t="str">
        <f t="shared" ca="1" si="156"/>
        <v/>
      </c>
      <c r="DZ226" s="132" t="str">
        <f t="shared" ca="1" si="157"/>
        <v/>
      </c>
      <c r="EA226" s="132" t="str">
        <f t="shared" ca="1" si="158"/>
        <v/>
      </c>
      <c r="EB226" s="132" t="str">
        <f t="shared" ca="1" si="159"/>
        <v/>
      </c>
      <c r="EC226" s="132" t="str">
        <f t="shared" ca="1" si="160"/>
        <v/>
      </c>
      <c r="ED226" s="132" t="str">
        <f t="shared" ca="1" si="161"/>
        <v/>
      </c>
      <c r="EE226" s="132" t="str">
        <f t="shared" ca="1" si="162"/>
        <v/>
      </c>
      <c r="EF226" s="132" t="str">
        <f t="shared" ca="1" si="163"/>
        <v/>
      </c>
      <c r="EG226" s="132" t="str">
        <f t="shared" ca="1" si="164"/>
        <v/>
      </c>
      <c r="EH226" s="132" t="str">
        <f t="shared" ca="1" si="165"/>
        <v/>
      </c>
      <c r="EI226" s="132" t="str">
        <f t="shared" ca="1" si="166"/>
        <v/>
      </c>
      <c r="EJ226" s="132" t="str">
        <f t="shared" ca="1" si="167"/>
        <v/>
      </c>
      <c r="EK226" s="132" t="str">
        <f t="shared" ca="1" si="168"/>
        <v/>
      </c>
      <c r="EL226" s="132" t="str">
        <f t="shared" ca="1" si="169"/>
        <v/>
      </c>
      <c r="EM226" s="132" t="str">
        <f t="shared" ca="1" si="170"/>
        <v/>
      </c>
      <c r="EN226" s="132" t="str">
        <f t="shared" ca="1" si="171"/>
        <v/>
      </c>
      <c r="EO226" s="132" t="str">
        <f t="shared" ca="1" si="172"/>
        <v/>
      </c>
      <c r="EP226" s="132" t="str">
        <f t="shared" ca="1" si="173"/>
        <v/>
      </c>
      <c r="EQ226" s="132" t="str">
        <f t="shared" ca="1" si="174"/>
        <v/>
      </c>
      <c r="ER226" s="132" t="str">
        <f t="shared" ca="1" si="175"/>
        <v/>
      </c>
    </row>
    <row r="227" spans="1:148" ht="12.75">
      <c r="A227" s="131" t="str">
        <f>'Transcript table'!C227</f>
        <v>Yiya</v>
      </c>
      <c r="B227" s="35" t="s">
        <v>274</v>
      </c>
      <c r="C227" s="132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132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132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132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132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132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132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132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132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132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132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132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132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132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132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132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132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132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132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132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40" t="str">
        <f>'Control Sample Data'!A227</f>
        <v>Yiya</v>
      </c>
      <c r="X227" s="141" t="s">
        <v>274</v>
      </c>
      <c r="Y227" s="132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132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132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132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132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132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132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132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132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132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132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132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132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132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132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132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132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132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132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132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135" t="str">
        <f>'Control Sample Data'!A227</f>
        <v>Yiya</v>
      </c>
      <c r="AT227" s="35" t="s">
        <v>274</v>
      </c>
      <c r="AU227" s="132" t="str">
        <f ca="1">IF(ISNUMBER(C227-'Choose Housekeeping Genes'!D$17),C227-'Choose Housekeeping Genes'!D$17,"")</f>
        <v/>
      </c>
      <c r="AV227" s="132" t="str">
        <f ca="1">IF(ISNUMBER(D227-'Choose Housekeeping Genes'!E$17),D227-'Choose Housekeeping Genes'!E$17,"")</f>
        <v/>
      </c>
      <c r="AW227" s="132" t="str">
        <f ca="1">IF(ISNUMBER(E227-'Choose Housekeeping Genes'!F$17),E227-'Choose Housekeeping Genes'!F$17,"")</f>
        <v/>
      </c>
      <c r="AX227" s="132" t="str">
        <f ca="1">IF(ISNUMBER(F227-'Choose Housekeeping Genes'!G$17),F227-'Choose Housekeeping Genes'!G$17,"")</f>
        <v/>
      </c>
      <c r="AY227" s="132" t="str">
        <f ca="1">IF(ISNUMBER(G227-'Choose Housekeeping Genes'!H$17),G227-'Choose Housekeeping Genes'!H$17,"")</f>
        <v/>
      </c>
      <c r="AZ227" s="132" t="str">
        <f ca="1">IF(ISNUMBER(H227-'Choose Housekeeping Genes'!I$17),H227-'Choose Housekeeping Genes'!I$17,"")</f>
        <v/>
      </c>
      <c r="BA227" s="132" t="str">
        <f ca="1">IF(ISNUMBER(I227-'Choose Housekeeping Genes'!J$17),I227-'Choose Housekeeping Genes'!J$17,"")</f>
        <v/>
      </c>
      <c r="BB227" s="132" t="str">
        <f ca="1">IF(ISNUMBER(J227-'Choose Housekeeping Genes'!K$17),J227-'Choose Housekeeping Genes'!K$17,"")</f>
        <v/>
      </c>
      <c r="BC227" s="132" t="str">
        <f ca="1">IF(ISNUMBER(K227-'Choose Housekeeping Genes'!L$17),K227-'Choose Housekeeping Genes'!L$17,"")</f>
        <v/>
      </c>
      <c r="BD227" s="132" t="str">
        <f ca="1">IF(ISNUMBER(L227-'Choose Housekeeping Genes'!M$17),L227-'Choose Housekeeping Genes'!M$17,"")</f>
        <v/>
      </c>
      <c r="BE227" s="132" t="str">
        <f ca="1">IF(ISNUMBER(M227-'Choose Housekeeping Genes'!N$17),M227-'Choose Housekeeping Genes'!N$17,"")</f>
        <v/>
      </c>
      <c r="BF227" s="132" t="str">
        <f ca="1">IF(ISNUMBER(N227-'Choose Housekeeping Genes'!O$17),N227-'Choose Housekeeping Genes'!O$17,"")</f>
        <v/>
      </c>
      <c r="BG227" s="132" t="str">
        <f ca="1">IF(ISNUMBER(O227-'Choose Housekeeping Genes'!P$17),O227-'Choose Housekeeping Genes'!P$17,"")</f>
        <v/>
      </c>
      <c r="BH227" s="132" t="str">
        <f ca="1">IF(ISNUMBER(P227-'Choose Housekeeping Genes'!Q$17),P227-'Choose Housekeeping Genes'!Q$17,"")</f>
        <v/>
      </c>
      <c r="BI227" s="132" t="str">
        <f ca="1">IF(ISNUMBER(Q227-'Choose Housekeeping Genes'!R$17),Q227-'Choose Housekeeping Genes'!R$17,"")</f>
        <v/>
      </c>
      <c r="BJ227" s="132" t="str">
        <f ca="1">IF(ISNUMBER(R227-'Choose Housekeeping Genes'!S$17),R227-'Choose Housekeeping Genes'!S$17,"")</f>
        <v/>
      </c>
      <c r="BK227" s="132" t="str">
        <f ca="1">IF(ISNUMBER(S227-'Choose Housekeeping Genes'!T$17),S227-'Choose Housekeeping Genes'!T$17,"")</f>
        <v/>
      </c>
      <c r="BL227" s="132" t="str">
        <f ca="1">IF(ISNUMBER(T227-'Choose Housekeeping Genes'!U$17),T227-'Choose Housekeeping Genes'!U$17,"")</f>
        <v/>
      </c>
      <c r="BM227" s="132" t="str">
        <f ca="1">IF(ISNUMBER(U227-'Choose Housekeeping Genes'!V$17),U227-'Choose Housekeeping Genes'!V$17,"")</f>
        <v/>
      </c>
      <c r="BN227" s="132" t="str">
        <f ca="1">IF(ISNUMBER(V227-'Choose Housekeeping Genes'!W$17),V227-'Choose Housekeeping Genes'!W$17,"")</f>
        <v/>
      </c>
      <c r="BO227" s="142" t="str">
        <f t="shared" si="176"/>
        <v>Yiya</v>
      </c>
      <c r="BP227" s="141" t="s">
        <v>274</v>
      </c>
      <c r="BQ227" s="132" t="str">
        <f ca="1">IF(ISNUMBER(Y227-'Choose Housekeeping Genes'!AA$17),Y227-'Choose Housekeeping Genes'!AA$17,"")</f>
        <v/>
      </c>
      <c r="BR227" s="132" t="str">
        <f ca="1">IF(ISNUMBER(Z227-'Choose Housekeeping Genes'!AB$17),Z227-'Choose Housekeeping Genes'!AB$17,"")</f>
        <v/>
      </c>
      <c r="BS227" s="132" t="str">
        <f ca="1">IF(ISNUMBER(AA227-'Choose Housekeeping Genes'!AC$17),AA227-'Choose Housekeeping Genes'!AC$17,"")</f>
        <v/>
      </c>
      <c r="BT227" s="132" t="str">
        <f ca="1">IF(ISNUMBER(AB227-'Choose Housekeeping Genes'!AD$17),AB227-'Choose Housekeeping Genes'!AD$17,"")</f>
        <v/>
      </c>
      <c r="BU227" s="132" t="str">
        <f ca="1">IF(ISNUMBER(AC227-'Choose Housekeeping Genes'!AE$17),AC227-'Choose Housekeeping Genes'!AE$17,"")</f>
        <v/>
      </c>
      <c r="BV227" s="132" t="str">
        <f ca="1">IF(ISNUMBER(AD227-'Choose Housekeeping Genes'!AF$17),AD227-'Choose Housekeeping Genes'!AF$17,"")</f>
        <v/>
      </c>
      <c r="BW227" s="132" t="str">
        <f ca="1">IF(ISNUMBER(AE227-'Choose Housekeeping Genes'!AG$17),AE227-'Choose Housekeeping Genes'!AG$17,"")</f>
        <v/>
      </c>
      <c r="BX227" s="132" t="str">
        <f ca="1">IF(ISNUMBER(AF227-'Choose Housekeeping Genes'!AH$17),AF227-'Choose Housekeeping Genes'!AH$17,"")</f>
        <v/>
      </c>
      <c r="BY227" s="132" t="str">
        <f ca="1">IF(ISNUMBER(AG227-'Choose Housekeeping Genes'!AI$17),AG227-'Choose Housekeeping Genes'!AI$17,"")</f>
        <v/>
      </c>
      <c r="BZ227" s="132" t="str">
        <f ca="1">IF(ISNUMBER(AH227-'Choose Housekeeping Genes'!AJ$17),AH227-'Choose Housekeeping Genes'!AJ$17,"")</f>
        <v/>
      </c>
      <c r="CA227" s="132" t="str">
        <f ca="1">IF(ISNUMBER(AI227-'Choose Housekeeping Genes'!AK$17),AI227-'Choose Housekeeping Genes'!AK$17,"")</f>
        <v/>
      </c>
      <c r="CB227" s="132" t="str">
        <f ca="1">IF(ISNUMBER(AJ227-'Choose Housekeeping Genes'!AL$17),AJ227-'Choose Housekeeping Genes'!AL$17,"")</f>
        <v/>
      </c>
      <c r="CC227" s="132" t="str">
        <f ca="1">IF(ISNUMBER(AK227-'Choose Housekeeping Genes'!AM$17),AK227-'Choose Housekeeping Genes'!AM$17,"")</f>
        <v/>
      </c>
      <c r="CD227" s="132" t="str">
        <f ca="1">IF(ISNUMBER(AL227-'Choose Housekeeping Genes'!AN$17),AL227-'Choose Housekeeping Genes'!AN$17,"")</f>
        <v/>
      </c>
      <c r="CE227" s="132" t="str">
        <f ca="1">IF(ISNUMBER(AM227-'Choose Housekeeping Genes'!AO$17),AM227-'Choose Housekeeping Genes'!AO$17,"")</f>
        <v/>
      </c>
      <c r="CF227" s="132" t="str">
        <f ca="1">IF(ISNUMBER(AN227-'Choose Housekeeping Genes'!AP$17),AN227-'Choose Housekeeping Genes'!AP$17,"")</f>
        <v/>
      </c>
      <c r="CG227" s="132" t="str">
        <f ca="1">IF(ISNUMBER(AO227-'Choose Housekeeping Genes'!AQ$17),AO227-'Choose Housekeeping Genes'!AQ$17,"")</f>
        <v/>
      </c>
      <c r="CH227" s="132" t="str">
        <f ca="1">IF(ISNUMBER(AP227-'Choose Housekeeping Genes'!AR$17),AP227-'Choose Housekeeping Genes'!AR$17,"")</f>
        <v/>
      </c>
      <c r="CI227" s="132" t="str">
        <f ca="1">IF(ISNUMBER(AQ227-'Choose Housekeeping Genes'!AS$17),AQ227-'Choose Housekeeping Genes'!AS$17,"")</f>
        <v/>
      </c>
      <c r="CJ227" s="132" t="str">
        <f ca="1">IF(ISNUMBER(AR227-'Choose Housekeeping Genes'!AT$17),AR227-'Choose Housekeeping Genes'!AT$17,"")</f>
        <v/>
      </c>
      <c r="CK227" s="137" t="e">
        <f t="shared" ca="1" si="134"/>
        <v>#DIV/0!</v>
      </c>
      <c r="CL227" s="138" t="e">
        <f t="shared" ca="1" si="135"/>
        <v>#DIV/0!</v>
      </c>
      <c r="DA227" s="135" t="str">
        <f>'Transcript table'!C227</f>
        <v>Yiya</v>
      </c>
      <c r="DB227" s="35" t="s">
        <v>274</v>
      </c>
      <c r="DC227" s="132" t="str">
        <f t="shared" ca="1" si="136"/>
        <v/>
      </c>
      <c r="DD227" s="132" t="str">
        <f t="shared" ca="1" si="137"/>
        <v/>
      </c>
      <c r="DE227" s="132" t="str">
        <f t="shared" ca="1" si="138"/>
        <v/>
      </c>
      <c r="DF227" s="132" t="str">
        <f t="shared" ca="1" si="139"/>
        <v/>
      </c>
      <c r="DG227" s="132" t="str">
        <f t="shared" ca="1" si="140"/>
        <v/>
      </c>
      <c r="DH227" s="132" t="str">
        <f t="shared" ca="1" si="141"/>
        <v/>
      </c>
      <c r="DI227" s="132" t="str">
        <f t="shared" ca="1" si="142"/>
        <v/>
      </c>
      <c r="DJ227" s="132" t="str">
        <f t="shared" ca="1" si="143"/>
        <v/>
      </c>
      <c r="DK227" s="132" t="str">
        <f t="shared" ca="1" si="144"/>
        <v/>
      </c>
      <c r="DL227" s="132" t="str">
        <f t="shared" ca="1" si="145"/>
        <v/>
      </c>
      <c r="DM227" s="132" t="str">
        <f t="shared" ca="1" si="146"/>
        <v/>
      </c>
      <c r="DN227" s="132" t="str">
        <f t="shared" ca="1" si="147"/>
        <v/>
      </c>
      <c r="DO227" s="132" t="str">
        <f t="shared" ca="1" si="148"/>
        <v/>
      </c>
      <c r="DP227" s="132" t="str">
        <f t="shared" ca="1" si="149"/>
        <v/>
      </c>
      <c r="DQ227" s="132" t="str">
        <f t="shared" ca="1" si="150"/>
        <v/>
      </c>
      <c r="DR227" s="132" t="str">
        <f t="shared" ca="1" si="151"/>
        <v/>
      </c>
      <c r="DS227" s="132" t="str">
        <f t="shared" ca="1" si="152"/>
        <v/>
      </c>
      <c r="DT227" s="132" t="str">
        <f t="shared" ca="1" si="153"/>
        <v/>
      </c>
      <c r="DU227" s="132" t="str">
        <f t="shared" ca="1" si="154"/>
        <v/>
      </c>
      <c r="DV227" s="132" t="str">
        <f t="shared" ca="1" si="155"/>
        <v/>
      </c>
      <c r="DW227" s="136" t="str">
        <f>'Transcript table'!C227</f>
        <v>Yiya</v>
      </c>
      <c r="DX227" s="141" t="s">
        <v>274</v>
      </c>
      <c r="DY227" s="132" t="str">
        <f t="shared" ca="1" si="156"/>
        <v/>
      </c>
      <c r="DZ227" s="132" t="str">
        <f t="shared" ca="1" si="157"/>
        <v/>
      </c>
      <c r="EA227" s="132" t="str">
        <f t="shared" ca="1" si="158"/>
        <v/>
      </c>
      <c r="EB227" s="132" t="str">
        <f t="shared" ca="1" si="159"/>
        <v/>
      </c>
      <c r="EC227" s="132" t="str">
        <f t="shared" ca="1" si="160"/>
        <v/>
      </c>
      <c r="ED227" s="132" t="str">
        <f t="shared" ca="1" si="161"/>
        <v/>
      </c>
      <c r="EE227" s="132" t="str">
        <f t="shared" ca="1" si="162"/>
        <v/>
      </c>
      <c r="EF227" s="132" t="str">
        <f t="shared" ca="1" si="163"/>
        <v/>
      </c>
      <c r="EG227" s="132" t="str">
        <f t="shared" ca="1" si="164"/>
        <v/>
      </c>
      <c r="EH227" s="132" t="str">
        <f t="shared" ca="1" si="165"/>
        <v/>
      </c>
      <c r="EI227" s="132" t="str">
        <f t="shared" ca="1" si="166"/>
        <v/>
      </c>
      <c r="EJ227" s="132" t="str">
        <f t="shared" ca="1" si="167"/>
        <v/>
      </c>
      <c r="EK227" s="132" t="str">
        <f t="shared" ca="1" si="168"/>
        <v/>
      </c>
      <c r="EL227" s="132" t="str">
        <f t="shared" ca="1" si="169"/>
        <v/>
      </c>
      <c r="EM227" s="132" t="str">
        <f t="shared" ca="1" si="170"/>
        <v/>
      </c>
      <c r="EN227" s="132" t="str">
        <f t="shared" ca="1" si="171"/>
        <v/>
      </c>
      <c r="EO227" s="132" t="str">
        <f t="shared" ca="1" si="172"/>
        <v/>
      </c>
      <c r="EP227" s="132" t="str">
        <f t="shared" ca="1" si="173"/>
        <v/>
      </c>
      <c r="EQ227" s="132" t="str">
        <f t="shared" ca="1" si="174"/>
        <v/>
      </c>
      <c r="ER227" s="132" t="str">
        <f t="shared" ca="1" si="175"/>
        <v/>
      </c>
    </row>
    <row r="228" spans="1:148" ht="12.75">
      <c r="A228" s="131" t="str">
        <f>'Transcript table'!C228</f>
        <v>ZEB2-AS1</v>
      </c>
      <c r="B228" s="35" t="s">
        <v>275</v>
      </c>
      <c r="C228" s="132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132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132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132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132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132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132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132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132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132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132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132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132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132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132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132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132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132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132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132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40" t="str">
        <f>'Control Sample Data'!A228</f>
        <v>ZEB2-AS1</v>
      </c>
      <c r="X228" s="141" t="s">
        <v>275</v>
      </c>
      <c r="Y228" s="132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132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132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132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132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132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132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132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132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132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132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132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132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132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132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132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132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132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132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132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135" t="str">
        <f>'Control Sample Data'!A228</f>
        <v>ZEB2-AS1</v>
      </c>
      <c r="AT228" s="35" t="s">
        <v>275</v>
      </c>
      <c r="AU228" s="132" t="str">
        <f ca="1">IF(ISNUMBER(C228-'Choose Housekeeping Genes'!D$17),C228-'Choose Housekeeping Genes'!D$17,"")</f>
        <v/>
      </c>
      <c r="AV228" s="132" t="str">
        <f ca="1">IF(ISNUMBER(D228-'Choose Housekeeping Genes'!E$17),D228-'Choose Housekeeping Genes'!E$17,"")</f>
        <v/>
      </c>
      <c r="AW228" s="132" t="str">
        <f ca="1">IF(ISNUMBER(E228-'Choose Housekeeping Genes'!F$17),E228-'Choose Housekeeping Genes'!F$17,"")</f>
        <v/>
      </c>
      <c r="AX228" s="132" t="str">
        <f ca="1">IF(ISNUMBER(F228-'Choose Housekeeping Genes'!G$17),F228-'Choose Housekeeping Genes'!G$17,"")</f>
        <v/>
      </c>
      <c r="AY228" s="132" t="str">
        <f ca="1">IF(ISNUMBER(G228-'Choose Housekeeping Genes'!H$17),G228-'Choose Housekeeping Genes'!H$17,"")</f>
        <v/>
      </c>
      <c r="AZ228" s="132" t="str">
        <f ca="1">IF(ISNUMBER(H228-'Choose Housekeeping Genes'!I$17),H228-'Choose Housekeeping Genes'!I$17,"")</f>
        <v/>
      </c>
      <c r="BA228" s="132" t="str">
        <f ca="1">IF(ISNUMBER(I228-'Choose Housekeeping Genes'!J$17),I228-'Choose Housekeeping Genes'!J$17,"")</f>
        <v/>
      </c>
      <c r="BB228" s="132" t="str">
        <f ca="1">IF(ISNUMBER(J228-'Choose Housekeeping Genes'!K$17),J228-'Choose Housekeeping Genes'!K$17,"")</f>
        <v/>
      </c>
      <c r="BC228" s="132" t="str">
        <f ca="1">IF(ISNUMBER(K228-'Choose Housekeeping Genes'!L$17),K228-'Choose Housekeeping Genes'!L$17,"")</f>
        <v/>
      </c>
      <c r="BD228" s="132" t="str">
        <f ca="1">IF(ISNUMBER(L228-'Choose Housekeeping Genes'!M$17),L228-'Choose Housekeeping Genes'!M$17,"")</f>
        <v/>
      </c>
      <c r="BE228" s="132" t="str">
        <f ca="1">IF(ISNUMBER(M228-'Choose Housekeeping Genes'!N$17),M228-'Choose Housekeeping Genes'!N$17,"")</f>
        <v/>
      </c>
      <c r="BF228" s="132" t="str">
        <f ca="1">IF(ISNUMBER(N228-'Choose Housekeeping Genes'!O$17),N228-'Choose Housekeeping Genes'!O$17,"")</f>
        <v/>
      </c>
      <c r="BG228" s="132" t="str">
        <f ca="1">IF(ISNUMBER(O228-'Choose Housekeeping Genes'!P$17),O228-'Choose Housekeeping Genes'!P$17,"")</f>
        <v/>
      </c>
      <c r="BH228" s="132" t="str">
        <f ca="1">IF(ISNUMBER(P228-'Choose Housekeeping Genes'!Q$17),P228-'Choose Housekeeping Genes'!Q$17,"")</f>
        <v/>
      </c>
      <c r="BI228" s="132" t="str">
        <f ca="1">IF(ISNUMBER(Q228-'Choose Housekeeping Genes'!R$17),Q228-'Choose Housekeeping Genes'!R$17,"")</f>
        <v/>
      </c>
      <c r="BJ228" s="132" t="str">
        <f ca="1">IF(ISNUMBER(R228-'Choose Housekeeping Genes'!S$17),R228-'Choose Housekeeping Genes'!S$17,"")</f>
        <v/>
      </c>
      <c r="BK228" s="132" t="str">
        <f ca="1">IF(ISNUMBER(S228-'Choose Housekeeping Genes'!T$17),S228-'Choose Housekeeping Genes'!T$17,"")</f>
        <v/>
      </c>
      <c r="BL228" s="132" t="str">
        <f ca="1">IF(ISNUMBER(T228-'Choose Housekeeping Genes'!U$17),T228-'Choose Housekeeping Genes'!U$17,"")</f>
        <v/>
      </c>
      <c r="BM228" s="132" t="str">
        <f ca="1">IF(ISNUMBER(U228-'Choose Housekeeping Genes'!V$17),U228-'Choose Housekeeping Genes'!V$17,"")</f>
        <v/>
      </c>
      <c r="BN228" s="132" t="str">
        <f ca="1">IF(ISNUMBER(V228-'Choose Housekeeping Genes'!W$17),V228-'Choose Housekeeping Genes'!W$17,"")</f>
        <v/>
      </c>
      <c r="BO228" s="142" t="str">
        <f t="shared" si="176"/>
        <v>ZEB2-AS1</v>
      </c>
      <c r="BP228" s="141" t="s">
        <v>275</v>
      </c>
      <c r="BQ228" s="132" t="str">
        <f ca="1">IF(ISNUMBER(Y228-'Choose Housekeeping Genes'!AA$17),Y228-'Choose Housekeeping Genes'!AA$17,"")</f>
        <v/>
      </c>
      <c r="BR228" s="132" t="str">
        <f ca="1">IF(ISNUMBER(Z228-'Choose Housekeeping Genes'!AB$17),Z228-'Choose Housekeeping Genes'!AB$17,"")</f>
        <v/>
      </c>
      <c r="BS228" s="132" t="str">
        <f ca="1">IF(ISNUMBER(AA228-'Choose Housekeeping Genes'!AC$17),AA228-'Choose Housekeeping Genes'!AC$17,"")</f>
        <v/>
      </c>
      <c r="BT228" s="132" t="str">
        <f ca="1">IF(ISNUMBER(AB228-'Choose Housekeeping Genes'!AD$17),AB228-'Choose Housekeeping Genes'!AD$17,"")</f>
        <v/>
      </c>
      <c r="BU228" s="132" t="str">
        <f ca="1">IF(ISNUMBER(AC228-'Choose Housekeeping Genes'!AE$17),AC228-'Choose Housekeeping Genes'!AE$17,"")</f>
        <v/>
      </c>
      <c r="BV228" s="132" t="str">
        <f ca="1">IF(ISNUMBER(AD228-'Choose Housekeeping Genes'!AF$17),AD228-'Choose Housekeeping Genes'!AF$17,"")</f>
        <v/>
      </c>
      <c r="BW228" s="132" t="str">
        <f ca="1">IF(ISNUMBER(AE228-'Choose Housekeeping Genes'!AG$17),AE228-'Choose Housekeeping Genes'!AG$17,"")</f>
        <v/>
      </c>
      <c r="BX228" s="132" t="str">
        <f ca="1">IF(ISNUMBER(AF228-'Choose Housekeeping Genes'!AH$17),AF228-'Choose Housekeeping Genes'!AH$17,"")</f>
        <v/>
      </c>
      <c r="BY228" s="132" t="str">
        <f ca="1">IF(ISNUMBER(AG228-'Choose Housekeeping Genes'!AI$17),AG228-'Choose Housekeeping Genes'!AI$17,"")</f>
        <v/>
      </c>
      <c r="BZ228" s="132" t="str">
        <f ca="1">IF(ISNUMBER(AH228-'Choose Housekeeping Genes'!AJ$17),AH228-'Choose Housekeeping Genes'!AJ$17,"")</f>
        <v/>
      </c>
      <c r="CA228" s="132" t="str">
        <f ca="1">IF(ISNUMBER(AI228-'Choose Housekeeping Genes'!AK$17),AI228-'Choose Housekeeping Genes'!AK$17,"")</f>
        <v/>
      </c>
      <c r="CB228" s="132" t="str">
        <f ca="1">IF(ISNUMBER(AJ228-'Choose Housekeeping Genes'!AL$17),AJ228-'Choose Housekeeping Genes'!AL$17,"")</f>
        <v/>
      </c>
      <c r="CC228" s="132" t="str">
        <f ca="1">IF(ISNUMBER(AK228-'Choose Housekeeping Genes'!AM$17),AK228-'Choose Housekeeping Genes'!AM$17,"")</f>
        <v/>
      </c>
      <c r="CD228" s="132" t="str">
        <f ca="1">IF(ISNUMBER(AL228-'Choose Housekeeping Genes'!AN$17),AL228-'Choose Housekeeping Genes'!AN$17,"")</f>
        <v/>
      </c>
      <c r="CE228" s="132" t="str">
        <f ca="1">IF(ISNUMBER(AM228-'Choose Housekeeping Genes'!AO$17),AM228-'Choose Housekeeping Genes'!AO$17,"")</f>
        <v/>
      </c>
      <c r="CF228" s="132" t="str">
        <f ca="1">IF(ISNUMBER(AN228-'Choose Housekeeping Genes'!AP$17),AN228-'Choose Housekeeping Genes'!AP$17,"")</f>
        <v/>
      </c>
      <c r="CG228" s="132" t="str">
        <f ca="1">IF(ISNUMBER(AO228-'Choose Housekeeping Genes'!AQ$17),AO228-'Choose Housekeeping Genes'!AQ$17,"")</f>
        <v/>
      </c>
      <c r="CH228" s="132" t="str">
        <f ca="1">IF(ISNUMBER(AP228-'Choose Housekeeping Genes'!AR$17),AP228-'Choose Housekeeping Genes'!AR$17,"")</f>
        <v/>
      </c>
      <c r="CI228" s="132" t="str">
        <f ca="1">IF(ISNUMBER(AQ228-'Choose Housekeeping Genes'!AS$17),AQ228-'Choose Housekeeping Genes'!AS$17,"")</f>
        <v/>
      </c>
      <c r="CJ228" s="132" t="str">
        <f ca="1">IF(ISNUMBER(AR228-'Choose Housekeeping Genes'!AT$17),AR228-'Choose Housekeeping Genes'!AT$17,"")</f>
        <v/>
      </c>
      <c r="CK228" s="137" t="e">
        <f t="shared" ca="1" si="134"/>
        <v>#DIV/0!</v>
      </c>
      <c r="CL228" s="138" t="e">
        <f t="shared" ca="1" si="135"/>
        <v>#DIV/0!</v>
      </c>
      <c r="DA228" s="135" t="str">
        <f>'Transcript table'!C228</f>
        <v>ZEB2-AS1</v>
      </c>
      <c r="DB228" s="35" t="s">
        <v>275</v>
      </c>
      <c r="DC228" s="132" t="str">
        <f t="shared" ca="1" si="136"/>
        <v/>
      </c>
      <c r="DD228" s="132" t="str">
        <f t="shared" ca="1" si="137"/>
        <v/>
      </c>
      <c r="DE228" s="132" t="str">
        <f t="shared" ca="1" si="138"/>
        <v/>
      </c>
      <c r="DF228" s="132" t="str">
        <f t="shared" ca="1" si="139"/>
        <v/>
      </c>
      <c r="DG228" s="132" t="str">
        <f t="shared" ca="1" si="140"/>
        <v/>
      </c>
      <c r="DH228" s="132" t="str">
        <f t="shared" ca="1" si="141"/>
        <v/>
      </c>
      <c r="DI228" s="132" t="str">
        <f t="shared" ca="1" si="142"/>
        <v/>
      </c>
      <c r="DJ228" s="132" t="str">
        <f t="shared" ca="1" si="143"/>
        <v/>
      </c>
      <c r="DK228" s="132" t="str">
        <f t="shared" ca="1" si="144"/>
        <v/>
      </c>
      <c r="DL228" s="132" t="str">
        <f t="shared" ca="1" si="145"/>
        <v/>
      </c>
      <c r="DM228" s="132" t="str">
        <f t="shared" ca="1" si="146"/>
        <v/>
      </c>
      <c r="DN228" s="132" t="str">
        <f t="shared" ca="1" si="147"/>
        <v/>
      </c>
      <c r="DO228" s="132" t="str">
        <f t="shared" ca="1" si="148"/>
        <v/>
      </c>
      <c r="DP228" s="132" t="str">
        <f t="shared" ca="1" si="149"/>
        <v/>
      </c>
      <c r="DQ228" s="132" t="str">
        <f t="shared" ca="1" si="150"/>
        <v/>
      </c>
      <c r="DR228" s="132" t="str">
        <f t="shared" ca="1" si="151"/>
        <v/>
      </c>
      <c r="DS228" s="132" t="str">
        <f t="shared" ca="1" si="152"/>
        <v/>
      </c>
      <c r="DT228" s="132" t="str">
        <f t="shared" ca="1" si="153"/>
        <v/>
      </c>
      <c r="DU228" s="132" t="str">
        <f t="shared" ca="1" si="154"/>
        <v/>
      </c>
      <c r="DV228" s="132" t="str">
        <f t="shared" ca="1" si="155"/>
        <v/>
      </c>
      <c r="DW228" s="136" t="str">
        <f>'Transcript table'!C228</f>
        <v>ZEB2-AS1</v>
      </c>
      <c r="DX228" s="141" t="s">
        <v>275</v>
      </c>
      <c r="DY228" s="132" t="str">
        <f t="shared" ca="1" si="156"/>
        <v/>
      </c>
      <c r="DZ228" s="132" t="str">
        <f t="shared" ca="1" si="157"/>
        <v/>
      </c>
      <c r="EA228" s="132" t="str">
        <f t="shared" ca="1" si="158"/>
        <v/>
      </c>
      <c r="EB228" s="132" t="str">
        <f t="shared" ca="1" si="159"/>
        <v/>
      </c>
      <c r="EC228" s="132" t="str">
        <f t="shared" ca="1" si="160"/>
        <v/>
      </c>
      <c r="ED228" s="132" t="str">
        <f t="shared" ca="1" si="161"/>
        <v/>
      </c>
      <c r="EE228" s="132" t="str">
        <f t="shared" ca="1" si="162"/>
        <v/>
      </c>
      <c r="EF228" s="132" t="str">
        <f t="shared" ca="1" si="163"/>
        <v/>
      </c>
      <c r="EG228" s="132" t="str">
        <f t="shared" ca="1" si="164"/>
        <v/>
      </c>
      <c r="EH228" s="132" t="str">
        <f t="shared" ca="1" si="165"/>
        <v/>
      </c>
      <c r="EI228" s="132" t="str">
        <f t="shared" ca="1" si="166"/>
        <v/>
      </c>
      <c r="EJ228" s="132" t="str">
        <f t="shared" ca="1" si="167"/>
        <v/>
      </c>
      <c r="EK228" s="132" t="str">
        <f t="shared" ca="1" si="168"/>
        <v/>
      </c>
      <c r="EL228" s="132" t="str">
        <f t="shared" ca="1" si="169"/>
        <v/>
      </c>
      <c r="EM228" s="132" t="str">
        <f t="shared" ca="1" si="170"/>
        <v/>
      </c>
      <c r="EN228" s="132" t="str">
        <f t="shared" ca="1" si="171"/>
        <v/>
      </c>
      <c r="EO228" s="132" t="str">
        <f t="shared" ca="1" si="172"/>
        <v/>
      </c>
      <c r="EP228" s="132" t="str">
        <f t="shared" ca="1" si="173"/>
        <v/>
      </c>
      <c r="EQ228" s="132" t="str">
        <f t="shared" ca="1" si="174"/>
        <v/>
      </c>
      <c r="ER228" s="132" t="str">
        <f t="shared" ca="1" si="175"/>
        <v/>
      </c>
    </row>
    <row r="229" spans="1:148" ht="12.75">
      <c r="A229" s="131" t="str">
        <f>'Transcript table'!C229</f>
        <v>AIRN-1</v>
      </c>
      <c r="B229" s="35" t="s">
        <v>276</v>
      </c>
      <c r="C229" s="132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132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132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132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132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132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132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132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132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132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132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132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132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132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132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132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132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132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132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132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40" t="str">
        <f>'Control Sample Data'!A229</f>
        <v>AIRN-1</v>
      </c>
      <c r="X229" s="141" t="s">
        <v>276</v>
      </c>
      <c r="Y229" s="132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132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132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132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132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132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132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132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132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132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132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132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132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132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132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132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132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132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132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132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135" t="str">
        <f>'Control Sample Data'!A229</f>
        <v>AIRN-1</v>
      </c>
      <c r="AT229" s="35" t="s">
        <v>276</v>
      </c>
      <c r="AU229" s="132" t="str">
        <f ca="1">IF(ISNUMBER(C229-'Choose Housekeeping Genes'!D$17),C229-'Choose Housekeeping Genes'!D$17,"")</f>
        <v/>
      </c>
      <c r="AV229" s="132" t="str">
        <f ca="1">IF(ISNUMBER(D229-'Choose Housekeeping Genes'!E$17),D229-'Choose Housekeeping Genes'!E$17,"")</f>
        <v/>
      </c>
      <c r="AW229" s="132" t="str">
        <f ca="1">IF(ISNUMBER(E229-'Choose Housekeeping Genes'!F$17),E229-'Choose Housekeeping Genes'!F$17,"")</f>
        <v/>
      </c>
      <c r="AX229" s="132" t="str">
        <f ca="1">IF(ISNUMBER(F229-'Choose Housekeeping Genes'!G$17),F229-'Choose Housekeeping Genes'!G$17,"")</f>
        <v/>
      </c>
      <c r="AY229" s="132" t="str">
        <f ca="1">IF(ISNUMBER(G229-'Choose Housekeeping Genes'!H$17),G229-'Choose Housekeeping Genes'!H$17,"")</f>
        <v/>
      </c>
      <c r="AZ229" s="132" t="str">
        <f ca="1">IF(ISNUMBER(H229-'Choose Housekeeping Genes'!I$17),H229-'Choose Housekeeping Genes'!I$17,"")</f>
        <v/>
      </c>
      <c r="BA229" s="132" t="str">
        <f ca="1">IF(ISNUMBER(I229-'Choose Housekeeping Genes'!J$17),I229-'Choose Housekeeping Genes'!J$17,"")</f>
        <v/>
      </c>
      <c r="BB229" s="132" t="str">
        <f ca="1">IF(ISNUMBER(J229-'Choose Housekeeping Genes'!K$17),J229-'Choose Housekeeping Genes'!K$17,"")</f>
        <v/>
      </c>
      <c r="BC229" s="132" t="str">
        <f ca="1">IF(ISNUMBER(K229-'Choose Housekeeping Genes'!L$17),K229-'Choose Housekeeping Genes'!L$17,"")</f>
        <v/>
      </c>
      <c r="BD229" s="132" t="str">
        <f ca="1">IF(ISNUMBER(L229-'Choose Housekeeping Genes'!M$17),L229-'Choose Housekeeping Genes'!M$17,"")</f>
        <v/>
      </c>
      <c r="BE229" s="132" t="str">
        <f ca="1">IF(ISNUMBER(M229-'Choose Housekeeping Genes'!N$17),M229-'Choose Housekeeping Genes'!N$17,"")</f>
        <v/>
      </c>
      <c r="BF229" s="132" t="str">
        <f ca="1">IF(ISNUMBER(N229-'Choose Housekeeping Genes'!O$17),N229-'Choose Housekeeping Genes'!O$17,"")</f>
        <v/>
      </c>
      <c r="BG229" s="132" t="str">
        <f ca="1">IF(ISNUMBER(O229-'Choose Housekeeping Genes'!P$17),O229-'Choose Housekeeping Genes'!P$17,"")</f>
        <v/>
      </c>
      <c r="BH229" s="132" t="str">
        <f ca="1">IF(ISNUMBER(P229-'Choose Housekeeping Genes'!Q$17),P229-'Choose Housekeeping Genes'!Q$17,"")</f>
        <v/>
      </c>
      <c r="BI229" s="132" t="str">
        <f ca="1">IF(ISNUMBER(Q229-'Choose Housekeeping Genes'!R$17),Q229-'Choose Housekeeping Genes'!R$17,"")</f>
        <v/>
      </c>
      <c r="BJ229" s="132" t="str">
        <f ca="1">IF(ISNUMBER(R229-'Choose Housekeeping Genes'!S$17),R229-'Choose Housekeeping Genes'!S$17,"")</f>
        <v/>
      </c>
      <c r="BK229" s="132" t="str">
        <f ca="1">IF(ISNUMBER(S229-'Choose Housekeeping Genes'!T$17),S229-'Choose Housekeeping Genes'!T$17,"")</f>
        <v/>
      </c>
      <c r="BL229" s="132" t="str">
        <f ca="1">IF(ISNUMBER(T229-'Choose Housekeeping Genes'!U$17),T229-'Choose Housekeeping Genes'!U$17,"")</f>
        <v/>
      </c>
      <c r="BM229" s="132" t="str">
        <f ca="1">IF(ISNUMBER(U229-'Choose Housekeeping Genes'!V$17),U229-'Choose Housekeeping Genes'!V$17,"")</f>
        <v/>
      </c>
      <c r="BN229" s="132" t="str">
        <f ca="1">IF(ISNUMBER(V229-'Choose Housekeeping Genes'!W$17),V229-'Choose Housekeeping Genes'!W$17,"")</f>
        <v/>
      </c>
      <c r="BO229" s="142" t="str">
        <f t="shared" si="176"/>
        <v>AIRN-1</v>
      </c>
      <c r="BP229" s="141" t="s">
        <v>276</v>
      </c>
      <c r="BQ229" s="132" t="str">
        <f ca="1">IF(ISNUMBER(Y229-'Choose Housekeeping Genes'!AA$17),Y229-'Choose Housekeeping Genes'!AA$17,"")</f>
        <v/>
      </c>
      <c r="BR229" s="132" t="str">
        <f ca="1">IF(ISNUMBER(Z229-'Choose Housekeeping Genes'!AB$17),Z229-'Choose Housekeeping Genes'!AB$17,"")</f>
        <v/>
      </c>
      <c r="BS229" s="132" t="str">
        <f ca="1">IF(ISNUMBER(AA229-'Choose Housekeeping Genes'!AC$17),AA229-'Choose Housekeeping Genes'!AC$17,"")</f>
        <v/>
      </c>
      <c r="BT229" s="132" t="str">
        <f ca="1">IF(ISNUMBER(AB229-'Choose Housekeeping Genes'!AD$17),AB229-'Choose Housekeeping Genes'!AD$17,"")</f>
        <v/>
      </c>
      <c r="BU229" s="132" t="str">
        <f ca="1">IF(ISNUMBER(AC229-'Choose Housekeeping Genes'!AE$17),AC229-'Choose Housekeeping Genes'!AE$17,"")</f>
        <v/>
      </c>
      <c r="BV229" s="132" t="str">
        <f ca="1">IF(ISNUMBER(AD229-'Choose Housekeeping Genes'!AF$17),AD229-'Choose Housekeeping Genes'!AF$17,"")</f>
        <v/>
      </c>
      <c r="BW229" s="132" t="str">
        <f ca="1">IF(ISNUMBER(AE229-'Choose Housekeeping Genes'!AG$17),AE229-'Choose Housekeeping Genes'!AG$17,"")</f>
        <v/>
      </c>
      <c r="BX229" s="132" t="str">
        <f ca="1">IF(ISNUMBER(AF229-'Choose Housekeeping Genes'!AH$17),AF229-'Choose Housekeeping Genes'!AH$17,"")</f>
        <v/>
      </c>
      <c r="BY229" s="132" t="str">
        <f ca="1">IF(ISNUMBER(AG229-'Choose Housekeeping Genes'!AI$17),AG229-'Choose Housekeeping Genes'!AI$17,"")</f>
        <v/>
      </c>
      <c r="BZ229" s="132" t="str">
        <f ca="1">IF(ISNUMBER(AH229-'Choose Housekeeping Genes'!AJ$17),AH229-'Choose Housekeeping Genes'!AJ$17,"")</f>
        <v/>
      </c>
      <c r="CA229" s="132" t="str">
        <f ca="1">IF(ISNUMBER(AI229-'Choose Housekeeping Genes'!AK$17),AI229-'Choose Housekeeping Genes'!AK$17,"")</f>
        <v/>
      </c>
      <c r="CB229" s="132" t="str">
        <f ca="1">IF(ISNUMBER(AJ229-'Choose Housekeeping Genes'!AL$17),AJ229-'Choose Housekeeping Genes'!AL$17,"")</f>
        <v/>
      </c>
      <c r="CC229" s="132" t="str">
        <f ca="1">IF(ISNUMBER(AK229-'Choose Housekeeping Genes'!AM$17),AK229-'Choose Housekeeping Genes'!AM$17,"")</f>
        <v/>
      </c>
      <c r="CD229" s="132" t="str">
        <f ca="1">IF(ISNUMBER(AL229-'Choose Housekeeping Genes'!AN$17),AL229-'Choose Housekeeping Genes'!AN$17,"")</f>
        <v/>
      </c>
      <c r="CE229" s="132" t="str">
        <f ca="1">IF(ISNUMBER(AM229-'Choose Housekeeping Genes'!AO$17),AM229-'Choose Housekeeping Genes'!AO$17,"")</f>
        <v/>
      </c>
      <c r="CF229" s="132" t="str">
        <f ca="1">IF(ISNUMBER(AN229-'Choose Housekeeping Genes'!AP$17),AN229-'Choose Housekeeping Genes'!AP$17,"")</f>
        <v/>
      </c>
      <c r="CG229" s="132" t="str">
        <f ca="1">IF(ISNUMBER(AO229-'Choose Housekeeping Genes'!AQ$17),AO229-'Choose Housekeeping Genes'!AQ$17,"")</f>
        <v/>
      </c>
      <c r="CH229" s="132" t="str">
        <f ca="1">IF(ISNUMBER(AP229-'Choose Housekeeping Genes'!AR$17),AP229-'Choose Housekeeping Genes'!AR$17,"")</f>
        <v/>
      </c>
      <c r="CI229" s="132" t="str">
        <f ca="1">IF(ISNUMBER(AQ229-'Choose Housekeeping Genes'!AS$17),AQ229-'Choose Housekeeping Genes'!AS$17,"")</f>
        <v/>
      </c>
      <c r="CJ229" s="132" t="str">
        <f ca="1">IF(ISNUMBER(AR229-'Choose Housekeeping Genes'!AT$17),AR229-'Choose Housekeeping Genes'!AT$17,"")</f>
        <v/>
      </c>
      <c r="CK229" s="137" t="e">
        <f t="shared" ca="1" si="134"/>
        <v>#DIV/0!</v>
      </c>
      <c r="CL229" s="138" t="e">
        <f t="shared" ca="1" si="135"/>
        <v>#DIV/0!</v>
      </c>
      <c r="DA229" s="135" t="str">
        <f>'Transcript table'!C229</f>
        <v>AIRN-1</v>
      </c>
      <c r="DB229" s="35" t="s">
        <v>276</v>
      </c>
      <c r="DC229" s="132" t="str">
        <f t="shared" ca="1" si="136"/>
        <v/>
      </c>
      <c r="DD229" s="132" t="str">
        <f t="shared" ca="1" si="137"/>
        <v/>
      </c>
      <c r="DE229" s="132" t="str">
        <f t="shared" ca="1" si="138"/>
        <v/>
      </c>
      <c r="DF229" s="132" t="str">
        <f t="shared" ca="1" si="139"/>
        <v/>
      </c>
      <c r="DG229" s="132" t="str">
        <f t="shared" ca="1" si="140"/>
        <v/>
      </c>
      <c r="DH229" s="132" t="str">
        <f t="shared" ca="1" si="141"/>
        <v/>
      </c>
      <c r="DI229" s="132" t="str">
        <f t="shared" ca="1" si="142"/>
        <v/>
      </c>
      <c r="DJ229" s="132" t="str">
        <f t="shared" ca="1" si="143"/>
        <v/>
      </c>
      <c r="DK229" s="132" t="str">
        <f t="shared" ca="1" si="144"/>
        <v/>
      </c>
      <c r="DL229" s="132" t="str">
        <f t="shared" ca="1" si="145"/>
        <v/>
      </c>
      <c r="DM229" s="132" t="str">
        <f t="shared" ca="1" si="146"/>
        <v/>
      </c>
      <c r="DN229" s="132" t="str">
        <f t="shared" ca="1" si="147"/>
        <v/>
      </c>
      <c r="DO229" s="132" t="str">
        <f t="shared" ca="1" si="148"/>
        <v/>
      </c>
      <c r="DP229" s="132" t="str">
        <f t="shared" ca="1" si="149"/>
        <v/>
      </c>
      <c r="DQ229" s="132" t="str">
        <f t="shared" ca="1" si="150"/>
        <v/>
      </c>
      <c r="DR229" s="132" t="str">
        <f t="shared" ca="1" si="151"/>
        <v/>
      </c>
      <c r="DS229" s="132" t="str">
        <f t="shared" ca="1" si="152"/>
        <v/>
      </c>
      <c r="DT229" s="132" t="str">
        <f t="shared" ca="1" si="153"/>
        <v/>
      </c>
      <c r="DU229" s="132" t="str">
        <f t="shared" ca="1" si="154"/>
        <v/>
      </c>
      <c r="DV229" s="132" t="str">
        <f t="shared" ca="1" si="155"/>
        <v/>
      </c>
      <c r="DW229" s="136" t="str">
        <f>'Transcript table'!C229</f>
        <v>AIRN-1</v>
      </c>
      <c r="DX229" s="141" t="s">
        <v>276</v>
      </c>
      <c r="DY229" s="132" t="str">
        <f t="shared" ca="1" si="156"/>
        <v/>
      </c>
      <c r="DZ229" s="132" t="str">
        <f t="shared" ca="1" si="157"/>
        <v/>
      </c>
      <c r="EA229" s="132" t="str">
        <f t="shared" ca="1" si="158"/>
        <v/>
      </c>
      <c r="EB229" s="132" t="str">
        <f t="shared" ca="1" si="159"/>
        <v/>
      </c>
      <c r="EC229" s="132" t="str">
        <f t="shared" ca="1" si="160"/>
        <v/>
      </c>
      <c r="ED229" s="132" t="str">
        <f t="shared" ca="1" si="161"/>
        <v/>
      </c>
      <c r="EE229" s="132" t="str">
        <f t="shared" ca="1" si="162"/>
        <v/>
      </c>
      <c r="EF229" s="132" t="str">
        <f t="shared" ca="1" si="163"/>
        <v/>
      </c>
      <c r="EG229" s="132" t="str">
        <f t="shared" ca="1" si="164"/>
        <v/>
      </c>
      <c r="EH229" s="132" t="str">
        <f t="shared" ca="1" si="165"/>
        <v/>
      </c>
      <c r="EI229" s="132" t="str">
        <f t="shared" ca="1" si="166"/>
        <v/>
      </c>
      <c r="EJ229" s="132" t="str">
        <f t="shared" ca="1" si="167"/>
        <v/>
      </c>
      <c r="EK229" s="132" t="str">
        <f t="shared" ca="1" si="168"/>
        <v/>
      </c>
      <c r="EL229" s="132" t="str">
        <f t="shared" ca="1" si="169"/>
        <v/>
      </c>
      <c r="EM229" s="132" t="str">
        <f t="shared" ca="1" si="170"/>
        <v/>
      </c>
      <c r="EN229" s="132" t="str">
        <f t="shared" ca="1" si="171"/>
        <v/>
      </c>
      <c r="EO229" s="132" t="str">
        <f t="shared" ca="1" si="172"/>
        <v/>
      </c>
      <c r="EP229" s="132" t="str">
        <f t="shared" ca="1" si="173"/>
        <v/>
      </c>
      <c r="EQ229" s="132" t="str">
        <f t="shared" ca="1" si="174"/>
        <v/>
      </c>
      <c r="ER229" s="132" t="str">
        <f t="shared" ca="1" si="175"/>
        <v/>
      </c>
    </row>
    <row r="230" spans="1:148" ht="12.75">
      <c r="A230" s="131" t="str">
        <f>'Transcript table'!C230</f>
        <v>AIRN-2</v>
      </c>
      <c r="B230" s="35" t="s">
        <v>277</v>
      </c>
      <c r="C230" s="132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132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132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132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132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132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132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132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132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132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132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132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132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132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132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132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132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132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132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132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40" t="str">
        <f>'Control Sample Data'!A230</f>
        <v>AIRN-2</v>
      </c>
      <c r="X230" s="141" t="s">
        <v>277</v>
      </c>
      <c r="Y230" s="132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132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132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132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132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132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132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132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132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132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132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132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132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132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132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132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132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132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132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132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135" t="str">
        <f>'Control Sample Data'!A230</f>
        <v>AIRN-2</v>
      </c>
      <c r="AT230" s="35" t="s">
        <v>277</v>
      </c>
      <c r="AU230" s="132" t="str">
        <f ca="1">IF(ISNUMBER(C230-'Choose Housekeeping Genes'!D$17),C230-'Choose Housekeeping Genes'!D$17,"")</f>
        <v/>
      </c>
      <c r="AV230" s="132" t="str">
        <f ca="1">IF(ISNUMBER(D230-'Choose Housekeeping Genes'!E$17),D230-'Choose Housekeeping Genes'!E$17,"")</f>
        <v/>
      </c>
      <c r="AW230" s="132" t="str">
        <f ca="1">IF(ISNUMBER(E230-'Choose Housekeeping Genes'!F$17),E230-'Choose Housekeeping Genes'!F$17,"")</f>
        <v/>
      </c>
      <c r="AX230" s="132" t="str">
        <f ca="1">IF(ISNUMBER(F230-'Choose Housekeeping Genes'!G$17),F230-'Choose Housekeeping Genes'!G$17,"")</f>
        <v/>
      </c>
      <c r="AY230" s="132" t="str">
        <f ca="1">IF(ISNUMBER(G230-'Choose Housekeeping Genes'!H$17),G230-'Choose Housekeeping Genes'!H$17,"")</f>
        <v/>
      </c>
      <c r="AZ230" s="132" t="str">
        <f ca="1">IF(ISNUMBER(H230-'Choose Housekeeping Genes'!I$17),H230-'Choose Housekeeping Genes'!I$17,"")</f>
        <v/>
      </c>
      <c r="BA230" s="132" t="str">
        <f ca="1">IF(ISNUMBER(I230-'Choose Housekeeping Genes'!J$17),I230-'Choose Housekeeping Genes'!J$17,"")</f>
        <v/>
      </c>
      <c r="BB230" s="132" t="str">
        <f ca="1">IF(ISNUMBER(J230-'Choose Housekeeping Genes'!K$17),J230-'Choose Housekeeping Genes'!K$17,"")</f>
        <v/>
      </c>
      <c r="BC230" s="132" t="str">
        <f ca="1">IF(ISNUMBER(K230-'Choose Housekeeping Genes'!L$17),K230-'Choose Housekeeping Genes'!L$17,"")</f>
        <v/>
      </c>
      <c r="BD230" s="132" t="str">
        <f ca="1">IF(ISNUMBER(L230-'Choose Housekeeping Genes'!M$17),L230-'Choose Housekeeping Genes'!M$17,"")</f>
        <v/>
      </c>
      <c r="BE230" s="132" t="str">
        <f ca="1">IF(ISNUMBER(M230-'Choose Housekeeping Genes'!N$17),M230-'Choose Housekeeping Genes'!N$17,"")</f>
        <v/>
      </c>
      <c r="BF230" s="132" t="str">
        <f ca="1">IF(ISNUMBER(N230-'Choose Housekeeping Genes'!O$17),N230-'Choose Housekeeping Genes'!O$17,"")</f>
        <v/>
      </c>
      <c r="BG230" s="132" t="str">
        <f ca="1">IF(ISNUMBER(O230-'Choose Housekeeping Genes'!P$17),O230-'Choose Housekeeping Genes'!P$17,"")</f>
        <v/>
      </c>
      <c r="BH230" s="132" t="str">
        <f ca="1">IF(ISNUMBER(P230-'Choose Housekeeping Genes'!Q$17),P230-'Choose Housekeeping Genes'!Q$17,"")</f>
        <v/>
      </c>
      <c r="BI230" s="132" t="str">
        <f ca="1">IF(ISNUMBER(Q230-'Choose Housekeeping Genes'!R$17),Q230-'Choose Housekeeping Genes'!R$17,"")</f>
        <v/>
      </c>
      <c r="BJ230" s="132" t="str">
        <f ca="1">IF(ISNUMBER(R230-'Choose Housekeeping Genes'!S$17),R230-'Choose Housekeeping Genes'!S$17,"")</f>
        <v/>
      </c>
      <c r="BK230" s="132" t="str">
        <f ca="1">IF(ISNUMBER(S230-'Choose Housekeeping Genes'!T$17),S230-'Choose Housekeeping Genes'!T$17,"")</f>
        <v/>
      </c>
      <c r="BL230" s="132" t="str">
        <f ca="1">IF(ISNUMBER(T230-'Choose Housekeeping Genes'!U$17),T230-'Choose Housekeeping Genes'!U$17,"")</f>
        <v/>
      </c>
      <c r="BM230" s="132" t="str">
        <f ca="1">IF(ISNUMBER(U230-'Choose Housekeeping Genes'!V$17),U230-'Choose Housekeeping Genes'!V$17,"")</f>
        <v/>
      </c>
      <c r="BN230" s="132" t="str">
        <f ca="1">IF(ISNUMBER(V230-'Choose Housekeeping Genes'!W$17),V230-'Choose Housekeeping Genes'!W$17,"")</f>
        <v/>
      </c>
      <c r="BO230" s="142" t="str">
        <f t="shared" si="176"/>
        <v>AIRN-2</v>
      </c>
      <c r="BP230" s="141" t="s">
        <v>277</v>
      </c>
      <c r="BQ230" s="132" t="str">
        <f ca="1">IF(ISNUMBER(Y230-'Choose Housekeeping Genes'!AA$17),Y230-'Choose Housekeeping Genes'!AA$17,"")</f>
        <v/>
      </c>
      <c r="BR230" s="132" t="str">
        <f ca="1">IF(ISNUMBER(Z230-'Choose Housekeeping Genes'!AB$17),Z230-'Choose Housekeeping Genes'!AB$17,"")</f>
        <v/>
      </c>
      <c r="BS230" s="132" t="str">
        <f ca="1">IF(ISNUMBER(AA230-'Choose Housekeeping Genes'!AC$17),AA230-'Choose Housekeeping Genes'!AC$17,"")</f>
        <v/>
      </c>
      <c r="BT230" s="132" t="str">
        <f ca="1">IF(ISNUMBER(AB230-'Choose Housekeeping Genes'!AD$17),AB230-'Choose Housekeeping Genes'!AD$17,"")</f>
        <v/>
      </c>
      <c r="BU230" s="132" t="str">
        <f ca="1">IF(ISNUMBER(AC230-'Choose Housekeeping Genes'!AE$17),AC230-'Choose Housekeeping Genes'!AE$17,"")</f>
        <v/>
      </c>
      <c r="BV230" s="132" t="str">
        <f ca="1">IF(ISNUMBER(AD230-'Choose Housekeeping Genes'!AF$17),AD230-'Choose Housekeeping Genes'!AF$17,"")</f>
        <v/>
      </c>
      <c r="BW230" s="132" t="str">
        <f ca="1">IF(ISNUMBER(AE230-'Choose Housekeeping Genes'!AG$17),AE230-'Choose Housekeeping Genes'!AG$17,"")</f>
        <v/>
      </c>
      <c r="BX230" s="132" t="str">
        <f ca="1">IF(ISNUMBER(AF230-'Choose Housekeeping Genes'!AH$17),AF230-'Choose Housekeeping Genes'!AH$17,"")</f>
        <v/>
      </c>
      <c r="BY230" s="132" t="str">
        <f ca="1">IF(ISNUMBER(AG230-'Choose Housekeeping Genes'!AI$17),AG230-'Choose Housekeeping Genes'!AI$17,"")</f>
        <v/>
      </c>
      <c r="BZ230" s="132" t="str">
        <f ca="1">IF(ISNUMBER(AH230-'Choose Housekeeping Genes'!AJ$17),AH230-'Choose Housekeeping Genes'!AJ$17,"")</f>
        <v/>
      </c>
      <c r="CA230" s="132" t="str">
        <f ca="1">IF(ISNUMBER(AI230-'Choose Housekeeping Genes'!AK$17),AI230-'Choose Housekeeping Genes'!AK$17,"")</f>
        <v/>
      </c>
      <c r="CB230" s="132" t="str">
        <f ca="1">IF(ISNUMBER(AJ230-'Choose Housekeeping Genes'!AL$17),AJ230-'Choose Housekeeping Genes'!AL$17,"")</f>
        <v/>
      </c>
      <c r="CC230" s="132" t="str">
        <f ca="1">IF(ISNUMBER(AK230-'Choose Housekeeping Genes'!AM$17),AK230-'Choose Housekeeping Genes'!AM$17,"")</f>
        <v/>
      </c>
      <c r="CD230" s="132" t="str">
        <f ca="1">IF(ISNUMBER(AL230-'Choose Housekeeping Genes'!AN$17),AL230-'Choose Housekeeping Genes'!AN$17,"")</f>
        <v/>
      </c>
      <c r="CE230" s="132" t="str">
        <f ca="1">IF(ISNUMBER(AM230-'Choose Housekeeping Genes'!AO$17),AM230-'Choose Housekeeping Genes'!AO$17,"")</f>
        <v/>
      </c>
      <c r="CF230" s="132" t="str">
        <f ca="1">IF(ISNUMBER(AN230-'Choose Housekeeping Genes'!AP$17),AN230-'Choose Housekeeping Genes'!AP$17,"")</f>
        <v/>
      </c>
      <c r="CG230" s="132" t="str">
        <f ca="1">IF(ISNUMBER(AO230-'Choose Housekeeping Genes'!AQ$17),AO230-'Choose Housekeeping Genes'!AQ$17,"")</f>
        <v/>
      </c>
      <c r="CH230" s="132" t="str">
        <f ca="1">IF(ISNUMBER(AP230-'Choose Housekeeping Genes'!AR$17),AP230-'Choose Housekeeping Genes'!AR$17,"")</f>
        <v/>
      </c>
      <c r="CI230" s="132" t="str">
        <f ca="1">IF(ISNUMBER(AQ230-'Choose Housekeeping Genes'!AS$17),AQ230-'Choose Housekeeping Genes'!AS$17,"")</f>
        <v/>
      </c>
      <c r="CJ230" s="132" t="str">
        <f ca="1">IF(ISNUMBER(AR230-'Choose Housekeeping Genes'!AT$17),AR230-'Choose Housekeeping Genes'!AT$17,"")</f>
        <v/>
      </c>
      <c r="CK230" s="137" t="e">
        <f t="shared" ca="1" si="134"/>
        <v>#DIV/0!</v>
      </c>
      <c r="CL230" s="138" t="e">
        <f t="shared" ca="1" si="135"/>
        <v>#DIV/0!</v>
      </c>
      <c r="DA230" s="135" t="str">
        <f>'Transcript table'!C230</f>
        <v>AIRN-2</v>
      </c>
      <c r="DB230" s="35" t="s">
        <v>277</v>
      </c>
      <c r="DC230" s="132" t="str">
        <f t="shared" ca="1" si="136"/>
        <v/>
      </c>
      <c r="DD230" s="132" t="str">
        <f t="shared" ca="1" si="137"/>
        <v/>
      </c>
      <c r="DE230" s="132" t="str">
        <f t="shared" ca="1" si="138"/>
        <v/>
      </c>
      <c r="DF230" s="132" t="str">
        <f t="shared" ca="1" si="139"/>
        <v/>
      </c>
      <c r="DG230" s="132" t="str">
        <f t="shared" ca="1" si="140"/>
        <v/>
      </c>
      <c r="DH230" s="132" t="str">
        <f t="shared" ca="1" si="141"/>
        <v/>
      </c>
      <c r="DI230" s="132" t="str">
        <f t="shared" ca="1" si="142"/>
        <v/>
      </c>
      <c r="DJ230" s="132" t="str">
        <f t="shared" ca="1" si="143"/>
        <v/>
      </c>
      <c r="DK230" s="132" t="str">
        <f t="shared" ca="1" si="144"/>
        <v/>
      </c>
      <c r="DL230" s="132" t="str">
        <f t="shared" ca="1" si="145"/>
        <v/>
      </c>
      <c r="DM230" s="132" t="str">
        <f t="shared" ca="1" si="146"/>
        <v/>
      </c>
      <c r="DN230" s="132" t="str">
        <f t="shared" ca="1" si="147"/>
        <v/>
      </c>
      <c r="DO230" s="132" t="str">
        <f t="shared" ca="1" si="148"/>
        <v/>
      </c>
      <c r="DP230" s="132" t="str">
        <f t="shared" ca="1" si="149"/>
        <v/>
      </c>
      <c r="DQ230" s="132" t="str">
        <f t="shared" ca="1" si="150"/>
        <v/>
      </c>
      <c r="DR230" s="132" t="str">
        <f t="shared" ca="1" si="151"/>
        <v/>
      </c>
      <c r="DS230" s="132" t="str">
        <f t="shared" ca="1" si="152"/>
        <v/>
      </c>
      <c r="DT230" s="132" t="str">
        <f t="shared" ca="1" si="153"/>
        <v/>
      </c>
      <c r="DU230" s="132" t="str">
        <f t="shared" ca="1" si="154"/>
        <v/>
      </c>
      <c r="DV230" s="132" t="str">
        <f t="shared" ca="1" si="155"/>
        <v/>
      </c>
      <c r="DW230" s="136" t="str">
        <f>'Transcript table'!C230</f>
        <v>AIRN-2</v>
      </c>
      <c r="DX230" s="141" t="s">
        <v>277</v>
      </c>
      <c r="DY230" s="132" t="str">
        <f t="shared" ca="1" si="156"/>
        <v/>
      </c>
      <c r="DZ230" s="132" t="str">
        <f t="shared" ca="1" si="157"/>
        <v/>
      </c>
      <c r="EA230" s="132" t="str">
        <f t="shared" ca="1" si="158"/>
        <v/>
      </c>
      <c r="EB230" s="132" t="str">
        <f t="shared" ca="1" si="159"/>
        <v/>
      </c>
      <c r="EC230" s="132" t="str">
        <f t="shared" ca="1" si="160"/>
        <v/>
      </c>
      <c r="ED230" s="132" t="str">
        <f t="shared" ca="1" si="161"/>
        <v/>
      </c>
      <c r="EE230" s="132" t="str">
        <f t="shared" ca="1" si="162"/>
        <v/>
      </c>
      <c r="EF230" s="132" t="str">
        <f t="shared" ca="1" si="163"/>
        <v/>
      </c>
      <c r="EG230" s="132" t="str">
        <f t="shared" ca="1" si="164"/>
        <v/>
      </c>
      <c r="EH230" s="132" t="str">
        <f t="shared" ca="1" si="165"/>
        <v/>
      </c>
      <c r="EI230" s="132" t="str">
        <f t="shared" ca="1" si="166"/>
        <v/>
      </c>
      <c r="EJ230" s="132" t="str">
        <f t="shared" ca="1" si="167"/>
        <v/>
      </c>
      <c r="EK230" s="132" t="str">
        <f t="shared" ca="1" si="168"/>
        <v/>
      </c>
      <c r="EL230" s="132" t="str">
        <f t="shared" ca="1" si="169"/>
        <v/>
      </c>
      <c r="EM230" s="132" t="str">
        <f t="shared" ca="1" si="170"/>
        <v/>
      </c>
      <c r="EN230" s="132" t="str">
        <f t="shared" ca="1" si="171"/>
        <v/>
      </c>
      <c r="EO230" s="132" t="str">
        <f t="shared" ca="1" si="172"/>
        <v/>
      </c>
      <c r="EP230" s="132" t="str">
        <f t="shared" ca="1" si="173"/>
        <v/>
      </c>
      <c r="EQ230" s="132" t="str">
        <f t="shared" ca="1" si="174"/>
        <v/>
      </c>
      <c r="ER230" s="132" t="str">
        <f t="shared" ca="1" si="175"/>
        <v/>
      </c>
    </row>
    <row r="231" spans="1:148" ht="12.75">
      <c r="A231" s="131" t="str">
        <f>'Transcript table'!C231</f>
        <v>APOC1P1</v>
      </c>
      <c r="B231" s="35" t="s">
        <v>278</v>
      </c>
      <c r="C231" s="132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132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132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132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132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132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132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132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132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132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132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132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132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132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132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132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132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132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132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132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40" t="str">
        <f>'Control Sample Data'!A231</f>
        <v>APOC1P1</v>
      </c>
      <c r="X231" s="141" t="s">
        <v>278</v>
      </c>
      <c r="Y231" s="132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132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132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132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132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132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132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132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132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132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132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132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132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132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132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132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132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132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132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132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135" t="str">
        <f>'Control Sample Data'!A231</f>
        <v>APOC1P1</v>
      </c>
      <c r="AT231" s="35" t="s">
        <v>278</v>
      </c>
      <c r="AU231" s="132" t="str">
        <f ca="1">IF(ISNUMBER(C231-'Choose Housekeeping Genes'!D$17),C231-'Choose Housekeeping Genes'!D$17,"")</f>
        <v/>
      </c>
      <c r="AV231" s="132" t="str">
        <f ca="1">IF(ISNUMBER(D231-'Choose Housekeeping Genes'!E$17),D231-'Choose Housekeeping Genes'!E$17,"")</f>
        <v/>
      </c>
      <c r="AW231" s="132" t="str">
        <f ca="1">IF(ISNUMBER(E231-'Choose Housekeeping Genes'!F$17),E231-'Choose Housekeeping Genes'!F$17,"")</f>
        <v/>
      </c>
      <c r="AX231" s="132" t="str">
        <f ca="1">IF(ISNUMBER(F231-'Choose Housekeeping Genes'!G$17),F231-'Choose Housekeeping Genes'!G$17,"")</f>
        <v/>
      </c>
      <c r="AY231" s="132" t="str">
        <f ca="1">IF(ISNUMBER(G231-'Choose Housekeeping Genes'!H$17),G231-'Choose Housekeeping Genes'!H$17,"")</f>
        <v/>
      </c>
      <c r="AZ231" s="132" t="str">
        <f ca="1">IF(ISNUMBER(H231-'Choose Housekeeping Genes'!I$17),H231-'Choose Housekeeping Genes'!I$17,"")</f>
        <v/>
      </c>
      <c r="BA231" s="132" t="str">
        <f ca="1">IF(ISNUMBER(I231-'Choose Housekeeping Genes'!J$17),I231-'Choose Housekeeping Genes'!J$17,"")</f>
        <v/>
      </c>
      <c r="BB231" s="132" t="str">
        <f ca="1">IF(ISNUMBER(J231-'Choose Housekeeping Genes'!K$17),J231-'Choose Housekeeping Genes'!K$17,"")</f>
        <v/>
      </c>
      <c r="BC231" s="132" t="str">
        <f ca="1">IF(ISNUMBER(K231-'Choose Housekeeping Genes'!L$17),K231-'Choose Housekeeping Genes'!L$17,"")</f>
        <v/>
      </c>
      <c r="BD231" s="132" t="str">
        <f ca="1">IF(ISNUMBER(L231-'Choose Housekeeping Genes'!M$17),L231-'Choose Housekeeping Genes'!M$17,"")</f>
        <v/>
      </c>
      <c r="BE231" s="132" t="str">
        <f ca="1">IF(ISNUMBER(M231-'Choose Housekeeping Genes'!N$17),M231-'Choose Housekeeping Genes'!N$17,"")</f>
        <v/>
      </c>
      <c r="BF231" s="132" t="str">
        <f ca="1">IF(ISNUMBER(N231-'Choose Housekeeping Genes'!O$17),N231-'Choose Housekeeping Genes'!O$17,"")</f>
        <v/>
      </c>
      <c r="BG231" s="132" t="str">
        <f ca="1">IF(ISNUMBER(O231-'Choose Housekeeping Genes'!P$17),O231-'Choose Housekeeping Genes'!P$17,"")</f>
        <v/>
      </c>
      <c r="BH231" s="132" t="str">
        <f ca="1">IF(ISNUMBER(P231-'Choose Housekeeping Genes'!Q$17),P231-'Choose Housekeeping Genes'!Q$17,"")</f>
        <v/>
      </c>
      <c r="BI231" s="132" t="str">
        <f ca="1">IF(ISNUMBER(Q231-'Choose Housekeeping Genes'!R$17),Q231-'Choose Housekeeping Genes'!R$17,"")</f>
        <v/>
      </c>
      <c r="BJ231" s="132" t="str">
        <f ca="1">IF(ISNUMBER(R231-'Choose Housekeeping Genes'!S$17),R231-'Choose Housekeeping Genes'!S$17,"")</f>
        <v/>
      </c>
      <c r="BK231" s="132" t="str">
        <f ca="1">IF(ISNUMBER(S231-'Choose Housekeeping Genes'!T$17),S231-'Choose Housekeeping Genes'!T$17,"")</f>
        <v/>
      </c>
      <c r="BL231" s="132" t="str">
        <f ca="1">IF(ISNUMBER(T231-'Choose Housekeeping Genes'!U$17),T231-'Choose Housekeeping Genes'!U$17,"")</f>
        <v/>
      </c>
      <c r="BM231" s="132" t="str">
        <f ca="1">IF(ISNUMBER(U231-'Choose Housekeeping Genes'!V$17),U231-'Choose Housekeeping Genes'!V$17,"")</f>
        <v/>
      </c>
      <c r="BN231" s="132" t="str">
        <f ca="1">IF(ISNUMBER(V231-'Choose Housekeeping Genes'!W$17),V231-'Choose Housekeeping Genes'!W$17,"")</f>
        <v/>
      </c>
      <c r="BO231" s="142" t="str">
        <f t="shared" si="176"/>
        <v>APOC1P1</v>
      </c>
      <c r="BP231" s="141" t="s">
        <v>278</v>
      </c>
      <c r="BQ231" s="132" t="str">
        <f ca="1">IF(ISNUMBER(Y231-'Choose Housekeeping Genes'!AA$17),Y231-'Choose Housekeeping Genes'!AA$17,"")</f>
        <v/>
      </c>
      <c r="BR231" s="132" t="str">
        <f ca="1">IF(ISNUMBER(Z231-'Choose Housekeeping Genes'!AB$17),Z231-'Choose Housekeeping Genes'!AB$17,"")</f>
        <v/>
      </c>
      <c r="BS231" s="132" t="str">
        <f ca="1">IF(ISNUMBER(AA231-'Choose Housekeeping Genes'!AC$17),AA231-'Choose Housekeeping Genes'!AC$17,"")</f>
        <v/>
      </c>
      <c r="BT231" s="132" t="str">
        <f ca="1">IF(ISNUMBER(AB231-'Choose Housekeeping Genes'!AD$17),AB231-'Choose Housekeeping Genes'!AD$17,"")</f>
        <v/>
      </c>
      <c r="BU231" s="132" t="str">
        <f ca="1">IF(ISNUMBER(AC231-'Choose Housekeeping Genes'!AE$17),AC231-'Choose Housekeeping Genes'!AE$17,"")</f>
        <v/>
      </c>
      <c r="BV231" s="132" t="str">
        <f ca="1">IF(ISNUMBER(AD231-'Choose Housekeeping Genes'!AF$17),AD231-'Choose Housekeeping Genes'!AF$17,"")</f>
        <v/>
      </c>
      <c r="BW231" s="132" t="str">
        <f ca="1">IF(ISNUMBER(AE231-'Choose Housekeeping Genes'!AG$17),AE231-'Choose Housekeeping Genes'!AG$17,"")</f>
        <v/>
      </c>
      <c r="BX231" s="132" t="str">
        <f ca="1">IF(ISNUMBER(AF231-'Choose Housekeeping Genes'!AH$17),AF231-'Choose Housekeeping Genes'!AH$17,"")</f>
        <v/>
      </c>
      <c r="BY231" s="132" t="str">
        <f ca="1">IF(ISNUMBER(AG231-'Choose Housekeeping Genes'!AI$17),AG231-'Choose Housekeeping Genes'!AI$17,"")</f>
        <v/>
      </c>
      <c r="BZ231" s="132" t="str">
        <f ca="1">IF(ISNUMBER(AH231-'Choose Housekeeping Genes'!AJ$17),AH231-'Choose Housekeeping Genes'!AJ$17,"")</f>
        <v/>
      </c>
      <c r="CA231" s="132" t="str">
        <f ca="1">IF(ISNUMBER(AI231-'Choose Housekeeping Genes'!AK$17),AI231-'Choose Housekeeping Genes'!AK$17,"")</f>
        <v/>
      </c>
      <c r="CB231" s="132" t="str">
        <f ca="1">IF(ISNUMBER(AJ231-'Choose Housekeeping Genes'!AL$17),AJ231-'Choose Housekeeping Genes'!AL$17,"")</f>
        <v/>
      </c>
      <c r="CC231" s="132" t="str">
        <f ca="1">IF(ISNUMBER(AK231-'Choose Housekeeping Genes'!AM$17),AK231-'Choose Housekeeping Genes'!AM$17,"")</f>
        <v/>
      </c>
      <c r="CD231" s="132" t="str">
        <f ca="1">IF(ISNUMBER(AL231-'Choose Housekeeping Genes'!AN$17),AL231-'Choose Housekeeping Genes'!AN$17,"")</f>
        <v/>
      </c>
      <c r="CE231" s="132" t="str">
        <f ca="1">IF(ISNUMBER(AM231-'Choose Housekeeping Genes'!AO$17),AM231-'Choose Housekeeping Genes'!AO$17,"")</f>
        <v/>
      </c>
      <c r="CF231" s="132" t="str">
        <f ca="1">IF(ISNUMBER(AN231-'Choose Housekeeping Genes'!AP$17),AN231-'Choose Housekeeping Genes'!AP$17,"")</f>
        <v/>
      </c>
      <c r="CG231" s="132" t="str">
        <f ca="1">IF(ISNUMBER(AO231-'Choose Housekeeping Genes'!AQ$17),AO231-'Choose Housekeeping Genes'!AQ$17,"")</f>
        <v/>
      </c>
      <c r="CH231" s="132" t="str">
        <f ca="1">IF(ISNUMBER(AP231-'Choose Housekeeping Genes'!AR$17),AP231-'Choose Housekeeping Genes'!AR$17,"")</f>
        <v/>
      </c>
      <c r="CI231" s="132" t="str">
        <f ca="1">IF(ISNUMBER(AQ231-'Choose Housekeeping Genes'!AS$17),AQ231-'Choose Housekeeping Genes'!AS$17,"")</f>
        <v/>
      </c>
      <c r="CJ231" s="132" t="str">
        <f ca="1">IF(ISNUMBER(AR231-'Choose Housekeeping Genes'!AT$17),AR231-'Choose Housekeeping Genes'!AT$17,"")</f>
        <v/>
      </c>
      <c r="CK231" s="137" t="e">
        <f t="shared" ca="1" si="134"/>
        <v>#DIV/0!</v>
      </c>
      <c r="CL231" s="138" t="e">
        <f t="shared" ca="1" si="135"/>
        <v>#DIV/0!</v>
      </c>
      <c r="DA231" s="135" t="str">
        <f>'Transcript table'!C231</f>
        <v>APOC1P1</v>
      </c>
      <c r="DB231" s="35" t="s">
        <v>278</v>
      </c>
      <c r="DC231" s="132" t="str">
        <f t="shared" ca="1" si="136"/>
        <v/>
      </c>
      <c r="DD231" s="132" t="str">
        <f t="shared" ca="1" si="137"/>
        <v/>
      </c>
      <c r="DE231" s="132" t="str">
        <f t="shared" ca="1" si="138"/>
        <v/>
      </c>
      <c r="DF231" s="132" t="str">
        <f t="shared" ca="1" si="139"/>
        <v/>
      </c>
      <c r="DG231" s="132" t="str">
        <f t="shared" ca="1" si="140"/>
        <v/>
      </c>
      <c r="DH231" s="132" t="str">
        <f t="shared" ca="1" si="141"/>
        <v/>
      </c>
      <c r="DI231" s="132" t="str">
        <f t="shared" ca="1" si="142"/>
        <v/>
      </c>
      <c r="DJ231" s="132" t="str">
        <f t="shared" ca="1" si="143"/>
        <v/>
      </c>
      <c r="DK231" s="132" t="str">
        <f t="shared" ca="1" si="144"/>
        <v/>
      </c>
      <c r="DL231" s="132" t="str">
        <f t="shared" ca="1" si="145"/>
        <v/>
      </c>
      <c r="DM231" s="132" t="str">
        <f t="shared" ca="1" si="146"/>
        <v/>
      </c>
      <c r="DN231" s="132" t="str">
        <f t="shared" ca="1" si="147"/>
        <v/>
      </c>
      <c r="DO231" s="132" t="str">
        <f t="shared" ca="1" si="148"/>
        <v/>
      </c>
      <c r="DP231" s="132" t="str">
        <f t="shared" ca="1" si="149"/>
        <v/>
      </c>
      <c r="DQ231" s="132" t="str">
        <f t="shared" ca="1" si="150"/>
        <v/>
      </c>
      <c r="DR231" s="132" t="str">
        <f t="shared" ca="1" si="151"/>
        <v/>
      </c>
      <c r="DS231" s="132" t="str">
        <f t="shared" ca="1" si="152"/>
        <v/>
      </c>
      <c r="DT231" s="132" t="str">
        <f t="shared" ca="1" si="153"/>
        <v/>
      </c>
      <c r="DU231" s="132" t="str">
        <f t="shared" ca="1" si="154"/>
        <v/>
      </c>
      <c r="DV231" s="132" t="str">
        <f t="shared" ca="1" si="155"/>
        <v/>
      </c>
      <c r="DW231" s="136" t="str">
        <f>'Transcript table'!C231</f>
        <v>APOC1P1</v>
      </c>
      <c r="DX231" s="141" t="s">
        <v>278</v>
      </c>
      <c r="DY231" s="132" t="str">
        <f t="shared" ca="1" si="156"/>
        <v/>
      </c>
      <c r="DZ231" s="132" t="str">
        <f t="shared" ca="1" si="157"/>
        <v/>
      </c>
      <c r="EA231" s="132" t="str">
        <f t="shared" ca="1" si="158"/>
        <v/>
      </c>
      <c r="EB231" s="132" t="str">
        <f t="shared" ca="1" si="159"/>
        <v/>
      </c>
      <c r="EC231" s="132" t="str">
        <f t="shared" ca="1" si="160"/>
        <v/>
      </c>
      <c r="ED231" s="132" t="str">
        <f t="shared" ca="1" si="161"/>
        <v/>
      </c>
      <c r="EE231" s="132" t="str">
        <f t="shared" ca="1" si="162"/>
        <v/>
      </c>
      <c r="EF231" s="132" t="str">
        <f t="shared" ca="1" si="163"/>
        <v/>
      </c>
      <c r="EG231" s="132" t="str">
        <f t="shared" ca="1" si="164"/>
        <v/>
      </c>
      <c r="EH231" s="132" t="str">
        <f t="shared" ca="1" si="165"/>
        <v/>
      </c>
      <c r="EI231" s="132" t="str">
        <f t="shared" ca="1" si="166"/>
        <v/>
      </c>
      <c r="EJ231" s="132" t="str">
        <f t="shared" ca="1" si="167"/>
        <v/>
      </c>
      <c r="EK231" s="132" t="str">
        <f t="shared" ca="1" si="168"/>
        <v/>
      </c>
      <c r="EL231" s="132" t="str">
        <f t="shared" ca="1" si="169"/>
        <v/>
      </c>
      <c r="EM231" s="132" t="str">
        <f t="shared" ca="1" si="170"/>
        <v/>
      </c>
      <c r="EN231" s="132" t="str">
        <f t="shared" ca="1" si="171"/>
        <v/>
      </c>
      <c r="EO231" s="132" t="str">
        <f t="shared" ca="1" si="172"/>
        <v/>
      </c>
      <c r="EP231" s="132" t="str">
        <f t="shared" ca="1" si="173"/>
        <v/>
      </c>
      <c r="EQ231" s="132" t="str">
        <f t="shared" ca="1" si="174"/>
        <v/>
      </c>
      <c r="ER231" s="132" t="str">
        <f t="shared" ca="1" si="175"/>
        <v/>
      </c>
    </row>
    <row r="232" spans="1:148" ht="12.75">
      <c r="A232" s="131" t="str">
        <f>'Transcript table'!C232</f>
        <v>ARA</v>
      </c>
      <c r="B232" s="35" t="s">
        <v>279</v>
      </c>
      <c r="C232" s="132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132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132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132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132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132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132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132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132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132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132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132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132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132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132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132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132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132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132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132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40" t="str">
        <f>'Control Sample Data'!A232</f>
        <v>ARA</v>
      </c>
      <c r="X232" s="141" t="s">
        <v>279</v>
      </c>
      <c r="Y232" s="132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132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132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132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132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132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132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132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132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132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132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132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132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132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132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132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132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132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132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132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135" t="str">
        <f>'Control Sample Data'!A232</f>
        <v>ARA</v>
      </c>
      <c r="AT232" s="35" t="s">
        <v>279</v>
      </c>
      <c r="AU232" s="132" t="str">
        <f ca="1">IF(ISNUMBER(C232-'Choose Housekeeping Genes'!D$17),C232-'Choose Housekeeping Genes'!D$17,"")</f>
        <v/>
      </c>
      <c r="AV232" s="132" t="str">
        <f ca="1">IF(ISNUMBER(D232-'Choose Housekeeping Genes'!E$17),D232-'Choose Housekeeping Genes'!E$17,"")</f>
        <v/>
      </c>
      <c r="AW232" s="132" t="str">
        <f ca="1">IF(ISNUMBER(E232-'Choose Housekeeping Genes'!F$17),E232-'Choose Housekeeping Genes'!F$17,"")</f>
        <v/>
      </c>
      <c r="AX232" s="132" t="str">
        <f ca="1">IF(ISNUMBER(F232-'Choose Housekeeping Genes'!G$17),F232-'Choose Housekeeping Genes'!G$17,"")</f>
        <v/>
      </c>
      <c r="AY232" s="132" t="str">
        <f ca="1">IF(ISNUMBER(G232-'Choose Housekeeping Genes'!H$17),G232-'Choose Housekeeping Genes'!H$17,"")</f>
        <v/>
      </c>
      <c r="AZ232" s="132" t="str">
        <f ca="1">IF(ISNUMBER(H232-'Choose Housekeeping Genes'!I$17),H232-'Choose Housekeeping Genes'!I$17,"")</f>
        <v/>
      </c>
      <c r="BA232" s="132" t="str">
        <f ca="1">IF(ISNUMBER(I232-'Choose Housekeeping Genes'!J$17),I232-'Choose Housekeeping Genes'!J$17,"")</f>
        <v/>
      </c>
      <c r="BB232" s="132" t="str">
        <f ca="1">IF(ISNUMBER(J232-'Choose Housekeeping Genes'!K$17),J232-'Choose Housekeeping Genes'!K$17,"")</f>
        <v/>
      </c>
      <c r="BC232" s="132" t="str">
        <f ca="1">IF(ISNUMBER(K232-'Choose Housekeeping Genes'!L$17),K232-'Choose Housekeeping Genes'!L$17,"")</f>
        <v/>
      </c>
      <c r="BD232" s="132" t="str">
        <f ca="1">IF(ISNUMBER(L232-'Choose Housekeeping Genes'!M$17),L232-'Choose Housekeeping Genes'!M$17,"")</f>
        <v/>
      </c>
      <c r="BE232" s="132" t="str">
        <f ca="1">IF(ISNUMBER(M232-'Choose Housekeeping Genes'!N$17),M232-'Choose Housekeeping Genes'!N$17,"")</f>
        <v/>
      </c>
      <c r="BF232" s="132" t="str">
        <f ca="1">IF(ISNUMBER(N232-'Choose Housekeeping Genes'!O$17),N232-'Choose Housekeeping Genes'!O$17,"")</f>
        <v/>
      </c>
      <c r="BG232" s="132" t="str">
        <f ca="1">IF(ISNUMBER(O232-'Choose Housekeeping Genes'!P$17),O232-'Choose Housekeeping Genes'!P$17,"")</f>
        <v/>
      </c>
      <c r="BH232" s="132" t="str">
        <f ca="1">IF(ISNUMBER(P232-'Choose Housekeeping Genes'!Q$17),P232-'Choose Housekeeping Genes'!Q$17,"")</f>
        <v/>
      </c>
      <c r="BI232" s="132" t="str">
        <f ca="1">IF(ISNUMBER(Q232-'Choose Housekeeping Genes'!R$17),Q232-'Choose Housekeeping Genes'!R$17,"")</f>
        <v/>
      </c>
      <c r="BJ232" s="132" t="str">
        <f ca="1">IF(ISNUMBER(R232-'Choose Housekeeping Genes'!S$17),R232-'Choose Housekeeping Genes'!S$17,"")</f>
        <v/>
      </c>
      <c r="BK232" s="132" t="str">
        <f ca="1">IF(ISNUMBER(S232-'Choose Housekeeping Genes'!T$17),S232-'Choose Housekeeping Genes'!T$17,"")</f>
        <v/>
      </c>
      <c r="BL232" s="132" t="str">
        <f ca="1">IF(ISNUMBER(T232-'Choose Housekeeping Genes'!U$17),T232-'Choose Housekeeping Genes'!U$17,"")</f>
        <v/>
      </c>
      <c r="BM232" s="132" t="str">
        <f ca="1">IF(ISNUMBER(U232-'Choose Housekeeping Genes'!V$17),U232-'Choose Housekeeping Genes'!V$17,"")</f>
        <v/>
      </c>
      <c r="BN232" s="132" t="str">
        <f ca="1">IF(ISNUMBER(V232-'Choose Housekeeping Genes'!W$17),V232-'Choose Housekeeping Genes'!W$17,"")</f>
        <v/>
      </c>
      <c r="BO232" s="142" t="str">
        <f t="shared" si="176"/>
        <v>ARA</v>
      </c>
      <c r="BP232" s="141" t="s">
        <v>279</v>
      </c>
      <c r="BQ232" s="132" t="str">
        <f ca="1">IF(ISNUMBER(Y232-'Choose Housekeeping Genes'!AA$17),Y232-'Choose Housekeeping Genes'!AA$17,"")</f>
        <v/>
      </c>
      <c r="BR232" s="132" t="str">
        <f ca="1">IF(ISNUMBER(Z232-'Choose Housekeeping Genes'!AB$17),Z232-'Choose Housekeeping Genes'!AB$17,"")</f>
        <v/>
      </c>
      <c r="BS232" s="132" t="str">
        <f ca="1">IF(ISNUMBER(AA232-'Choose Housekeeping Genes'!AC$17),AA232-'Choose Housekeeping Genes'!AC$17,"")</f>
        <v/>
      </c>
      <c r="BT232" s="132" t="str">
        <f ca="1">IF(ISNUMBER(AB232-'Choose Housekeeping Genes'!AD$17),AB232-'Choose Housekeeping Genes'!AD$17,"")</f>
        <v/>
      </c>
      <c r="BU232" s="132" t="str">
        <f ca="1">IF(ISNUMBER(AC232-'Choose Housekeeping Genes'!AE$17),AC232-'Choose Housekeeping Genes'!AE$17,"")</f>
        <v/>
      </c>
      <c r="BV232" s="132" t="str">
        <f ca="1">IF(ISNUMBER(AD232-'Choose Housekeeping Genes'!AF$17),AD232-'Choose Housekeeping Genes'!AF$17,"")</f>
        <v/>
      </c>
      <c r="BW232" s="132" t="str">
        <f ca="1">IF(ISNUMBER(AE232-'Choose Housekeeping Genes'!AG$17),AE232-'Choose Housekeeping Genes'!AG$17,"")</f>
        <v/>
      </c>
      <c r="BX232" s="132" t="str">
        <f ca="1">IF(ISNUMBER(AF232-'Choose Housekeeping Genes'!AH$17),AF232-'Choose Housekeeping Genes'!AH$17,"")</f>
        <v/>
      </c>
      <c r="BY232" s="132" t="str">
        <f ca="1">IF(ISNUMBER(AG232-'Choose Housekeeping Genes'!AI$17),AG232-'Choose Housekeeping Genes'!AI$17,"")</f>
        <v/>
      </c>
      <c r="BZ232" s="132" t="str">
        <f ca="1">IF(ISNUMBER(AH232-'Choose Housekeeping Genes'!AJ$17),AH232-'Choose Housekeeping Genes'!AJ$17,"")</f>
        <v/>
      </c>
      <c r="CA232" s="132" t="str">
        <f ca="1">IF(ISNUMBER(AI232-'Choose Housekeeping Genes'!AK$17),AI232-'Choose Housekeeping Genes'!AK$17,"")</f>
        <v/>
      </c>
      <c r="CB232" s="132" t="str">
        <f ca="1">IF(ISNUMBER(AJ232-'Choose Housekeeping Genes'!AL$17),AJ232-'Choose Housekeeping Genes'!AL$17,"")</f>
        <v/>
      </c>
      <c r="CC232" s="132" t="str">
        <f ca="1">IF(ISNUMBER(AK232-'Choose Housekeeping Genes'!AM$17),AK232-'Choose Housekeeping Genes'!AM$17,"")</f>
        <v/>
      </c>
      <c r="CD232" s="132" t="str">
        <f ca="1">IF(ISNUMBER(AL232-'Choose Housekeeping Genes'!AN$17),AL232-'Choose Housekeeping Genes'!AN$17,"")</f>
        <v/>
      </c>
      <c r="CE232" s="132" t="str">
        <f ca="1">IF(ISNUMBER(AM232-'Choose Housekeeping Genes'!AO$17),AM232-'Choose Housekeeping Genes'!AO$17,"")</f>
        <v/>
      </c>
      <c r="CF232" s="132" t="str">
        <f ca="1">IF(ISNUMBER(AN232-'Choose Housekeeping Genes'!AP$17),AN232-'Choose Housekeeping Genes'!AP$17,"")</f>
        <v/>
      </c>
      <c r="CG232" s="132" t="str">
        <f ca="1">IF(ISNUMBER(AO232-'Choose Housekeeping Genes'!AQ$17),AO232-'Choose Housekeeping Genes'!AQ$17,"")</f>
        <v/>
      </c>
      <c r="CH232" s="132" t="str">
        <f ca="1">IF(ISNUMBER(AP232-'Choose Housekeeping Genes'!AR$17),AP232-'Choose Housekeeping Genes'!AR$17,"")</f>
        <v/>
      </c>
      <c r="CI232" s="132" t="str">
        <f ca="1">IF(ISNUMBER(AQ232-'Choose Housekeeping Genes'!AS$17),AQ232-'Choose Housekeeping Genes'!AS$17,"")</f>
        <v/>
      </c>
      <c r="CJ232" s="132" t="str">
        <f ca="1">IF(ISNUMBER(AR232-'Choose Housekeeping Genes'!AT$17),AR232-'Choose Housekeeping Genes'!AT$17,"")</f>
        <v/>
      </c>
      <c r="CK232" s="137" t="e">
        <f t="shared" ca="1" si="134"/>
        <v>#DIV/0!</v>
      </c>
      <c r="CL232" s="138" t="e">
        <f t="shared" ca="1" si="135"/>
        <v>#DIV/0!</v>
      </c>
      <c r="DA232" s="135" t="str">
        <f>'Transcript table'!C232</f>
        <v>ARA</v>
      </c>
      <c r="DB232" s="35" t="s">
        <v>279</v>
      </c>
      <c r="DC232" s="132" t="str">
        <f t="shared" ca="1" si="136"/>
        <v/>
      </c>
      <c r="DD232" s="132" t="str">
        <f t="shared" ca="1" si="137"/>
        <v/>
      </c>
      <c r="DE232" s="132" t="str">
        <f t="shared" ca="1" si="138"/>
        <v/>
      </c>
      <c r="DF232" s="132" t="str">
        <f t="shared" ca="1" si="139"/>
        <v/>
      </c>
      <c r="DG232" s="132" t="str">
        <f t="shared" ca="1" si="140"/>
        <v/>
      </c>
      <c r="DH232" s="132" t="str">
        <f t="shared" ca="1" si="141"/>
        <v/>
      </c>
      <c r="DI232" s="132" t="str">
        <f t="shared" ca="1" si="142"/>
        <v/>
      </c>
      <c r="DJ232" s="132" t="str">
        <f t="shared" ca="1" si="143"/>
        <v/>
      </c>
      <c r="DK232" s="132" t="str">
        <f t="shared" ca="1" si="144"/>
        <v/>
      </c>
      <c r="DL232" s="132" t="str">
        <f t="shared" ca="1" si="145"/>
        <v/>
      </c>
      <c r="DM232" s="132" t="str">
        <f t="shared" ca="1" si="146"/>
        <v/>
      </c>
      <c r="DN232" s="132" t="str">
        <f t="shared" ca="1" si="147"/>
        <v/>
      </c>
      <c r="DO232" s="132" t="str">
        <f t="shared" ca="1" si="148"/>
        <v/>
      </c>
      <c r="DP232" s="132" t="str">
        <f t="shared" ca="1" si="149"/>
        <v/>
      </c>
      <c r="DQ232" s="132" t="str">
        <f t="shared" ca="1" si="150"/>
        <v/>
      </c>
      <c r="DR232" s="132" t="str">
        <f t="shared" ca="1" si="151"/>
        <v/>
      </c>
      <c r="DS232" s="132" t="str">
        <f t="shared" ca="1" si="152"/>
        <v/>
      </c>
      <c r="DT232" s="132" t="str">
        <f t="shared" ca="1" si="153"/>
        <v/>
      </c>
      <c r="DU232" s="132" t="str">
        <f t="shared" ca="1" si="154"/>
        <v/>
      </c>
      <c r="DV232" s="132" t="str">
        <f t="shared" ca="1" si="155"/>
        <v/>
      </c>
      <c r="DW232" s="136" t="str">
        <f>'Transcript table'!C232</f>
        <v>ARA</v>
      </c>
      <c r="DX232" s="141" t="s">
        <v>279</v>
      </c>
      <c r="DY232" s="132" t="str">
        <f t="shared" ca="1" si="156"/>
        <v/>
      </c>
      <c r="DZ232" s="132" t="str">
        <f t="shared" ca="1" si="157"/>
        <v/>
      </c>
      <c r="EA232" s="132" t="str">
        <f t="shared" ca="1" si="158"/>
        <v/>
      </c>
      <c r="EB232" s="132" t="str">
        <f t="shared" ca="1" si="159"/>
        <v/>
      </c>
      <c r="EC232" s="132" t="str">
        <f t="shared" ca="1" si="160"/>
        <v/>
      </c>
      <c r="ED232" s="132" t="str">
        <f t="shared" ca="1" si="161"/>
        <v/>
      </c>
      <c r="EE232" s="132" t="str">
        <f t="shared" ca="1" si="162"/>
        <v/>
      </c>
      <c r="EF232" s="132" t="str">
        <f t="shared" ca="1" si="163"/>
        <v/>
      </c>
      <c r="EG232" s="132" t="str">
        <f t="shared" ca="1" si="164"/>
        <v/>
      </c>
      <c r="EH232" s="132" t="str">
        <f t="shared" ca="1" si="165"/>
        <v/>
      </c>
      <c r="EI232" s="132" t="str">
        <f t="shared" ca="1" si="166"/>
        <v/>
      </c>
      <c r="EJ232" s="132" t="str">
        <f t="shared" ca="1" si="167"/>
        <v/>
      </c>
      <c r="EK232" s="132" t="str">
        <f t="shared" ca="1" si="168"/>
        <v/>
      </c>
      <c r="EL232" s="132" t="str">
        <f t="shared" ca="1" si="169"/>
        <v/>
      </c>
      <c r="EM232" s="132" t="str">
        <f t="shared" ca="1" si="170"/>
        <v/>
      </c>
      <c r="EN232" s="132" t="str">
        <f t="shared" ca="1" si="171"/>
        <v/>
      </c>
      <c r="EO232" s="132" t="str">
        <f t="shared" ca="1" si="172"/>
        <v/>
      </c>
      <c r="EP232" s="132" t="str">
        <f t="shared" ca="1" si="173"/>
        <v/>
      </c>
      <c r="EQ232" s="132" t="str">
        <f t="shared" ca="1" si="174"/>
        <v/>
      </c>
      <c r="ER232" s="132" t="str">
        <f t="shared" ca="1" si="175"/>
        <v/>
      </c>
    </row>
    <row r="233" spans="1:148" ht="12.75">
      <c r="A233" s="131" t="str">
        <f>'Transcript table'!C233</f>
        <v>ATG9B-1</v>
      </c>
      <c r="B233" s="35" t="s">
        <v>280</v>
      </c>
      <c r="C233" s="132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132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132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132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132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132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132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132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132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132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132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132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132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132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132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132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132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132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132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132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40" t="str">
        <f>'Control Sample Data'!A233</f>
        <v>ATG9B-1</v>
      </c>
      <c r="X233" s="141" t="s">
        <v>280</v>
      </c>
      <c r="Y233" s="132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132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132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132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132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132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132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132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132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132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132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132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132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132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132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132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132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132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132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132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135" t="str">
        <f>'Control Sample Data'!A233</f>
        <v>ATG9B-1</v>
      </c>
      <c r="AT233" s="35" t="s">
        <v>280</v>
      </c>
      <c r="AU233" s="132" t="str">
        <f ca="1">IF(ISNUMBER(C233-'Choose Housekeeping Genes'!D$17),C233-'Choose Housekeeping Genes'!D$17,"")</f>
        <v/>
      </c>
      <c r="AV233" s="132" t="str">
        <f ca="1">IF(ISNUMBER(D233-'Choose Housekeeping Genes'!E$17),D233-'Choose Housekeeping Genes'!E$17,"")</f>
        <v/>
      </c>
      <c r="AW233" s="132" t="str">
        <f ca="1">IF(ISNUMBER(E233-'Choose Housekeeping Genes'!F$17),E233-'Choose Housekeeping Genes'!F$17,"")</f>
        <v/>
      </c>
      <c r="AX233" s="132" t="str">
        <f ca="1">IF(ISNUMBER(F233-'Choose Housekeeping Genes'!G$17),F233-'Choose Housekeeping Genes'!G$17,"")</f>
        <v/>
      </c>
      <c r="AY233" s="132" t="str">
        <f ca="1">IF(ISNUMBER(G233-'Choose Housekeeping Genes'!H$17),G233-'Choose Housekeeping Genes'!H$17,"")</f>
        <v/>
      </c>
      <c r="AZ233" s="132" t="str">
        <f ca="1">IF(ISNUMBER(H233-'Choose Housekeeping Genes'!I$17),H233-'Choose Housekeeping Genes'!I$17,"")</f>
        <v/>
      </c>
      <c r="BA233" s="132" t="str">
        <f ca="1">IF(ISNUMBER(I233-'Choose Housekeeping Genes'!J$17),I233-'Choose Housekeeping Genes'!J$17,"")</f>
        <v/>
      </c>
      <c r="BB233" s="132" t="str">
        <f ca="1">IF(ISNUMBER(J233-'Choose Housekeeping Genes'!K$17),J233-'Choose Housekeeping Genes'!K$17,"")</f>
        <v/>
      </c>
      <c r="BC233" s="132" t="str">
        <f ca="1">IF(ISNUMBER(K233-'Choose Housekeeping Genes'!L$17),K233-'Choose Housekeeping Genes'!L$17,"")</f>
        <v/>
      </c>
      <c r="BD233" s="132" t="str">
        <f ca="1">IF(ISNUMBER(L233-'Choose Housekeeping Genes'!M$17),L233-'Choose Housekeeping Genes'!M$17,"")</f>
        <v/>
      </c>
      <c r="BE233" s="132" t="str">
        <f ca="1">IF(ISNUMBER(M233-'Choose Housekeeping Genes'!N$17),M233-'Choose Housekeeping Genes'!N$17,"")</f>
        <v/>
      </c>
      <c r="BF233" s="132" t="str">
        <f ca="1">IF(ISNUMBER(N233-'Choose Housekeeping Genes'!O$17),N233-'Choose Housekeeping Genes'!O$17,"")</f>
        <v/>
      </c>
      <c r="BG233" s="132" t="str">
        <f ca="1">IF(ISNUMBER(O233-'Choose Housekeeping Genes'!P$17),O233-'Choose Housekeeping Genes'!P$17,"")</f>
        <v/>
      </c>
      <c r="BH233" s="132" t="str">
        <f ca="1">IF(ISNUMBER(P233-'Choose Housekeeping Genes'!Q$17),P233-'Choose Housekeeping Genes'!Q$17,"")</f>
        <v/>
      </c>
      <c r="BI233" s="132" t="str">
        <f ca="1">IF(ISNUMBER(Q233-'Choose Housekeeping Genes'!R$17),Q233-'Choose Housekeeping Genes'!R$17,"")</f>
        <v/>
      </c>
      <c r="BJ233" s="132" t="str">
        <f ca="1">IF(ISNUMBER(R233-'Choose Housekeeping Genes'!S$17),R233-'Choose Housekeeping Genes'!S$17,"")</f>
        <v/>
      </c>
      <c r="BK233" s="132" t="str">
        <f ca="1">IF(ISNUMBER(S233-'Choose Housekeeping Genes'!T$17),S233-'Choose Housekeeping Genes'!T$17,"")</f>
        <v/>
      </c>
      <c r="BL233" s="132" t="str">
        <f ca="1">IF(ISNUMBER(T233-'Choose Housekeeping Genes'!U$17),T233-'Choose Housekeeping Genes'!U$17,"")</f>
        <v/>
      </c>
      <c r="BM233" s="132" t="str">
        <f ca="1">IF(ISNUMBER(U233-'Choose Housekeeping Genes'!V$17),U233-'Choose Housekeeping Genes'!V$17,"")</f>
        <v/>
      </c>
      <c r="BN233" s="132" t="str">
        <f ca="1">IF(ISNUMBER(V233-'Choose Housekeeping Genes'!W$17),V233-'Choose Housekeeping Genes'!W$17,"")</f>
        <v/>
      </c>
      <c r="BO233" s="142" t="str">
        <f t="shared" si="176"/>
        <v>ATG9B-1</v>
      </c>
      <c r="BP233" s="141" t="s">
        <v>280</v>
      </c>
      <c r="BQ233" s="132" t="str">
        <f ca="1">IF(ISNUMBER(Y233-'Choose Housekeeping Genes'!AA$17),Y233-'Choose Housekeeping Genes'!AA$17,"")</f>
        <v/>
      </c>
      <c r="BR233" s="132" t="str">
        <f ca="1">IF(ISNUMBER(Z233-'Choose Housekeeping Genes'!AB$17),Z233-'Choose Housekeeping Genes'!AB$17,"")</f>
        <v/>
      </c>
      <c r="BS233" s="132" t="str">
        <f ca="1">IF(ISNUMBER(AA233-'Choose Housekeeping Genes'!AC$17),AA233-'Choose Housekeeping Genes'!AC$17,"")</f>
        <v/>
      </c>
      <c r="BT233" s="132" t="str">
        <f ca="1">IF(ISNUMBER(AB233-'Choose Housekeeping Genes'!AD$17),AB233-'Choose Housekeeping Genes'!AD$17,"")</f>
        <v/>
      </c>
      <c r="BU233" s="132" t="str">
        <f ca="1">IF(ISNUMBER(AC233-'Choose Housekeeping Genes'!AE$17),AC233-'Choose Housekeeping Genes'!AE$17,"")</f>
        <v/>
      </c>
      <c r="BV233" s="132" t="str">
        <f ca="1">IF(ISNUMBER(AD233-'Choose Housekeeping Genes'!AF$17),AD233-'Choose Housekeeping Genes'!AF$17,"")</f>
        <v/>
      </c>
      <c r="BW233" s="132" t="str">
        <f ca="1">IF(ISNUMBER(AE233-'Choose Housekeeping Genes'!AG$17),AE233-'Choose Housekeeping Genes'!AG$17,"")</f>
        <v/>
      </c>
      <c r="BX233" s="132" t="str">
        <f ca="1">IF(ISNUMBER(AF233-'Choose Housekeeping Genes'!AH$17),AF233-'Choose Housekeeping Genes'!AH$17,"")</f>
        <v/>
      </c>
      <c r="BY233" s="132" t="str">
        <f ca="1">IF(ISNUMBER(AG233-'Choose Housekeeping Genes'!AI$17),AG233-'Choose Housekeeping Genes'!AI$17,"")</f>
        <v/>
      </c>
      <c r="BZ233" s="132" t="str">
        <f ca="1">IF(ISNUMBER(AH233-'Choose Housekeeping Genes'!AJ$17),AH233-'Choose Housekeeping Genes'!AJ$17,"")</f>
        <v/>
      </c>
      <c r="CA233" s="132" t="str">
        <f ca="1">IF(ISNUMBER(AI233-'Choose Housekeeping Genes'!AK$17),AI233-'Choose Housekeeping Genes'!AK$17,"")</f>
        <v/>
      </c>
      <c r="CB233" s="132" t="str">
        <f ca="1">IF(ISNUMBER(AJ233-'Choose Housekeeping Genes'!AL$17),AJ233-'Choose Housekeeping Genes'!AL$17,"")</f>
        <v/>
      </c>
      <c r="CC233" s="132" t="str">
        <f ca="1">IF(ISNUMBER(AK233-'Choose Housekeeping Genes'!AM$17),AK233-'Choose Housekeeping Genes'!AM$17,"")</f>
        <v/>
      </c>
      <c r="CD233" s="132" t="str">
        <f ca="1">IF(ISNUMBER(AL233-'Choose Housekeeping Genes'!AN$17),AL233-'Choose Housekeeping Genes'!AN$17,"")</f>
        <v/>
      </c>
      <c r="CE233" s="132" t="str">
        <f ca="1">IF(ISNUMBER(AM233-'Choose Housekeeping Genes'!AO$17),AM233-'Choose Housekeeping Genes'!AO$17,"")</f>
        <v/>
      </c>
      <c r="CF233" s="132" t="str">
        <f ca="1">IF(ISNUMBER(AN233-'Choose Housekeeping Genes'!AP$17),AN233-'Choose Housekeeping Genes'!AP$17,"")</f>
        <v/>
      </c>
      <c r="CG233" s="132" t="str">
        <f ca="1">IF(ISNUMBER(AO233-'Choose Housekeeping Genes'!AQ$17),AO233-'Choose Housekeeping Genes'!AQ$17,"")</f>
        <v/>
      </c>
      <c r="CH233" s="132" t="str">
        <f ca="1">IF(ISNUMBER(AP233-'Choose Housekeeping Genes'!AR$17),AP233-'Choose Housekeeping Genes'!AR$17,"")</f>
        <v/>
      </c>
      <c r="CI233" s="132" t="str">
        <f ca="1">IF(ISNUMBER(AQ233-'Choose Housekeeping Genes'!AS$17),AQ233-'Choose Housekeeping Genes'!AS$17,"")</f>
        <v/>
      </c>
      <c r="CJ233" s="132" t="str">
        <f ca="1">IF(ISNUMBER(AR233-'Choose Housekeeping Genes'!AT$17),AR233-'Choose Housekeeping Genes'!AT$17,"")</f>
        <v/>
      </c>
      <c r="CK233" s="137" t="e">
        <f t="shared" ca="1" si="134"/>
        <v>#DIV/0!</v>
      </c>
      <c r="CL233" s="138" t="e">
        <f t="shared" ca="1" si="135"/>
        <v>#DIV/0!</v>
      </c>
      <c r="DA233" s="135" t="str">
        <f>'Transcript table'!C233</f>
        <v>ATG9B-1</v>
      </c>
      <c r="DB233" s="35" t="s">
        <v>280</v>
      </c>
      <c r="DC233" s="132" t="str">
        <f t="shared" ca="1" si="136"/>
        <v/>
      </c>
      <c r="DD233" s="132" t="str">
        <f t="shared" ca="1" si="137"/>
        <v/>
      </c>
      <c r="DE233" s="132" t="str">
        <f t="shared" ca="1" si="138"/>
        <v/>
      </c>
      <c r="DF233" s="132" t="str">
        <f t="shared" ca="1" si="139"/>
        <v/>
      </c>
      <c r="DG233" s="132" t="str">
        <f t="shared" ca="1" si="140"/>
        <v/>
      </c>
      <c r="DH233" s="132" t="str">
        <f t="shared" ca="1" si="141"/>
        <v/>
      </c>
      <c r="DI233" s="132" t="str">
        <f t="shared" ca="1" si="142"/>
        <v/>
      </c>
      <c r="DJ233" s="132" t="str">
        <f t="shared" ca="1" si="143"/>
        <v/>
      </c>
      <c r="DK233" s="132" t="str">
        <f t="shared" ca="1" si="144"/>
        <v/>
      </c>
      <c r="DL233" s="132" t="str">
        <f t="shared" ca="1" si="145"/>
        <v/>
      </c>
      <c r="DM233" s="132" t="str">
        <f t="shared" ca="1" si="146"/>
        <v/>
      </c>
      <c r="DN233" s="132" t="str">
        <f t="shared" ca="1" si="147"/>
        <v/>
      </c>
      <c r="DO233" s="132" t="str">
        <f t="shared" ca="1" si="148"/>
        <v/>
      </c>
      <c r="DP233" s="132" t="str">
        <f t="shared" ca="1" si="149"/>
        <v/>
      </c>
      <c r="DQ233" s="132" t="str">
        <f t="shared" ca="1" si="150"/>
        <v/>
      </c>
      <c r="DR233" s="132" t="str">
        <f t="shared" ca="1" si="151"/>
        <v/>
      </c>
      <c r="DS233" s="132" t="str">
        <f t="shared" ca="1" si="152"/>
        <v/>
      </c>
      <c r="DT233" s="132" t="str">
        <f t="shared" ca="1" si="153"/>
        <v/>
      </c>
      <c r="DU233" s="132" t="str">
        <f t="shared" ca="1" si="154"/>
        <v/>
      </c>
      <c r="DV233" s="132" t="str">
        <f t="shared" ca="1" si="155"/>
        <v/>
      </c>
      <c r="DW233" s="136" t="str">
        <f>'Transcript table'!C233</f>
        <v>ATG9B-1</v>
      </c>
      <c r="DX233" s="141" t="s">
        <v>280</v>
      </c>
      <c r="DY233" s="132" t="str">
        <f t="shared" ca="1" si="156"/>
        <v/>
      </c>
      <c r="DZ233" s="132" t="str">
        <f t="shared" ca="1" si="157"/>
        <v/>
      </c>
      <c r="EA233" s="132" t="str">
        <f t="shared" ca="1" si="158"/>
        <v/>
      </c>
      <c r="EB233" s="132" t="str">
        <f t="shared" ca="1" si="159"/>
        <v/>
      </c>
      <c r="EC233" s="132" t="str">
        <f t="shared" ca="1" si="160"/>
        <v/>
      </c>
      <c r="ED233" s="132" t="str">
        <f t="shared" ca="1" si="161"/>
        <v/>
      </c>
      <c r="EE233" s="132" t="str">
        <f t="shared" ca="1" si="162"/>
        <v/>
      </c>
      <c r="EF233" s="132" t="str">
        <f t="shared" ca="1" si="163"/>
        <v/>
      </c>
      <c r="EG233" s="132" t="str">
        <f t="shared" ca="1" si="164"/>
        <v/>
      </c>
      <c r="EH233" s="132" t="str">
        <f t="shared" ca="1" si="165"/>
        <v/>
      </c>
      <c r="EI233" s="132" t="str">
        <f t="shared" ca="1" si="166"/>
        <v/>
      </c>
      <c r="EJ233" s="132" t="str">
        <f t="shared" ca="1" si="167"/>
        <v/>
      </c>
      <c r="EK233" s="132" t="str">
        <f t="shared" ca="1" si="168"/>
        <v/>
      </c>
      <c r="EL233" s="132" t="str">
        <f t="shared" ca="1" si="169"/>
        <v/>
      </c>
      <c r="EM233" s="132" t="str">
        <f t="shared" ca="1" si="170"/>
        <v/>
      </c>
      <c r="EN233" s="132" t="str">
        <f t="shared" ca="1" si="171"/>
        <v/>
      </c>
      <c r="EO233" s="132" t="str">
        <f t="shared" ca="1" si="172"/>
        <v/>
      </c>
      <c r="EP233" s="132" t="str">
        <f t="shared" ca="1" si="173"/>
        <v/>
      </c>
      <c r="EQ233" s="132" t="str">
        <f t="shared" ca="1" si="174"/>
        <v/>
      </c>
      <c r="ER233" s="132" t="str">
        <f t="shared" ca="1" si="175"/>
        <v/>
      </c>
    </row>
    <row r="234" spans="1:148" ht="12.75">
      <c r="A234" s="131" t="str">
        <f>'Transcript table'!C234</f>
        <v>ATG9B-2</v>
      </c>
      <c r="B234" s="35" t="s">
        <v>281</v>
      </c>
      <c r="C234" s="132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132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132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132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132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132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132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132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132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132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132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132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132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132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132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132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132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132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132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132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40" t="str">
        <f>'Control Sample Data'!A234</f>
        <v>ATG9B-2</v>
      </c>
      <c r="X234" s="141" t="s">
        <v>281</v>
      </c>
      <c r="Y234" s="132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132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132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132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132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132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132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132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132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132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132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132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132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132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132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132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132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132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132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132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135" t="str">
        <f>'Control Sample Data'!A234</f>
        <v>ATG9B-2</v>
      </c>
      <c r="AT234" s="35" t="s">
        <v>281</v>
      </c>
      <c r="AU234" s="132" t="str">
        <f ca="1">IF(ISNUMBER(C234-'Choose Housekeeping Genes'!D$17),C234-'Choose Housekeeping Genes'!D$17,"")</f>
        <v/>
      </c>
      <c r="AV234" s="132" t="str">
        <f ca="1">IF(ISNUMBER(D234-'Choose Housekeeping Genes'!E$17),D234-'Choose Housekeeping Genes'!E$17,"")</f>
        <v/>
      </c>
      <c r="AW234" s="132" t="str">
        <f ca="1">IF(ISNUMBER(E234-'Choose Housekeeping Genes'!F$17),E234-'Choose Housekeeping Genes'!F$17,"")</f>
        <v/>
      </c>
      <c r="AX234" s="132" t="str">
        <f ca="1">IF(ISNUMBER(F234-'Choose Housekeeping Genes'!G$17),F234-'Choose Housekeeping Genes'!G$17,"")</f>
        <v/>
      </c>
      <c r="AY234" s="132" t="str">
        <f ca="1">IF(ISNUMBER(G234-'Choose Housekeeping Genes'!H$17),G234-'Choose Housekeeping Genes'!H$17,"")</f>
        <v/>
      </c>
      <c r="AZ234" s="132" t="str">
        <f ca="1">IF(ISNUMBER(H234-'Choose Housekeeping Genes'!I$17),H234-'Choose Housekeeping Genes'!I$17,"")</f>
        <v/>
      </c>
      <c r="BA234" s="132" t="str">
        <f ca="1">IF(ISNUMBER(I234-'Choose Housekeeping Genes'!J$17),I234-'Choose Housekeeping Genes'!J$17,"")</f>
        <v/>
      </c>
      <c r="BB234" s="132" t="str">
        <f ca="1">IF(ISNUMBER(J234-'Choose Housekeeping Genes'!K$17),J234-'Choose Housekeeping Genes'!K$17,"")</f>
        <v/>
      </c>
      <c r="BC234" s="132" t="str">
        <f ca="1">IF(ISNUMBER(K234-'Choose Housekeeping Genes'!L$17),K234-'Choose Housekeeping Genes'!L$17,"")</f>
        <v/>
      </c>
      <c r="BD234" s="132" t="str">
        <f ca="1">IF(ISNUMBER(L234-'Choose Housekeeping Genes'!M$17),L234-'Choose Housekeeping Genes'!M$17,"")</f>
        <v/>
      </c>
      <c r="BE234" s="132" t="str">
        <f ca="1">IF(ISNUMBER(M234-'Choose Housekeeping Genes'!N$17),M234-'Choose Housekeeping Genes'!N$17,"")</f>
        <v/>
      </c>
      <c r="BF234" s="132" t="str">
        <f ca="1">IF(ISNUMBER(N234-'Choose Housekeeping Genes'!O$17),N234-'Choose Housekeeping Genes'!O$17,"")</f>
        <v/>
      </c>
      <c r="BG234" s="132" t="str">
        <f ca="1">IF(ISNUMBER(O234-'Choose Housekeeping Genes'!P$17),O234-'Choose Housekeeping Genes'!P$17,"")</f>
        <v/>
      </c>
      <c r="BH234" s="132" t="str">
        <f ca="1">IF(ISNUMBER(P234-'Choose Housekeeping Genes'!Q$17),P234-'Choose Housekeeping Genes'!Q$17,"")</f>
        <v/>
      </c>
      <c r="BI234" s="132" t="str">
        <f ca="1">IF(ISNUMBER(Q234-'Choose Housekeeping Genes'!R$17),Q234-'Choose Housekeeping Genes'!R$17,"")</f>
        <v/>
      </c>
      <c r="BJ234" s="132" t="str">
        <f ca="1">IF(ISNUMBER(R234-'Choose Housekeeping Genes'!S$17),R234-'Choose Housekeeping Genes'!S$17,"")</f>
        <v/>
      </c>
      <c r="BK234" s="132" t="str">
        <f ca="1">IF(ISNUMBER(S234-'Choose Housekeeping Genes'!T$17),S234-'Choose Housekeeping Genes'!T$17,"")</f>
        <v/>
      </c>
      <c r="BL234" s="132" t="str">
        <f ca="1">IF(ISNUMBER(T234-'Choose Housekeeping Genes'!U$17),T234-'Choose Housekeeping Genes'!U$17,"")</f>
        <v/>
      </c>
      <c r="BM234" s="132" t="str">
        <f ca="1">IF(ISNUMBER(U234-'Choose Housekeeping Genes'!V$17),U234-'Choose Housekeeping Genes'!V$17,"")</f>
        <v/>
      </c>
      <c r="BN234" s="132" t="str">
        <f ca="1">IF(ISNUMBER(V234-'Choose Housekeeping Genes'!W$17),V234-'Choose Housekeeping Genes'!W$17,"")</f>
        <v/>
      </c>
      <c r="BO234" s="142" t="str">
        <f t="shared" si="176"/>
        <v>ATG9B-2</v>
      </c>
      <c r="BP234" s="141" t="s">
        <v>281</v>
      </c>
      <c r="BQ234" s="132" t="str">
        <f ca="1">IF(ISNUMBER(Y234-'Choose Housekeeping Genes'!AA$17),Y234-'Choose Housekeeping Genes'!AA$17,"")</f>
        <v/>
      </c>
      <c r="BR234" s="132" t="str">
        <f ca="1">IF(ISNUMBER(Z234-'Choose Housekeeping Genes'!AB$17),Z234-'Choose Housekeeping Genes'!AB$17,"")</f>
        <v/>
      </c>
      <c r="BS234" s="132" t="str">
        <f ca="1">IF(ISNUMBER(AA234-'Choose Housekeeping Genes'!AC$17),AA234-'Choose Housekeeping Genes'!AC$17,"")</f>
        <v/>
      </c>
      <c r="BT234" s="132" t="str">
        <f ca="1">IF(ISNUMBER(AB234-'Choose Housekeeping Genes'!AD$17),AB234-'Choose Housekeeping Genes'!AD$17,"")</f>
        <v/>
      </c>
      <c r="BU234" s="132" t="str">
        <f ca="1">IF(ISNUMBER(AC234-'Choose Housekeeping Genes'!AE$17),AC234-'Choose Housekeeping Genes'!AE$17,"")</f>
        <v/>
      </c>
      <c r="BV234" s="132" t="str">
        <f ca="1">IF(ISNUMBER(AD234-'Choose Housekeeping Genes'!AF$17),AD234-'Choose Housekeeping Genes'!AF$17,"")</f>
        <v/>
      </c>
      <c r="BW234" s="132" t="str">
        <f ca="1">IF(ISNUMBER(AE234-'Choose Housekeeping Genes'!AG$17),AE234-'Choose Housekeeping Genes'!AG$17,"")</f>
        <v/>
      </c>
      <c r="BX234" s="132" t="str">
        <f ca="1">IF(ISNUMBER(AF234-'Choose Housekeeping Genes'!AH$17),AF234-'Choose Housekeeping Genes'!AH$17,"")</f>
        <v/>
      </c>
      <c r="BY234" s="132" t="str">
        <f ca="1">IF(ISNUMBER(AG234-'Choose Housekeeping Genes'!AI$17),AG234-'Choose Housekeeping Genes'!AI$17,"")</f>
        <v/>
      </c>
      <c r="BZ234" s="132" t="str">
        <f ca="1">IF(ISNUMBER(AH234-'Choose Housekeeping Genes'!AJ$17),AH234-'Choose Housekeeping Genes'!AJ$17,"")</f>
        <v/>
      </c>
      <c r="CA234" s="132" t="str">
        <f ca="1">IF(ISNUMBER(AI234-'Choose Housekeeping Genes'!AK$17),AI234-'Choose Housekeeping Genes'!AK$17,"")</f>
        <v/>
      </c>
      <c r="CB234" s="132" t="str">
        <f ca="1">IF(ISNUMBER(AJ234-'Choose Housekeeping Genes'!AL$17),AJ234-'Choose Housekeeping Genes'!AL$17,"")</f>
        <v/>
      </c>
      <c r="CC234" s="132" t="str">
        <f ca="1">IF(ISNUMBER(AK234-'Choose Housekeeping Genes'!AM$17),AK234-'Choose Housekeeping Genes'!AM$17,"")</f>
        <v/>
      </c>
      <c r="CD234" s="132" t="str">
        <f ca="1">IF(ISNUMBER(AL234-'Choose Housekeeping Genes'!AN$17),AL234-'Choose Housekeeping Genes'!AN$17,"")</f>
        <v/>
      </c>
      <c r="CE234" s="132" t="str">
        <f ca="1">IF(ISNUMBER(AM234-'Choose Housekeeping Genes'!AO$17),AM234-'Choose Housekeeping Genes'!AO$17,"")</f>
        <v/>
      </c>
      <c r="CF234" s="132" t="str">
        <f ca="1">IF(ISNUMBER(AN234-'Choose Housekeeping Genes'!AP$17),AN234-'Choose Housekeeping Genes'!AP$17,"")</f>
        <v/>
      </c>
      <c r="CG234" s="132" t="str">
        <f ca="1">IF(ISNUMBER(AO234-'Choose Housekeeping Genes'!AQ$17),AO234-'Choose Housekeeping Genes'!AQ$17,"")</f>
        <v/>
      </c>
      <c r="CH234" s="132" t="str">
        <f ca="1">IF(ISNUMBER(AP234-'Choose Housekeeping Genes'!AR$17),AP234-'Choose Housekeeping Genes'!AR$17,"")</f>
        <v/>
      </c>
      <c r="CI234" s="132" t="str">
        <f ca="1">IF(ISNUMBER(AQ234-'Choose Housekeeping Genes'!AS$17),AQ234-'Choose Housekeeping Genes'!AS$17,"")</f>
        <v/>
      </c>
      <c r="CJ234" s="132" t="str">
        <f ca="1">IF(ISNUMBER(AR234-'Choose Housekeeping Genes'!AT$17),AR234-'Choose Housekeeping Genes'!AT$17,"")</f>
        <v/>
      </c>
      <c r="CK234" s="137" t="e">
        <f t="shared" ca="1" si="134"/>
        <v>#DIV/0!</v>
      </c>
      <c r="CL234" s="138" t="e">
        <f t="shared" ca="1" si="135"/>
        <v>#DIV/0!</v>
      </c>
      <c r="DA234" s="135" t="str">
        <f>'Transcript table'!C234</f>
        <v>ATG9B-2</v>
      </c>
      <c r="DB234" s="35" t="s">
        <v>281</v>
      </c>
      <c r="DC234" s="132" t="str">
        <f t="shared" ca="1" si="136"/>
        <v/>
      </c>
      <c r="DD234" s="132" t="str">
        <f t="shared" ca="1" si="137"/>
        <v/>
      </c>
      <c r="DE234" s="132" t="str">
        <f t="shared" ca="1" si="138"/>
        <v/>
      </c>
      <c r="DF234" s="132" t="str">
        <f t="shared" ca="1" si="139"/>
        <v/>
      </c>
      <c r="DG234" s="132" t="str">
        <f t="shared" ca="1" si="140"/>
        <v/>
      </c>
      <c r="DH234" s="132" t="str">
        <f t="shared" ca="1" si="141"/>
        <v/>
      </c>
      <c r="DI234" s="132" t="str">
        <f t="shared" ca="1" si="142"/>
        <v/>
      </c>
      <c r="DJ234" s="132" t="str">
        <f t="shared" ca="1" si="143"/>
        <v/>
      </c>
      <c r="DK234" s="132" t="str">
        <f t="shared" ca="1" si="144"/>
        <v/>
      </c>
      <c r="DL234" s="132" t="str">
        <f t="shared" ca="1" si="145"/>
        <v/>
      </c>
      <c r="DM234" s="132" t="str">
        <f t="shared" ca="1" si="146"/>
        <v/>
      </c>
      <c r="DN234" s="132" t="str">
        <f t="shared" ca="1" si="147"/>
        <v/>
      </c>
      <c r="DO234" s="132" t="str">
        <f t="shared" ca="1" si="148"/>
        <v/>
      </c>
      <c r="DP234" s="132" t="str">
        <f t="shared" ca="1" si="149"/>
        <v/>
      </c>
      <c r="DQ234" s="132" t="str">
        <f t="shared" ca="1" si="150"/>
        <v/>
      </c>
      <c r="DR234" s="132" t="str">
        <f t="shared" ca="1" si="151"/>
        <v/>
      </c>
      <c r="DS234" s="132" t="str">
        <f t="shared" ca="1" si="152"/>
        <v/>
      </c>
      <c r="DT234" s="132" t="str">
        <f t="shared" ca="1" si="153"/>
        <v/>
      </c>
      <c r="DU234" s="132" t="str">
        <f t="shared" ca="1" si="154"/>
        <v/>
      </c>
      <c r="DV234" s="132" t="str">
        <f t="shared" ca="1" si="155"/>
        <v/>
      </c>
      <c r="DW234" s="136" t="str">
        <f>'Transcript table'!C234</f>
        <v>ATG9B-2</v>
      </c>
      <c r="DX234" s="141" t="s">
        <v>281</v>
      </c>
      <c r="DY234" s="132" t="str">
        <f t="shared" ca="1" si="156"/>
        <v/>
      </c>
      <c r="DZ234" s="132" t="str">
        <f t="shared" ca="1" si="157"/>
        <v/>
      </c>
      <c r="EA234" s="132" t="str">
        <f t="shared" ca="1" si="158"/>
        <v/>
      </c>
      <c r="EB234" s="132" t="str">
        <f t="shared" ca="1" si="159"/>
        <v/>
      </c>
      <c r="EC234" s="132" t="str">
        <f t="shared" ca="1" si="160"/>
        <v/>
      </c>
      <c r="ED234" s="132" t="str">
        <f t="shared" ca="1" si="161"/>
        <v/>
      </c>
      <c r="EE234" s="132" t="str">
        <f t="shared" ca="1" si="162"/>
        <v/>
      </c>
      <c r="EF234" s="132" t="str">
        <f t="shared" ca="1" si="163"/>
        <v/>
      </c>
      <c r="EG234" s="132" t="str">
        <f t="shared" ca="1" si="164"/>
        <v/>
      </c>
      <c r="EH234" s="132" t="str">
        <f t="shared" ca="1" si="165"/>
        <v/>
      </c>
      <c r="EI234" s="132" t="str">
        <f t="shared" ca="1" si="166"/>
        <v/>
      </c>
      <c r="EJ234" s="132" t="str">
        <f t="shared" ca="1" si="167"/>
        <v/>
      </c>
      <c r="EK234" s="132" t="str">
        <f t="shared" ca="1" si="168"/>
        <v/>
      </c>
      <c r="EL234" s="132" t="str">
        <f t="shared" ca="1" si="169"/>
        <v/>
      </c>
      <c r="EM234" s="132" t="str">
        <f t="shared" ca="1" si="170"/>
        <v/>
      </c>
      <c r="EN234" s="132" t="str">
        <f t="shared" ca="1" si="171"/>
        <v/>
      </c>
      <c r="EO234" s="132" t="str">
        <f t="shared" ca="1" si="172"/>
        <v/>
      </c>
      <c r="EP234" s="132" t="str">
        <f t="shared" ca="1" si="173"/>
        <v/>
      </c>
      <c r="EQ234" s="132" t="str">
        <f t="shared" ca="1" si="174"/>
        <v/>
      </c>
      <c r="ER234" s="132" t="str">
        <f t="shared" ca="1" si="175"/>
        <v/>
      </c>
    </row>
    <row r="235" spans="1:148" ht="12.75">
      <c r="A235" s="131" t="str">
        <f>'Transcript table'!C235</f>
        <v>BDNF-AS-1</v>
      </c>
      <c r="B235" s="35" t="s">
        <v>282</v>
      </c>
      <c r="C235" s="132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132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132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132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132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132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132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132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132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132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132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132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132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132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132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132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132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132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132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132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40" t="str">
        <f>'Control Sample Data'!A235</f>
        <v>BDNF-AS-1</v>
      </c>
      <c r="X235" s="141" t="s">
        <v>282</v>
      </c>
      <c r="Y235" s="132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132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132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132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132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132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132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132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132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132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132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132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132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132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132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132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132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132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132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132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135" t="str">
        <f>'Control Sample Data'!A235</f>
        <v>BDNF-AS-1</v>
      </c>
      <c r="AT235" s="35" t="s">
        <v>282</v>
      </c>
      <c r="AU235" s="132" t="str">
        <f ca="1">IF(ISNUMBER(C235-'Choose Housekeeping Genes'!D$17),C235-'Choose Housekeeping Genes'!D$17,"")</f>
        <v/>
      </c>
      <c r="AV235" s="132" t="str">
        <f ca="1">IF(ISNUMBER(D235-'Choose Housekeeping Genes'!E$17),D235-'Choose Housekeeping Genes'!E$17,"")</f>
        <v/>
      </c>
      <c r="AW235" s="132" t="str">
        <f ca="1">IF(ISNUMBER(E235-'Choose Housekeeping Genes'!F$17),E235-'Choose Housekeeping Genes'!F$17,"")</f>
        <v/>
      </c>
      <c r="AX235" s="132" t="str">
        <f ca="1">IF(ISNUMBER(F235-'Choose Housekeeping Genes'!G$17),F235-'Choose Housekeeping Genes'!G$17,"")</f>
        <v/>
      </c>
      <c r="AY235" s="132" t="str">
        <f ca="1">IF(ISNUMBER(G235-'Choose Housekeeping Genes'!H$17),G235-'Choose Housekeeping Genes'!H$17,"")</f>
        <v/>
      </c>
      <c r="AZ235" s="132" t="str">
        <f ca="1">IF(ISNUMBER(H235-'Choose Housekeeping Genes'!I$17),H235-'Choose Housekeeping Genes'!I$17,"")</f>
        <v/>
      </c>
      <c r="BA235" s="132" t="str">
        <f ca="1">IF(ISNUMBER(I235-'Choose Housekeeping Genes'!J$17),I235-'Choose Housekeeping Genes'!J$17,"")</f>
        <v/>
      </c>
      <c r="BB235" s="132" t="str">
        <f ca="1">IF(ISNUMBER(J235-'Choose Housekeeping Genes'!K$17),J235-'Choose Housekeeping Genes'!K$17,"")</f>
        <v/>
      </c>
      <c r="BC235" s="132" t="str">
        <f ca="1">IF(ISNUMBER(K235-'Choose Housekeeping Genes'!L$17),K235-'Choose Housekeeping Genes'!L$17,"")</f>
        <v/>
      </c>
      <c r="BD235" s="132" t="str">
        <f ca="1">IF(ISNUMBER(L235-'Choose Housekeeping Genes'!M$17),L235-'Choose Housekeeping Genes'!M$17,"")</f>
        <v/>
      </c>
      <c r="BE235" s="132" t="str">
        <f ca="1">IF(ISNUMBER(M235-'Choose Housekeeping Genes'!N$17),M235-'Choose Housekeeping Genes'!N$17,"")</f>
        <v/>
      </c>
      <c r="BF235" s="132" t="str">
        <f ca="1">IF(ISNUMBER(N235-'Choose Housekeeping Genes'!O$17),N235-'Choose Housekeeping Genes'!O$17,"")</f>
        <v/>
      </c>
      <c r="BG235" s="132" t="str">
        <f ca="1">IF(ISNUMBER(O235-'Choose Housekeeping Genes'!P$17),O235-'Choose Housekeeping Genes'!P$17,"")</f>
        <v/>
      </c>
      <c r="BH235" s="132" t="str">
        <f ca="1">IF(ISNUMBER(P235-'Choose Housekeeping Genes'!Q$17),P235-'Choose Housekeeping Genes'!Q$17,"")</f>
        <v/>
      </c>
      <c r="BI235" s="132" t="str">
        <f ca="1">IF(ISNUMBER(Q235-'Choose Housekeeping Genes'!R$17),Q235-'Choose Housekeeping Genes'!R$17,"")</f>
        <v/>
      </c>
      <c r="BJ235" s="132" t="str">
        <f ca="1">IF(ISNUMBER(R235-'Choose Housekeeping Genes'!S$17),R235-'Choose Housekeeping Genes'!S$17,"")</f>
        <v/>
      </c>
      <c r="BK235" s="132" t="str">
        <f ca="1">IF(ISNUMBER(S235-'Choose Housekeeping Genes'!T$17),S235-'Choose Housekeeping Genes'!T$17,"")</f>
        <v/>
      </c>
      <c r="BL235" s="132" t="str">
        <f ca="1">IF(ISNUMBER(T235-'Choose Housekeeping Genes'!U$17),T235-'Choose Housekeeping Genes'!U$17,"")</f>
        <v/>
      </c>
      <c r="BM235" s="132" t="str">
        <f ca="1">IF(ISNUMBER(U235-'Choose Housekeeping Genes'!V$17),U235-'Choose Housekeeping Genes'!V$17,"")</f>
        <v/>
      </c>
      <c r="BN235" s="132" t="str">
        <f ca="1">IF(ISNUMBER(V235-'Choose Housekeeping Genes'!W$17),V235-'Choose Housekeeping Genes'!W$17,"")</f>
        <v/>
      </c>
      <c r="BO235" s="142" t="str">
        <f t="shared" si="176"/>
        <v>BDNF-AS-1</v>
      </c>
      <c r="BP235" s="141" t="s">
        <v>282</v>
      </c>
      <c r="BQ235" s="132" t="str">
        <f ca="1">IF(ISNUMBER(Y235-'Choose Housekeeping Genes'!AA$17),Y235-'Choose Housekeeping Genes'!AA$17,"")</f>
        <v/>
      </c>
      <c r="BR235" s="132" t="str">
        <f ca="1">IF(ISNUMBER(Z235-'Choose Housekeeping Genes'!AB$17),Z235-'Choose Housekeeping Genes'!AB$17,"")</f>
        <v/>
      </c>
      <c r="BS235" s="132" t="str">
        <f ca="1">IF(ISNUMBER(AA235-'Choose Housekeeping Genes'!AC$17),AA235-'Choose Housekeeping Genes'!AC$17,"")</f>
        <v/>
      </c>
      <c r="BT235" s="132" t="str">
        <f ca="1">IF(ISNUMBER(AB235-'Choose Housekeeping Genes'!AD$17),AB235-'Choose Housekeeping Genes'!AD$17,"")</f>
        <v/>
      </c>
      <c r="BU235" s="132" t="str">
        <f ca="1">IF(ISNUMBER(AC235-'Choose Housekeeping Genes'!AE$17),AC235-'Choose Housekeeping Genes'!AE$17,"")</f>
        <v/>
      </c>
      <c r="BV235" s="132" t="str">
        <f ca="1">IF(ISNUMBER(AD235-'Choose Housekeeping Genes'!AF$17),AD235-'Choose Housekeeping Genes'!AF$17,"")</f>
        <v/>
      </c>
      <c r="BW235" s="132" t="str">
        <f ca="1">IF(ISNUMBER(AE235-'Choose Housekeeping Genes'!AG$17),AE235-'Choose Housekeeping Genes'!AG$17,"")</f>
        <v/>
      </c>
      <c r="BX235" s="132" t="str">
        <f ca="1">IF(ISNUMBER(AF235-'Choose Housekeeping Genes'!AH$17),AF235-'Choose Housekeeping Genes'!AH$17,"")</f>
        <v/>
      </c>
      <c r="BY235" s="132" t="str">
        <f ca="1">IF(ISNUMBER(AG235-'Choose Housekeeping Genes'!AI$17),AG235-'Choose Housekeeping Genes'!AI$17,"")</f>
        <v/>
      </c>
      <c r="BZ235" s="132" t="str">
        <f ca="1">IF(ISNUMBER(AH235-'Choose Housekeeping Genes'!AJ$17),AH235-'Choose Housekeeping Genes'!AJ$17,"")</f>
        <v/>
      </c>
      <c r="CA235" s="132" t="str">
        <f ca="1">IF(ISNUMBER(AI235-'Choose Housekeeping Genes'!AK$17),AI235-'Choose Housekeeping Genes'!AK$17,"")</f>
        <v/>
      </c>
      <c r="CB235" s="132" t="str">
        <f ca="1">IF(ISNUMBER(AJ235-'Choose Housekeeping Genes'!AL$17),AJ235-'Choose Housekeeping Genes'!AL$17,"")</f>
        <v/>
      </c>
      <c r="CC235" s="132" t="str">
        <f ca="1">IF(ISNUMBER(AK235-'Choose Housekeeping Genes'!AM$17),AK235-'Choose Housekeeping Genes'!AM$17,"")</f>
        <v/>
      </c>
      <c r="CD235" s="132" t="str">
        <f ca="1">IF(ISNUMBER(AL235-'Choose Housekeeping Genes'!AN$17),AL235-'Choose Housekeeping Genes'!AN$17,"")</f>
        <v/>
      </c>
      <c r="CE235" s="132" t="str">
        <f ca="1">IF(ISNUMBER(AM235-'Choose Housekeeping Genes'!AO$17),AM235-'Choose Housekeeping Genes'!AO$17,"")</f>
        <v/>
      </c>
      <c r="CF235" s="132" t="str">
        <f ca="1">IF(ISNUMBER(AN235-'Choose Housekeeping Genes'!AP$17),AN235-'Choose Housekeeping Genes'!AP$17,"")</f>
        <v/>
      </c>
      <c r="CG235" s="132" t="str">
        <f ca="1">IF(ISNUMBER(AO235-'Choose Housekeeping Genes'!AQ$17),AO235-'Choose Housekeeping Genes'!AQ$17,"")</f>
        <v/>
      </c>
      <c r="CH235" s="132" t="str">
        <f ca="1">IF(ISNUMBER(AP235-'Choose Housekeeping Genes'!AR$17),AP235-'Choose Housekeeping Genes'!AR$17,"")</f>
        <v/>
      </c>
      <c r="CI235" s="132" t="str">
        <f ca="1">IF(ISNUMBER(AQ235-'Choose Housekeeping Genes'!AS$17),AQ235-'Choose Housekeeping Genes'!AS$17,"")</f>
        <v/>
      </c>
      <c r="CJ235" s="132" t="str">
        <f ca="1">IF(ISNUMBER(AR235-'Choose Housekeeping Genes'!AT$17),AR235-'Choose Housekeeping Genes'!AT$17,"")</f>
        <v/>
      </c>
      <c r="CK235" s="137" t="e">
        <f t="shared" ca="1" si="134"/>
        <v>#DIV/0!</v>
      </c>
      <c r="CL235" s="138" t="e">
        <f t="shared" ca="1" si="135"/>
        <v>#DIV/0!</v>
      </c>
      <c r="DA235" s="135" t="str">
        <f>'Transcript table'!C235</f>
        <v>BDNF-AS-1</v>
      </c>
      <c r="DB235" s="35" t="s">
        <v>282</v>
      </c>
      <c r="DC235" s="132" t="str">
        <f t="shared" ca="1" si="136"/>
        <v/>
      </c>
      <c r="DD235" s="132" t="str">
        <f t="shared" ca="1" si="137"/>
        <v/>
      </c>
      <c r="DE235" s="132" t="str">
        <f t="shared" ca="1" si="138"/>
        <v/>
      </c>
      <c r="DF235" s="132" t="str">
        <f t="shared" ca="1" si="139"/>
        <v/>
      </c>
      <c r="DG235" s="132" t="str">
        <f t="shared" ca="1" si="140"/>
        <v/>
      </c>
      <c r="DH235" s="132" t="str">
        <f t="shared" ca="1" si="141"/>
        <v/>
      </c>
      <c r="DI235" s="132" t="str">
        <f t="shared" ca="1" si="142"/>
        <v/>
      </c>
      <c r="DJ235" s="132" t="str">
        <f t="shared" ca="1" si="143"/>
        <v/>
      </c>
      <c r="DK235" s="132" t="str">
        <f t="shared" ca="1" si="144"/>
        <v/>
      </c>
      <c r="DL235" s="132" t="str">
        <f t="shared" ca="1" si="145"/>
        <v/>
      </c>
      <c r="DM235" s="132" t="str">
        <f t="shared" ca="1" si="146"/>
        <v/>
      </c>
      <c r="DN235" s="132" t="str">
        <f t="shared" ca="1" si="147"/>
        <v/>
      </c>
      <c r="DO235" s="132" t="str">
        <f t="shared" ca="1" si="148"/>
        <v/>
      </c>
      <c r="DP235" s="132" t="str">
        <f t="shared" ca="1" si="149"/>
        <v/>
      </c>
      <c r="DQ235" s="132" t="str">
        <f t="shared" ca="1" si="150"/>
        <v/>
      </c>
      <c r="DR235" s="132" t="str">
        <f t="shared" ca="1" si="151"/>
        <v/>
      </c>
      <c r="DS235" s="132" t="str">
        <f t="shared" ca="1" si="152"/>
        <v/>
      </c>
      <c r="DT235" s="132" t="str">
        <f t="shared" ca="1" si="153"/>
        <v/>
      </c>
      <c r="DU235" s="132" t="str">
        <f t="shared" ca="1" si="154"/>
        <v/>
      </c>
      <c r="DV235" s="132" t="str">
        <f t="shared" ca="1" si="155"/>
        <v/>
      </c>
      <c r="DW235" s="136" t="str">
        <f>'Transcript table'!C235</f>
        <v>BDNF-AS-1</v>
      </c>
      <c r="DX235" s="141" t="s">
        <v>282</v>
      </c>
      <c r="DY235" s="132" t="str">
        <f t="shared" ca="1" si="156"/>
        <v/>
      </c>
      <c r="DZ235" s="132" t="str">
        <f t="shared" ca="1" si="157"/>
        <v/>
      </c>
      <c r="EA235" s="132" t="str">
        <f t="shared" ca="1" si="158"/>
        <v/>
      </c>
      <c r="EB235" s="132" t="str">
        <f t="shared" ca="1" si="159"/>
        <v/>
      </c>
      <c r="EC235" s="132" t="str">
        <f t="shared" ca="1" si="160"/>
        <v/>
      </c>
      <c r="ED235" s="132" t="str">
        <f t="shared" ca="1" si="161"/>
        <v/>
      </c>
      <c r="EE235" s="132" t="str">
        <f t="shared" ca="1" si="162"/>
        <v/>
      </c>
      <c r="EF235" s="132" t="str">
        <f t="shared" ca="1" si="163"/>
        <v/>
      </c>
      <c r="EG235" s="132" t="str">
        <f t="shared" ca="1" si="164"/>
        <v/>
      </c>
      <c r="EH235" s="132" t="str">
        <f t="shared" ca="1" si="165"/>
        <v/>
      </c>
      <c r="EI235" s="132" t="str">
        <f t="shared" ca="1" si="166"/>
        <v/>
      </c>
      <c r="EJ235" s="132" t="str">
        <f t="shared" ca="1" si="167"/>
        <v/>
      </c>
      <c r="EK235" s="132" t="str">
        <f t="shared" ca="1" si="168"/>
        <v/>
      </c>
      <c r="EL235" s="132" t="str">
        <f t="shared" ca="1" si="169"/>
        <v/>
      </c>
      <c r="EM235" s="132" t="str">
        <f t="shared" ca="1" si="170"/>
        <v/>
      </c>
      <c r="EN235" s="132" t="str">
        <f t="shared" ca="1" si="171"/>
        <v/>
      </c>
      <c r="EO235" s="132" t="str">
        <f t="shared" ca="1" si="172"/>
        <v/>
      </c>
      <c r="EP235" s="132" t="str">
        <f t="shared" ca="1" si="173"/>
        <v/>
      </c>
      <c r="EQ235" s="132" t="str">
        <f t="shared" ca="1" si="174"/>
        <v/>
      </c>
      <c r="ER235" s="132" t="str">
        <f t="shared" ca="1" si="175"/>
        <v/>
      </c>
    </row>
    <row r="236" spans="1:148" ht="12.75">
      <c r="A236" s="131" t="str">
        <f>'Transcript table'!C236</f>
        <v>BDNF-AS-2</v>
      </c>
      <c r="B236" s="35" t="s">
        <v>283</v>
      </c>
      <c r="C236" s="132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132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132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132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132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132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132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132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132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132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132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132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132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132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132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132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132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132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132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132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40" t="str">
        <f>'Control Sample Data'!A236</f>
        <v>BDNF-AS-2</v>
      </c>
      <c r="X236" s="141" t="s">
        <v>283</v>
      </c>
      <c r="Y236" s="132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132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132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132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132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132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132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132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132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132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132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132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132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132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132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132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132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132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132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132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135" t="str">
        <f>'Control Sample Data'!A236</f>
        <v>BDNF-AS-2</v>
      </c>
      <c r="AT236" s="35" t="s">
        <v>283</v>
      </c>
      <c r="AU236" s="132" t="str">
        <f ca="1">IF(ISNUMBER(C236-'Choose Housekeeping Genes'!D$17),C236-'Choose Housekeeping Genes'!D$17,"")</f>
        <v/>
      </c>
      <c r="AV236" s="132" t="str">
        <f ca="1">IF(ISNUMBER(D236-'Choose Housekeeping Genes'!E$17),D236-'Choose Housekeeping Genes'!E$17,"")</f>
        <v/>
      </c>
      <c r="AW236" s="132" t="str">
        <f ca="1">IF(ISNUMBER(E236-'Choose Housekeeping Genes'!F$17),E236-'Choose Housekeeping Genes'!F$17,"")</f>
        <v/>
      </c>
      <c r="AX236" s="132" t="str">
        <f ca="1">IF(ISNUMBER(F236-'Choose Housekeeping Genes'!G$17),F236-'Choose Housekeeping Genes'!G$17,"")</f>
        <v/>
      </c>
      <c r="AY236" s="132" t="str">
        <f ca="1">IF(ISNUMBER(G236-'Choose Housekeeping Genes'!H$17),G236-'Choose Housekeeping Genes'!H$17,"")</f>
        <v/>
      </c>
      <c r="AZ236" s="132" t="str">
        <f ca="1">IF(ISNUMBER(H236-'Choose Housekeeping Genes'!I$17),H236-'Choose Housekeeping Genes'!I$17,"")</f>
        <v/>
      </c>
      <c r="BA236" s="132" t="str">
        <f ca="1">IF(ISNUMBER(I236-'Choose Housekeeping Genes'!J$17),I236-'Choose Housekeeping Genes'!J$17,"")</f>
        <v/>
      </c>
      <c r="BB236" s="132" t="str">
        <f ca="1">IF(ISNUMBER(J236-'Choose Housekeeping Genes'!K$17),J236-'Choose Housekeeping Genes'!K$17,"")</f>
        <v/>
      </c>
      <c r="BC236" s="132" t="str">
        <f ca="1">IF(ISNUMBER(K236-'Choose Housekeeping Genes'!L$17),K236-'Choose Housekeeping Genes'!L$17,"")</f>
        <v/>
      </c>
      <c r="BD236" s="132" t="str">
        <f ca="1">IF(ISNUMBER(L236-'Choose Housekeeping Genes'!M$17),L236-'Choose Housekeeping Genes'!M$17,"")</f>
        <v/>
      </c>
      <c r="BE236" s="132" t="str">
        <f ca="1">IF(ISNUMBER(M236-'Choose Housekeeping Genes'!N$17),M236-'Choose Housekeeping Genes'!N$17,"")</f>
        <v/>
      </c>
      <c r="BF236" s="132" t="str">
        <f ca="1">IF(ISNUMBER(N236-'Choose Housekeeping Genes'!O$17),N236-'Choose Housekeeping Genes'!O$17,"")</f>
        <v/>
      </c>
      <c r="BG236" s="132" t="str">
        <f ca="1">IF(ISNUMBER(O236-'Choose Housekeeping Genes'!P$17),O236-'Choose Housekeeping Genes'!P$17,"")</f>
        <v/>
      </c>
      <c r="BH236" s="132" t="str">
        <f ca="1">IF(ISNUMBER(P236-'Choose Housekeeping Genes'!Q$17),P236-'Choose Housekeeping Genes'!Q$17,"")</f>
        <v/>
      </c>
      <c r="BI236" s="132" t="str">
        <f ca="1">IF(ISNUMBER(Q236-'Choose Housekeeping Genes'!R$17),Q236-'Choose Housekeeping Genes'!R$17,"")</f>
        <v/>
      </c>
      <c r="BJ236" s="132" t="str">
        <f ca="1">IF(ISNUMBER(R236-'Choose Housekeeping Genes'!S$17),R236-'Choose Housekeeping Genes'!S$17,"")</f>
        <v/>
      </c>
      <c r="BK236" s="132" t="str">
        <f ca="1">IF(ISNUMBER(S236-'Choose Housekeeping Genes'!T$17),S236-'Choose Housekeeping Genes'!T$17,"")</f>
        <v/>
      </c>
      <c r="BL236" s="132" t="str">
        <f ca="1">IF(ISNUMBER(T236-'Choose Housekeeping Genes'!U$17),T236-'Choose Housekeeping Genes'!U$17,"")</f>
        <v/>
      </c>
      <c r="BM236" s="132" t="str">
        <f ca="1">IF(ISNUMBER(U236-'Choose Housekeeping Genes'!V$17),U236-'Choose Housekeeping Genes'!V$17,"")</f>
        <v/>
      </c>
      <c r="BN236" s="132" t="str">
        <f ca="1">IF(ISNUMBER(V236-'Choose Housekeeping Genes'!W$17),V236-'Choose Housekeeping Genes'!W$17,"")</f>
        <v/>
      </c>
      <c r="BO236" s="142" t="str">
        <f t="shared" si="176"/>
        <v>BDNF-AS-2</v>
      </c>
      <c r="BP236" s="141" t="s">
        <v>283</v>
      </c>
      <c r="BQ236" s="132" t="str">
        <f ca="1">IF(ISNUMBER(Y236-'Choose Housekeeping Genes'!AA$17),Y236-'Choose Housekeeping Genes'!AA$17,"")</f>
        <v/>
      </c>
      <c r="BR236" s="132" t="str">
        <f ca="1">IF(ISNUMBER(Z236-'Choose Housekeeping Genes'!AB$17),Z236-'Choose Housekeeping Genes'!AB$17,"")</f>
        <v/>
      </c>
      <c r="BS236" s="132" t="str">
        <f ca="1">IF(ISNUMBER(AA236-'Choose Housekeeping Genes'!AC$17),AA236-'Choose Housekeeping Genes'!AC$17,"")</f>
        <v/>
      </c>
      <c r="BT236" s="132" t="str">
        <f ca="1">IF(ISNUMBER(AB236-'Choose Housekeeping Genes'!AD$17),AB236-'Choose Housekeeping Genes'!AD$17,"")</f>
        <v/>
      </c>
      <c r="BU236" s="132" t="str">
        <f ca="1">IF(ISNUMBER(AC236-'Choose Housekeeping Genes'!AE$17),AC236-'Choose Housekeeping Genes'!AE$17,"")</f>
        <v/>
      </c>
      <c r="BV236" s="132" t="str">
        <f ca="1">IF(ISNUMBER(AD236-'Choose Housekeeping Genes'!AF$17),AD236-'Choose Housekeeping Genes'!AF$17,"")</f>
        <v/>
      </c>
      <c r="BW236" s="132" t="str">
        <f ca="1">IF(ISNUMBER(AE236-'Choose Housekeeping Genes'!AG$17),AE236-'Choose Housekeeping Genes'!AG$17,"")</f>
        <v/>
      </c>
      <c r="BX236" s="132" t="str">
        <f ca="1">IF(ISNUMBER(AF236-'Choose Housekeeping Genes'!AH$17),AF236-'Choose Housekeeping Genes'!AH$17,"")</f>
        <v/>
      </c>
      <c r="BY236" s="132" t="str">
        <f ca="1">IF(ISNUMBER(AG236-'Choose Housekeeping Genes'!AI$17),AG236-'Choose Housekeeping Genes'!AI$17,"")</f>
        <v/>
      </c>
      <c r="BZ236" s="132" t="str">
        <f ca="1">IF(ISNUMBER(AH236-'Choose Housekeeping Genes'!AJ$17),AH236-'Choose Housekeeping Genes'!AJ$17,"")</f>
        <v/>
      </c>
      <c r="CA236" s="132" t="str">
        <f ca="1">IF(ISNUMBER(AI236-'Choose Housekeeping Genes'!AK$17),AI236-'Choose Housekeeping Genes'!AK$17,"")</f>
        <v/>
      </c>
      <c r="CB236" s="132" t="str">
        <f ca="1">IF(ISNUMBER(AJ236-'Choose Housekeeping Genes'!AL$17),AJ236-'Choose Housekeeping Genes'!AL$17,"")</f>
        <v/>
      </c>
      <c r="CC236" s="132" t="str">
        <f ca="1">IF(ISNUMBER(AK236-'Choose Housekeeping Genes'!AM$17),AK236-'Choose Housekeeping Genes'!AM$17,"")</f>
        <v/>
      </c>
      <c r="CD236" s="132" t="str">
        <f ca="1">IF(ISNUMBER(AL236-'Choose Housekeeping Genes'!AN$17),AL236-'Choose Housekeeping Genes'!AN$17,"")</f>
        <v/>
      </c>
      <c r="CE236" s="132" t="str">
        <f ca="1">IF(ISNUMBER(AM236-'Choose Housekeeping Genes'!AO$17),AM236-'Choose Housekeeping Genes'!AO$17,"")</f>
        <v/>
      </c>
      <c r="CF236" s="132" t="str">
        <f ca="1">IF(ISNUMBER(AN236-'Choose Housekeeping Genes'!AP$17),AN236-'Choose Housekeeping Genes'!AP$17,"")</f>
        <v/>
      </c>
      <c r="CG236" s="132" t="str">
        <f ca="1">IF(ISNUMBER(AO236-'Choose Housekeeping Genes'!AQ$17),AO236-'Choose Housekeeping Genes'!AQ$17,"")</f>
        <v/>
      </c>
      <c r="CH236" s="132" t="str">
        <f ca="1">IF(ISNUMBER(AP236-'Choose Housekeeping Genes'!AR$17),AP236-'Choose Housekeeping Genes'!AR$17,"")</f>
        <v/>
      </c>
      <c r="CI236" s="132" t="str">
        <f ca="1">IF(ISNUMBER(AQ236-'Choose Housekeeping Genes'!AS$17),AQ236-'Choose Housekeeping Genes'!AS$17,"")</f>
        <v/>
      </c>
      <c r="CJ236" s="132" t="str">
        <f ca="1">IF(ISNUMBER(AR236-'Choose Housekeeping Genes'!AT$17),AR236-'Choose Housekeeping Genes'!AT$17,"")</f>
        <v/>
      </c>
      <c r="CK236" s="137" t="e">
        <f t="shared" ca="1" si="134"/>
        <v>#DIV/0!</v>
      </c>
      <c r="CL236" s="138" t="e">
        <f t="shared" ca="1" si="135"/>
        <v>#DIV/0!</v>
      </c>
      <c r="DA236" s="135" t="str">
        <f>'Transcript table'!C236</f>
        <v>BDNF-AS-2</v>
      </c>
      <c r="DB236" s="35" t="s">
        <v>283</v>
      </c>
      <c r="DC236" s="132" t="str">
        <f t="shared" ca="1" si="136"/>
        <v/>
      </c>
      <c r="DD236" s="132" t="str">
        <f t="shared" ca="1" si="137"/>
        <v/>
      </c>
      <c r="DE236" s="132" t="str">
        <f t="shared" ca="1" si="138"/>
        <v/>
      </c>
      <c r="DF236" s="132" t="str">
        <f t="shared" ca="1" si="139"/>
        <v/>
      </c>
      <c r="DG236" s="132" t="str">
        <f t="shared" ca="1" si="140"/>
        <v/>
      </c>
      <c r="DH236" s="132" t="str">
        <f t="shared" ca="1" si="141"/>
        <v/>
      </c>
      <c r="DI236" s="132" t="str">
        <f t="shared" ca="1" si="142"/>
        <v/>
      </c>
      <c r="DJ236" s="132" t="str">
        <f t="shared" ca="1" si="143"/>
        <v/>
      </c>
      <c r="DK236" s="132" t="str">
        <f t="shared" ca="1" si="144"/>
        <v/>
      </c>
      <c r="DL236" s="132" t="str">
        <f t="shared" ca="1" si="145"/>
        <v/>
      </c>
      <c r="DM236" s="132" t="str">
        <f t="shared" ca="1" si="146"/>
        <v/>
      </c>
      <c r="DN236" s="132" t="str">
        <f t="shared" ca="1" si="147"/>
        <v/>
      </c>
      <c r="DO236" s="132" t="str">
        <f t="shared" ca="1" si="148"/>
        <v/>
      </c>
      <c r="DP236" s="132" t="str">
        <f t="shared" ca="1" si="149"/>
        <v/>
      </c>
      <c r="DQ236" s="132" t="str">
        <f t="shared" ca="1" si="150"/>
        <v/>
      </c>
      <c r="DR236" s="132" t="str">
        <f t="shared" ca="1" si="151"/>
        <v/>
      </c>
      <c r="DS236" s="132" t="str">
        <f t="shared" ca="1" si="152"/>
        <v/>
      </c>
      <c r="DT236" s="132" t="str">
        <f t="shared" ca="1" si="153"/>
        <v/>
      </c>
      <c r="DU236" s="132" t="str">
        <f t="shared" ca="1" si="154"/>
        <v/>
      </c>
      <c r="DV236" s="132" t="str">
        <f t="shared" ca="1" si="155"/>
        <v/>
      </c>
      <c r="DW236" s="136" t="str">
        <f>'Transcript table'!C236</f>
        <v>BDNF-AS-2</v>
      </c>
      <c r="DX236" s="141" t="s">
        <v>283</v>
      </c>
      <c r="DY236" s="132" t="str">
        <f t="shared" ca="1" si="156"/>
        <v/>
      </c>
      <c r="DZ236" s="132" t="str">
        <f t="shared" ca="1" si="157"/>
        <v/>
      </c>
      <c r="EA236" s="132" t="str">
        <f t="shared" ca="1" si="158"/>
        <v/>
      </c>
      <c r="EB236" s="132" t="str">
        <f t="shared" ca="1" si="159"/>
        <v/>
      </c>
      <c r="EC236" s="132" t="str">
        <f t="shared" ca="1" si="160"/>
        <v/>
      </c>
      <c r="ED236" s="132" t="str">
        <f t="shared" ca="1" si="161"/>
        <v/>
      </c>
      <c r="EE236" s="132" t="str">
        <f t="shared" ca="1" si="162"/>
        <v/>
      </c>
      <c r="EF236" s="132" t="str">
        <f t="shared" ca="1" si="163"/>
        <v/>
      </c>
      <c r="EG236" s="132" t="str">
        <f t="shared" ca="1" si="164"/>
        <v/>
      </c>
      <c r="EH236" s="132" t="str">
        <f t="shared" ca="1" si="165"/>
        <v/>
      </c>
      <c r="EI236" s="132" t="str">
        <f t="shared" ca="1" si="166"/>
        <v/>
      </c>
      <c r="EJ236" s="132" t="str">
        <f t="shared" ca="1" si="167"/>
        <v/>
      </c>
      <c r="EK236" s="132" t="str">
        <f t="shared" ca="1" si="168"/>
        <v/>
      </c>
      <c r="EL236" s="132" t="str">
        <f t="shared" ca="1" si="169"/>
        <v/>
      </c>
      <c r="EM236" s="132" t="str">
        <f t="shared" ca="1" si="170"/>
        <v/>
      </c>
      <c r="EN236" s="132" t="str">
        <f t="shared" ca="1" si="171"/>
        <v/>
      </c>
      <c r="EO236" s="132" t="str">
        <f t="shared" ca="1" si="172"/>
        <v/>
      </c>
      <c r="EP236" s="132" t="str">
        <f t="shared" ca="1" si="173"/>
        <v/>
      </c>
      <c r="EQ236" s="132" t="str">
        <f t="shared" ca="1" si="174"/>
        <v/>
      </c>
      <c r="ER236" s="132" t="str">
        <f t="shared" ca="1" si="175"/>
        <v/>
      </c>
    </row>
    <row r="237" spans="1:148" ht="51">
      <c r="A237" s="131" t="str">
        <f>'Transcript table'!C237</f>
        <v>Beta-globin-transcript-1</v>
      </c>
      <c r="B237" s="35" t="s">
        <v>284</v>
      </c>
      <c r="C237" s="132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132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132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132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132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132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132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132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132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132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132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132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132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132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132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132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132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132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132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132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40" t="str">
        <f>'Control Sample Data'!A237</f>
        <v>Beta-globin-transcript-1</v>
      </c>
      <c r="X237" s="141" t="s">
        <v>284</v>
      </c>
      <c r="Y237" s="132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132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132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132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132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132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132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132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132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132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132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132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132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132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132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132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132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132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132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132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135" t="str">
        <f>'Control Sample Data'!A237</f>
        <v>Beta-globin-transcript-1</v>
      </c>
      <c r="AT237" s="35" t="s">
        <v>284</v>
      </c>
      <c r="AU237" s="132" t="str">
        <f ca="1">IF(ISNUMBER(C237-'Choose Housekeeping Genes'!D$17),C237-'Choose Housekeeping Genes'!D$17,"")</f>
        <v/>
      </c>
      <c r="AV237" s="132" t="str">
        <f ca="1">IF(ISNUMBER(D237-'Choose Housekeeping Genes'!E$17),D237-'Choose Housekeeping Genes'!E$17,"")</f>
        <v/>
      </c>
      <c r="AW237" s="132" t="str">
        <f ca="1">IF(ISNUMBER(E237-'Choose Housekeeping Genes'!F$17),E237-'Choose Housekeeping Genes'!F$17,"")</f>
        <v/>
      </c>
      <c r="AX237" s="132" t="str">
        <f ca="1">IF(ISNUMBER(F237-'Choose Housekeeping Genes'!G$17),F237-'Choose Housekeeping Genes'!G$17,"")</f>
        <v/>
      </c>
      <c r="AY237" s="132" t="str">
        <f ca="1">IF(ISNUMBER(G237-'Choose Housekeeping Genes'!H$17),G237-'Choose Housekeeping Genes'!H$17,"")</f>
        <v/>
      </c>
      <c r="AZ237" s="132" t="str">
        <f ca="1">IF(ISNUMBER(H237-'Choose Housekeeping Genes'!I$17),H237-'Choose Housekeeping Genes'!I$17,"")</f>
        <v/>
      </c>
      <c r="BA237" s="132" t="str">
        <f ca="1">IF(ISNUMBER(I237-'Choose Housekeeping Genes'!J$17),I237-'Choose Housekeeping Genes'!J$17,"")</f>
        <v/>
      </c>
      <c r="BB237" s="132" t="str">
        <f ca="1">IF(ISNUMBER(J237-'Choose Housekeeping Genes'!K$17),J237-'Choose Housekeeping Genes'!K$17,"")</f>
        <v/>
      </c>
      <c r="BC237" s="132" t="str">
        <f ca="1">IF(ISNUMBER(K237-'Choose Housekeeping Genes'!L$17),K237-'Choose Housekeeping Genes'!L$17,"")</f>
        <v/>
      </c>
      <c r="BD237" s="132" t="str">
        <f ca="1">IF(ISNUMBER(L237-'Choose Housekeeping Genes'!M$17),L237-'Choose Housekeeping Genes'!M$17,"")</f>
        <v/>
      </c>
      <c r="BE237" s="132" t="str">
        <f ca="1">IF(ISNUMBER(M237-'Choose Housekeeping Genes'!N$17),M237-'Choose Housekeeping Genes'!N$17,"")</f>
        <v/>
      </c>
      <c r="BF237" s="132" t="str">
        <f ca="1">IF(ISNUMBER(N237-'Choose Housekeeping Genes'!O$17),N237-'Choose Housekeeping Genes'!O$17,"")</f>
        <v/>
      </c>
      <c r="BG237" s="132" t="str">
        <f ca="1">IF(ISNUMBER(O237-'Choose Housekeeping Genes'!P$17),O237-'Choose Housekeeping Genes'!P$17,"")</f>
        <v/>
      </c>
      <c r="BH237" s="132" t="str">
        <f ca="1">IF(ISNUMBER(P237-'Choose Housekeeping Genes'!Q$17),P237-'Choose Housekeeping Genes'!Q$17,"")</f>
        <v/>
      </c>
      <c r="BI237" s="132" t="str">
        <f ca="1">IF(ISNUMBER(Q237-'Choose Housekeeping Genes'!R$17),Q237-'Choose Housekeeping Genes'!R$17,"")</f>
        <v/>
      </c>
      <c r="BJ237" s="132" t="str">
        <f ca="1">IF(ISNUMBER(R237-'Choose Housekeeping Genes'!S$17),R237-'Choose Housekeeping Genes'!S$17,"")</f>
        <v/>
      </c>
      <c r="BK237" s="132" t="str">
        <f ca="1">IF(ISNUMBER(S237-'Choose Housekeeping Genes'!T$17),S237-'Choose Housekeeping Genes'!T$17,"")</f>
        <v/>
      </c>
      <c r="BL237" s="132" t="str">
        <f ca="1">IF(ISNUMBER(T237-'Choose Housekeeping Genes'!U$17),T237-'Choose Housekeeping Genes'!U$17,"")</f>
        <v/>
      </c>
      <c r="BM237" s="132" t="str">
        <f ca="1">IF(ISNUMBER(U237-'Choose Housekeeping Genes'!V$17),U237-'Choose Housekeeping Genes'!V$17,"")</f>
        <v/>
      </c>
      <c r="BN237" s="132" t="str">
        <f ca="1">IF(ISNUMBER(V237-'Choose Housekeeping Genes'!W$17),V237-'Choose Housekeeping Genes'!W$17,"")</f>
        <v/>
      </c>
      <c r="BO237" s="142" t="str">
        <f t="shared" si="176"/>
        <v>Beta-globin-transcript-1</v>
      </c>
      <c r="BP237" s="141" t="s">
        <v>284</v>
      </c>
      <c r="BQ237" s="132" t="str">
        <f ca="1">IF(ISNUMBER(Y237-'Choose Housekeeping Genes'!AA$17),Y237-'Choose Housekeeping Genes'!AA$17,"")</f>
        <v/>
      </c>
      <c r="BR237" s="132" t="str">
        <f ca="1">IF(ISNUMBER(Z237-'Choose Housekeeping Genes'!AB$17),Z237-'Choose Housekeeping Genes'!AB$17,"")</f>
        <v/>
      </c>
      <c r="BS237" s="132" t="str">
        <f ca="1">IF(ISNUMBER(AA237-'Choose Housekeeping Genes'!AC$17),AA237-'Choose Housekeeping Genes'!AC$17,"")</f>
        <v/>
      </c>
      <c r="BT237" s="132" t="str">
        <f ca="1">IF(ISNUMBER(AB237-'Choose Housekeeping Genes'!AD$17),AB237-'Choose Housekeeping Genes'!AD$17,"")</f>
        <v/>
      </c>
      <c r="BU237" s="132" t="str">
        <f ca="1">IF(ISNUMBER(AC237-'Choose Housekeeping Genes'!AE$17),AC237-'Choose Housekeeping Genes'!AE$17,"")</f>
        <v/>
      </c>
      <c r="BV237" s="132" t="str">
        <f ca="1">IF(ISNUMBER(AD237-'Choose Housekeeping Genes'!AF$17),AD237-'Choose Housekeeping Genes'!AF$17,"")</f>
        <v/>
      </c>
      <c r="BW237" s="132" t="str">
        <f ca="1">IF(ISNUMBER(AE237-'Choose Housekeeping Genes'!AG$17),AE237-'Choose Housekeeping Genes'!AG$17,"")</f>
        <v/>
      </c>
      <c r="BX237" s="132" t="str">
        <f ca="1">IF(ISNUMBER(AF237-'Choose Housekeeping Genes'!AH$17),AF237-'Choose Housekeeping Genes'!AH$17,"")</f>
        <v/>
      </c>
      <c r="BY237" s="132" t="str">
        <f ca="1">IF(ISNUMBER(AG237-'Choose Housekeeping Genes'!AI$17),AG237-'Choose Housekeeping Genes'!AI$17,"")</f>
        <v/>
      </c>
      <c r="BZ237" s="132" t="str">
        <f ca="1">IF(ISNUMBER(AH237-'Choose Housekeeping Genes'!AJ$17),AH237-'Choose Housekeeping Genes'!AJ$17,"")</f>
        <v/>
      </c>
      <c r="CA237" s="132" t="str">
        <f ca="1">IF(ISNUMBER(AI237-'Choose Housekeeping Genes'!AK$17),AI237-'Choose Housekeeping Genes'!AK$17,"")</f>
        <v/>
      </c>
      <c r="CB237" s="132" t="str">
        <f ca="1">IF(ISNUMBER(AJ237-'Choose Housekeeping Genes'!AL$17),AJ237-'Choose Housekeeping Genes'!AL$17,"")</f>
        <v/>
      </c>
      <c r="CC237" s="132" t="str">
        <f ca="1">IF(ISNUMBER(AK237-'Choose Housekeeping Genes'!AM$17),AK237-'Choose Housekeeping Genes'!AM$17,"")</f>
        <v/>
      </c>
      <c r="CD237" s="132" t="str">
        <f ca="1">IF(ISNUMBER(AL237-'Choose Housekeeping Genes'!AN$17),AL237-'Choose Housekeeping Genes'!AN$17,"")</f>
        <v/>
      </c>
      <c r="CE237" s="132" t="str">
        <f ca="1">IF(ISNUMBER(AM237-'Choose Housekeeping Genes'!AO$17),AM237-'Choose Housekeeping Genes'!AO$17,"")</f>
        <v/>
      </c>
      <c r="CF237" s="132" t="str">
        <f ca="1">IF(ISNUMBER(AN237-'Choose Housekeeping Genes'!AP$17),AN237-'Choose Housekeeping Genes'!AP$17,"")</f>
        <v/>
      </c>
      <c r="CG237" s="132" t="str">
        <f ca="1">IF(ISNUMBER(AO237-'Choose Housekeeping Genes'!AQ$17),AO237-'Choose Housekeeping Genes'!AQ$17,"")</f>
        <v/>
      </c>
      <c r="CH237" s="132" t="str">
        <f ca="1">IF(ISNUMBER(AP237-'Choose Housekeeping Genes'!AR$17),AP237-'Choose Housekeeping Genes'!AR$17,"")</f>
        <v/>
      </c>
      <c r="CI237" s="132" t="str">
        <f ca="1">IF(ISNUMBER(AQ237-'Choose Housekeeping Genes'!AS$17),AQ237-'Choose Housekeeping Genes'!AS$17,"")</f>
        <v/>
      </c>
      <c r="CJ237" s="132" t="str">
        <f ca="1">IF(ISNUMBER(AR237-'Choose Housekeeping Genes'!AT$17),AR237-'Choose Housekeeping Genes'!AT$17,"")</f>
        <v/>
      </c>
      <c r="CK237" s="137" t="e">
        <f t="shared" ca="1" si="134"/>
        <v>#DIV/0!</v>
      </c>
      <c r="CL237" s="138" t="e">
        <f t="shared" ca="1" si="135"/>
        <v>#DIV/0!</v>
      </c>
      <c r="DA237" s="135" t="str">
        <f>'Transcript table'!C237</f>
        <v>Beta-globin-transcript-1</v>
      </c>
      <c r="DB237" s="35" t="s">
        <v>284</v>
      </c>
      <c r="DC237" s="132" t="str">
        <f t="shared" ca="1" si="136"/>
        <v/>
      </c>
      <c r="DD237" s="132" t="str">
        <f t="shared" ca="1" si="137"/>
        <v/>
      </c>
      <c r="DE237" s="132" t="str">
        <f t="shared" ca="1" si="138"/>
        <v/>
      </c>
      <c r="DF237" s="132" t="str">
        <f t="shared" ca="1" si="139"/>
        <v/>
      </c>
      <c r="DG237" s="132" t="str">
        <f t="shared" ca="1" si="140"/>
        <v/>
      </c>
      <c r="DH237" s="132" t="str">
        <f t="shared" ca="1" si="141"/>
        <v/>
      </c>
      <c r="DI237" s="132" t="str">
        <f t="shared" ca="1" si="142"/>
        <v/>
      </c>
      <c r="DJ237" s="132" t="str">
        <f t="shared" ca="1" si="143"/>
        <v/>
      </c>
      <c r="DK237" s="132" t="str">
        <f t="shared" ca="1" si="144"/>
        <v/>
      </c>
      <c r="DL237" s="132" t="str">
        <f t="shared" ca="1" si="145"/>
        <v/>
      </c>
      <c r="DM237" s="132" t="str">
        <f t="shared" ca="1" si="146"/>
        <v/>
      </c>
      <c r="DN237" s="132" t="str">
        <f t="shared" ca="1" si="147"/>
        <v/>
      </c>
      <c r="DO237" s="132" t="str">
        <f t="shared" ca="1" si="148"/>
        <v/>
      </c>
      <c r="DP237" s="132" t="str">
        <f t="shared" ca="1" si="149"/>
        <v/>
      </c>
      <c r="DQ237" s="132" t="str">
        <f t="shared" ca="1" si="150"/>
        <v/>
      </c>
      <c r="DR237" s="132" t="str">
        <f t="shared" ca="1" si="151"/>
        <v/>
      </c>
      <c r="DS237" s="132" t="str">
        <f t="shared" ca="1" si="152"/>
        <v/>
      </c>
      <c r="DT237" s="132" t="str">
        <f t="shared" ca="1" si="153"/>
        <v/>
      </c>
      <c r="DU237" s="132" t="str">
        <f t="shared" ca="1" si="154"/>
        <v/>
      </c>
      <c r="DV237" s="132" t="str">
        <f t="shared" ca="1" si="155"/>
        <v/>
      </c>
      <c r="DW237" s="136" t="str">
        <f>'Transcript table'!C237</f>
        <v>Beta-globin-transcript-1</v>
      </c>
      <c r="DX237" s="141" t="s">
        <v>284</v>
      </c>
      <c r="DY237" s="132" t="str">
        <f t="shared" ca="1" si="156"/>
        <v/>
      </c>
      <c r="DZ237" s="132" t="str">
        <f t="shared" ca="1" si="157"/>
        <v/>
      </c>
      <c r="EA237" s="132" t="str">
        <f t="shared" ca="1" si="158"/>
        <v/>
      </c>
      <c r="EB237" s="132" t="str">
        <f t="shared" ca="1" si="159"/>
        <v/>
      </c>
      <c r="EC237" s="132" t="str">
        <f t="shared" ca="1" si="160"/>
        <v/>
      </c>
      <c r="ED237" s="132" t="str">
        <f t="shared" ca="1" si="161"/>
        <v/>
      </c>
      <c r="EE237" s="132" t="str">
        <f t="shared" ca="1" si="162"/>
        <v/>
      </c>
      <c r="EF237" s="132" t="str">
        <f t="shared" ca="1" si="163"/>
        <v/>
      </c>
      <c r="EG237" s="132" t="str">
        <f t="shared" ca="1" si="164"/>
        <v/>
      </c>
      <c r="EH237" s="132" t="str">
        <f t="shared" ca="1" si="165"/>
        <v/>
      </c>
      <c r="EI237" s="132" t="str">
        <f t="shared" ca="1" si="166"/>
        <v/>
      </c>
      <c r="EJ237" s="132" t="str">
        <f t="shared" ca="1" si="167"/>
        <v/>
      </c>
      <c r="EK237" s="132" t="str">
        <f t="shared" ca="1" si="168"/>
        <v/>
      </c>
      <c r="EL237" s="132" t="str">
        <f t="shared" ca="1" si="169"/>
        <v/>
      </c>
      <c r="EM237" s="132" t="str">
        <f t="shared" ca="1" si="170"/>
        <v/>
      </c>
      <c r="EN237" s="132" t="str">
        <f t="shared" ca="1" si="171"/>
        <v/>
      </c>
      <c r="EO237" s="132" t="str">
        <f t="shared" ca="1" si="172"/>
        <v/>
      </c>
      <c r="EP237" s="132" t="str">
        <f t="shared" ca="1" si="173"/>
        <v/>
      </c>
      <c r="EQ237" s="132" t="str">
        <f t="shared" ca="1" si="174"/>
        <v/>
      </c>
      <c r="ER237" s="132" t="str">
        <f t="shared" ca="1" si="175"/>
        <v/>
      </c>
    </row>
    <row r="238" spans="1:148" ht="12.75">
      <c r="A238" s="131" t="str">
        <f>'Transcript table'!C238</f>
        <v>BCAR4-1</v>
      </c>
      <c r="B238" s="35" t="s">
        <v>285</v>
      </c>
      <c r="C238" s="132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132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132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132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132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132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132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132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132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132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132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132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132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132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132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132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132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132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132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132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40" t="str">
        <f>'Control Sample Data'!A238</f>
        <v>BCAR4-1</v>
      </c>
      <c r="X238" s="141" t="s">
        <v>285</v>
      </c>
      <c r="Y238" s="132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132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132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132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132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132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132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132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132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132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132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132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132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132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132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132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132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132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132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132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135" t="str">
        <f>'Control Sample Data'!A238</f>
        <v>BCAR4-1</v>
      </c>
      <c r="AT238" s="35" t="s">
        <v>285</v>
      </c>
      <c r="AU238" s="132" t="str">
        <f ca="1">IF(ISNUMBER(C238-'Choose Housekeeping Genes'!D$17),C238-'Choose Housekeeping Genes'!D$17,"")</f>
        <v/>
      </c>
      <c r="AV238" s="132" t="str">
        <f ca="1">IF(ISNUMBER(D238-'Choose Housekeeping Genes'!E$17),D238-'Choose Housekeeping Genes'!E$17,"")</f>
        <v/>
      </c>
      <c r="AW238" s="132" t="str">
        <f ca="1">IF(ISNUMBER(E238-'Choose Housekeeping Genes'!F$17),E238-'Choose Housekeeping Genes'!F$17,"")</f>
        <v/>
      </c>
      <c r="AX238" s="132" t="str">
        <f ca="1">IF(ISNUMBER(F238-'Choose Housekeeping Genes'!G$17),F238-'Choose Housekeeping Genes'!G$17,"")</f>
        <v/>
      </c>
      <c r="AY238" s="132" t="str">
        <f ca="1">IF(ISNUMBER(G238-'Choose Housekeeping Genes'!H$17),G238-'Choose Housekeeping Genes'!H$17,"")</f>
        <v/>
      </c>
      <c r="AZ238" s="132" t="str">
        <f ca="1">IF(ISNUMBER(H238-'Choose Housekeeping Genes'!I$17),H238-'Choose Housekeeping Genes'!I$17,"")</f>
        <v/>
      </c>
      <c r="BA238" s="132" t="str">
        <f ca="1">IF(ISNUMBER(I238-'Choose Housekeeping Genes'!J$17),I238-'Choose Housekeeping Genes'!J$17,"")</f>
        <v/>
      </c>
      <c r="BB238" s="132" t="str">
        <f ca="1">IF(ISNUMBER(J238-'Choose Housekeeping Genes'!K$17),J238-'Choose Housekeeping Genes'!K$17,"")</f>
        <v/>
      </c>
      <c r="BC238" s="132" t="str">
        <f ca="1">IF(ISNUMBER(K238-'Choose Housekeeping Genes'!L$17),K238-'Choose Housekeeping Genes'!L$17,"")</f>
        <v/>
      </c>
      <c r="BD238" s="132" t="str">
        <f ca="1">IF(ISNUMBER(L238-'Choose Housekeeping Genes'!M$17),L238-'Choose Housekeeping Genes'!M$17,"")</f>
        <v/>
      </c>
      <c r="BE238" s="132" t="str">
        <f ca="1">IF(ISNUMBER(M238-'Choose Housekeeping Genes'!N$17),M238-'Choose Housekeeping Genes'!N$17,"")</f>
        <v/>
      </c>
      <c r="BF238" s="132" t="str">
        <f ca="1">IF(ISNUMBER(N238-'Choose Housekeeping Genes'!O$17),N238-'Choose Housekeeping Genes'!O$17,"")</f>
        <v/>
      </c>
      <c r="BG238" s="132" t="str">
        <f ca="1">IF(ISNUMBER(O238-'Choose Housekeeping Genes'!P$17),O238-'Choose Housekeeping Genes'!P$17,"")</f>
        <v/>
      </c>
      <c r="BH238" s="132" t="str">
        <f ca="1">IF(ISNUMBER(P238-'Choose Housekeeping Genes'!Q$17),P238-'Choose Housekeeping Genes'!Q$17,"")</f>
        <v/>
      </c>
      <c r="BI238" s="132" t="str">
        <f ca="1">IF(ISNUMBER(Q238-'Choose Housekeeping Genes'!R$17),Q238-'Choose Housekeeping Genes'!R$17,"")</f>
        <v/>
      </c>
      <c r="BJ238" s="132" t="str">
        <f ca="1">IF(ISNUMBER(R238-'Choose Housekeeping Genes'!S$17),R238-'Choose Housekeeping Genes'!S$17,"")</f>
        <v/>
      </c>
      <c r="BK238" s="132" t="str">
        <f ca="1">IF(ISNUMBER(S238-'Choose Housekeeping Genes'!T$17),S238-'Choose Housekeeping Genes'!T$17,"")</f>
        <v/>
      </c>
      <c r="BL238" s="132" t="str">
        <f ca="1">IF(ISNUMBER(T238-'Choose Housekeeping Genes'!U$17),T238-'Choose Housekeeping Genes'!U$17,"")</f>
        <v/>
      </c>
      <c r="BM238" s="132" t="str">
        <f ca="1">IF(ISNUMBER(U238-'Choose Housekeeping Genes'!V$17),U238-'Choose Housekeeping Genes'!V$17,"")</f>
        <v/>
      </c>
      <c r="BN238" s="132" t="str">
        <f ca="1">IF(ISNUMBER(V238-'Choose Housekeeping Genes'!W$17),V238-'Choose Housekeeping Genes'!W$17,"")</f>
        <v/>
      </c>
      <c r="BO238" s="142" t="str">
        <f t="shared" si="176"/>
        <v>BCAR4-1</v>
      </c>
      <c r="BP238" s="141" t="s">
        <v>285</v>
      </c>
      <c r="BQ238" s="132" t="str">
        <f ca="1">IF(ISNUMBER(Y238-'Choose Housekeeping Genes'!AA$17),Y238-'Choose Housekeeping Genes'!AA$17,"")</f>
        <v/>
      </c>
      <c r="BR238" s="132" t="str">
        <f ca="1">IF(ISNUMBER(Z238-'Choose Housekeeping Genes'!AB$17),Z238-'Choose Housekeeping Genes'!AB$17,"")</f>
        <v/>
      </c>
      <c r="BS238" s="132" t="str">
        <f ca="1">IF(ISNUMBER(AA238-'Choose Housekeeping Genes'!AC$17),AA238-'Choose Housekeeping Genes'!AC$17,"")</f>
        <v/>
      </c>
      <c r="BT238" s="132" t="str">
        <f ca="1">IF(ISNUMBER(AB238-'Choose Housekeeping Genes'!AD$17),AB238-'Choose Housekeeping Genes'!AD$17,"")</f>
        <v/>
      </c>
      <c r="BU238" s="132" t="str">
        <f ca="1">IF(ISNUMBER(AC238-'Choose Housekeeping Genes'!AE$17),AC238-'Choose Housekeeping Genes'!AE$17,"")</f>
        <v/>
      </c>
      <c r="BV238" s="132" t="str">
        <f ca="1">IF(ISNUMBER(AD238-'Choose Housekeeping Genes'!AF$17),AD238-'Choose Housekeeping Genes'!AF$17,"")</f>
        <v/>
      </c>
      <c r="BW238" s="132" t="str">
        <f ca="1">IF(ISNUMBER(AE238-'Choose Housekeeping Genes'!AG$17),AE238-'Choose Housekeeping Genes'!AG$17,"")</f>
        <v/>
      </c>
      <c r="BX238" s="132" t="str">
        <f ca="1">IF(ISNUMBER(AF238-'Choose Housekeeping Genes'!AH$17),AF238-'Choose Housekeeping Genes'!AH$17,"")</f>
        <v/>
      </c>
      <c r="BY238" s="132" t="str">
        <f ca="1">IF(ISNUMBER(AG238-'Choose Housekeeping Genes'!AI$17),AG238-'Choose Housekeeping Genes'!AI$17,"")</f>
        <v/>
      </c>
      <c r="BZ238" s="132" t="str">
        <f ca="1">IF(ISNUMBER(AH238-'Choose Housekeeping Genes'!AJ$17),AH238-'Choose Housekeeping Genes'!AJ$17,"")</f>
        <v/>
      </c>
      <c r="CA238" s="132" t="str">
        <f ca="1">IF(ISNUMBER(AI238-'Choose Housekeeping Genes'!AK$17),AI238-'Choose Housekeeping Genes'!AK$17,"")</f>
        <v/>
      </c>
      <c r="CB238" s="132" t="str">
        <f ca="1">IF(ISNUMBER(AJ238-'Choose Housekeeping Genes'!AL$17),AJ238-'Choose Housekeeping Genes'!AL$17,"")</f>
        <v/>
      </c>
      <c r="CC238" s="132" t="str">
        <f ca="1">IF(ISNUMBER(AK238-'Choose Housekeeping Genes'!AM$17),AK238-'Choose Housekeeping Genes'!AM$17,"")</f>
        <v/>
      </c>
      <c r="CD238" s="132" t="str">
        <f ca="1">IF(ISNUMBER(AL238-'Choose Housekeeping Genes'!AN$17),AL238-'Choose Housekeeping Genes'!AN$17,"")</f>
        <v/>
      </c>
      <c r="CE238" s="132" t="str">
        <f ca="1">IF(ISNUMBER(AM238-'Choose Housekeeping Genes'!AO$17),AM238-'Choose Housekeeping Genes'!AO$17,"")</f>
        <v/>
      </c>
      <c r="CF238" s="132" t="str">
        <f ca="1">IF(ISNUMBER(AN238-'Choose Housekeeping Genes'!AP$17),AN238-'Choose Housekeeping Genes'!AP$17,"")</f>
        <v/>
      </c>
      <c r="CG238" s="132" t="str">
        <f ca="1">IF(ISNUMBER(AO238-'Choose Housekeeping Genes'!AQ$17),AO238-'Choose Housekeeping Genes'!AQ$17,"")</f>
        <v/>
      </c>
      <c r="CH238" s="132" t="str">
        <f ca="1">IF(ISNUMBER(AP238-'Choose Housekeeping Genes'!AR$17),AP238-'Choose Housekeeping Genes'!AR$17,"")</f>
        <v/>
      </c>
      <c r="CI238" s="132" t="str">
        <f ca="1">IF(ISNUMBER(AQ238-'Choose Housekeeping Genes'!AS$17),AQ238-'Choose Housekeeping Genes'!AS$17,"")</f>
        <v/>
      </c>
      <c r="CJ238" s="132" t="str">
        <f ca="1">IF(ISNUMBER(AR238-'Choose Housekeeping Genes'!AT$17),AR238-'Choose Housekeeping Genes'!AT$17,"")</f>
        <v/>
      </c>
      <c r="CK238" s="137" t="e">
        <f t="shared" ca="1" si="134"/>
        <v>#DIV/0!</v>
      </c>
      <c r="CL238" s="138" t="e">
        <f t="shared" ca="1" si="135"/>
        <v>#DIV/0!</v>
      </c>
      <c r="DA238" s="135" t="str">
        <f>'Transcript table'!C238</f>
        <v>BCAR4-1</v>
      </c>
      <c r="DB238" s="35" t="s">
        <v>285</v>
      </c>
      <c r="DC238" s="132" t="str">
        <f t="shared" ca="1" si="136"/>
        <v/>
      </c>
      <c r="DD238" s="132" t="str">
        <f t="shared" ca="1" si="137"/>
        <v/>
      </c>
      <c r="DE238" s="132" t="str">
        <f t="shared" ca="1" si="138"/>
        <v/>
      </c>
      <c r="DF238" s="132" t="str">
        <f t="shared" ca="1" si="139"/>
        <v/>
      </c>
      <c r="DG238" s="132" t="str">
        <f t="shared" ca="1" si="140"/>
        <v/>
      </c>
      <c r="DH238" s="132" t="str">
        <f t="shared" ca="1" si="141"/>
        <v/>
      </c>
      <c r="DI238" s="132" t="str">
        <f t="shared" ca="1" si="142"/>
        <v/>
      </c>
      <c r="DJ238" s="132" t="str">
        <f t="shared" ca="1" si="143"/>
        <v/>
      </c>
      <c r="DK238" s="132" t="str">
        <f t="shared" ca="1" si="144"/>
        <v/>
      </c>
      <c r="DL238" s="132" t="str">
        <f t="shared" ca="1" si="145"/>
        <v/>
      </c>
      <c r="DM238" s="132" t="str">
        <f t="shared" ca="1" si="146"/>
        <v/>
      </c>
      <c r="DN238" s="132" t="str">
        <f t="shared" ca="1" si="147"/>
        <v/>
      </c>
      <c r="DO238" s="132" t="str">
        <f t="shared" ca="1" si="148"/>
        <v/>
      </c>
      <c r="DP238" s="132" t="str">
        <f t="shared" ca="1" si="149"/>
        <v/>
      </c>
      <c r="DQ238" s="132" t="str">
        <f t="shared" ca="1" si="150"/>
        <v/>
      </c>
      <c r="DR238" s="132" t="str">
        <f t="shared" ca="1" si="151"/>
        <v/>
      </c>
      <c r="DS238" s="132" t="str">
        <f t="shared" ca="1" si="152"/>
        <v/>
      </c>
      <c r="DT238" s="132" t="str">
        <f t="shared" ca="1" si="153"/>
        <v/>
      </c>
      <c r="DU238" s="132" t="str">
        <f t="shared" ca="1" si="154"/>
        <v/>
      </c>
      <c r="DV238" s="132" t="str">
        <f t="shared" ca="1" si="155"/>
        <v/>
      </c>
      <c r="DW238" s="136" t="str">
        <f>'Transcript table'!C238</f>
        <v>BCAR4-1</v>
      </c>
      <c r="DX238" s="141" t="s">
        <v>285</v>
      </c>
      <c r="DY238" s="132" t="str">
        <f t="shared" ca="1" si="156"/>
        <v/>
      </c>
      <c r="DZ238" s="132" t="str">
        <f t="shared" ca="1" si="157"/>
        <v/>
      </c>
      <c r="EA238" s="132" t="str">
        <f t="shared" ca="1" si="158"/>
        <v/>
      </c>
      <c r="EB238" s="132" t="str">
        <f t="shared" ca="1" si="159"/>
        <v/>
      </c>
      <c r="EC238" s="132" t="str">
        <f t="shared" ca="1" si="160"/>
        <v/>
      </c>
      <c r="ED238" s="132" t="str">
        <f t="shared" ca="1" si="161"/>
        <v/>
      </c>
      <c r="EE238" s="132" t="str">
        <f t="shared" ca="1" si="162"/>
        <v/>
      </c>
      <c r="EF238" s="132" t="str">
        <f t="shared" ca="1" si="163"/>
        <v/>
      </c>
      <c r="EG238" s="132" t="str">
        <f t="shared" ca="1" si="164"/>
        <v/>
      </c>
      <c r="EH238" s="132" t="str">
        <f t="shared" ca="1" si="165"/>
        <v/>
      </c>
      <c r="EI238" s="132" t="str">
        <f t="shared" ca="1" si="166"/>
        <v/>
      </c>
      <c r="EJ238" s="132" t="str">
        <f t="shared" ca="1" si="167"/>
        <v/>
      </c>
      <c r="EK238" s="132" t="str">
        <f t="shared" ca="1" si="168"/>
        <v/>
      </c>
      <c r="EL238" s="132" t="str">
        <f t="shared" ca="1" si="169"/>
        <v/>
      </c>
      <c r="EM238" s="132" t="str">
        <f t="shared" ca="1" si="170"/>
        <v/>
      </c>
      <c r="EN238" s="132" t="str">
        <f t="shared" ca="1" si="171"/>
        <v/>
      </c>
      <c r="EO238" s="132" t="str">
        <f t="shared" ca="1" si="172"/>
        <v/>
      </c>
      <c r="EP238" s="132" t="str">
        <f t="shared" ca="1" si="173"/>
        <v/>
      </c>
      <c r="EQ238" s="132" t="str">
        <f t="shared" ca="1" si="174"/>
        <v/>
      </c>
      <c r="ER238" s="132" t="str">
        <f t="shared" ca="1" si="175"/>
        <v/>
      </c>
    </row>
    <row r="239" spans="1:148" ht="12.75">
      <c r="A239" s="131" t="str">
        <f>'Transcript table'!C239</f>
        <v>BCAR4-2</v>
      </c>
      <c r="B239" s="35" t="s">
        <v>286</v>
      </c>
      <c r="C239" s="132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132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132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132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132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132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132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132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132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132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132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132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132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132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132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132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132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132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132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132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40" t="str">
        <f>'Control Sample Data'!A239</f>
        <v>BCAR4-2</v>
      </c>
      <c r="X239" s="141" t="s">
        <v>286</v>
      </c>
      <c r="Y239" s="132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132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132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132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132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132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132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132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132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132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132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132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132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132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132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132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132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132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132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132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135" t="str">
        <f>'Control Sample Data'!A239</f>
        <v>BCAR4-2</v>
      </c>
      <c r="AT239" s="35" t="s">
        <v>286</v>
      </c>
      <c r="AU239" s="132" t="str">
        <f ca="1">IF(ISNUMBER(C239-'Choose Housekeeping Genes'!D$17),C239-'Choose Housekeeping Genes'!D$17,"")</f>
        <v/>
      </c>
      <c r="AV239" s="132" t="str">
        <f ca="1">IF(ISNUMBER(D239-'Choose Housekeeping Genes'!E$17),D239-'Choose Housekeeping Genes'!E$17,"")</f>
        <v/>
      </c>
      <c r="AW239" s="132" t="str">
        <f ca="1">IF(ISNUMBER(E239-'Choose Housekeeping Genes'!F$17),E239-'Choose Housekeeping Genes'!F$17,"")</f>
        <v/>
      </c>
      <c r="AX239" s="132" t="str">
        <f ca="1">IF(ISNUMBER(F239-'Choose Housekeeping Genes'!G$17),F239-'Choose Housekeeping Genes'!G$17,"")</f>
        <v/>
      </c>
      <c r="AY239" s="132" t="str">
        <f ca="1">IF(ISNUMBER(G239-'Choose Housekeeping Genes'!H$17),G239-'Choose Housekeeping Genes'!H$17,"")</f>
        <v/>
      </c>
      <c r="AZ239" s="132" t="str">
        <f ca="1">IF(ISNUMBER(H239-'Choose Housekeeping Genes'!I$17),H239-'Choose Housekeeping Genes'!I$17,"")</f>
        <v/>
      </c>
      <c r="BA239" s="132" t="str">
        <f ca="1">IF(ISNUMBER(I239-'Choose Housekeeping Genes'!J$17),I239-'Choose Housekeeping Genes'!J$17,"")</f>
        <v/>
      </c>
      <c r="BB239" s="132" t="str">
        <f ca="1">IF(ISNUMBER(J239-'Choose Housekeeping Genes'!K$17),J239-'Choose Housekeeping Genes'!K$17,"")</f>
        <v/>
      </c>
      <c r="BC239" s="132" t="str">
        <f ca="1">IF(ISNUMBER(K239-'Choose Housekeeping Genes'!L$17),K239-'Choose Housekeeping Genes'!L$17,"")</f>
        <v/>
      </c>
      <c r="BD239" s="132" t="str">
        <f ca="1">IF(ISNUMBER(L239-'Choose Housekeeping Genes'!M$17),L239-'Choose Housekeeping Genes'!M$17,"")</f>
        <v/>
      </c>
      <c r="BE239" s="132" t="str">
        <f ca="1">IF(ISNUMBER(M239-'Choose Housekeeping Genes'!N$17),M239-'Choose Housekeeping Genes'!N$17,"")</f>
        <v/>
      </c>
      <c r="BF239" s="132" t="str">
        <f ca="1">IF(ISNUMBER(N239-'Choose Housekeeping Genes'!O$17),N239-'Choose Housekeeping Genes'!O$17,"")</f>
        <v/>
      </c>
      <c r="BG239" s="132" t="str">
        <f ca="1">IF(ISNUMBER(O239-'Choose Housekeeping Genes'!P$17),O239-'Choose Housekeeping Genes'!P$17,"")</f>
        <v/>
      </c>
      <c r="BH239" s="132" t="str">
        <f ca="1">IF(ISNUMBER(P239-'Choose Housekeeping Genes'!Q$17),P239-'Choose Housekeeping Genes'!Q$17,"")</f>
        <v/>
      </c>
      <c r="BI239" s="132" t="str">
        <f ca="1">IF(ISNUMBER(Q239-'Choose Housekeeping Genes'!R$17),Q239-'Choose Housekeeping Genes'!R$17,"")</f>
        <v/>
      </c>
      <c r="BJ239" s="132" t="str">
        <f ca="1">IF(ISNUMBER(R239-'Choose Housekeeping Genes'!S$17),R239-'Choose Housekeeping Genes'!S$17,"")</f>
        <v/>
      </c>
      <c r="BK239" s="132" t="str">
        <f ca="1">IF(ISNUMBER(S239-'Choose Housekeeping Genes'!T$17),S239-'Choose Housekeeping Genes'!T$17,"")</f>
        <v/>
      </c>
      <c r="BL239" s="132" t="str">
        <f ca="1">IF(ISNUMBER(T239-'Choose Housekeeping Genes'!U$17),T239-'Choose Housekeeping Genes'!U$17,"")</f>
        <v/>
      </c>
      <c r="BM239" s="132" t="str">
        <f ca="1">IF(ISNUMBER(U239-'Choose Housekeeping Genes'!V$17),U239-'Choose Housekeeping Genes'!V$17,"")</f>
        <v/>
      </c>
      <c r="BN239" s="132" t="str">
        <f ca="1">IF(ISNUMBER(V239-'Choose Housekeeping Genes'!W$17),V239-'Choose Housekeeping Genes'!W$17,"")</f>
        <v/>
      </c>
      <c r="BO239" s="142" t="str">
        <f t="shared" si="176"/>
        <v>BCAR4-2</v>
      </c>
      <c r="BP239" s="141" t="s">
        <v>286</v>
      </c>
      <c r="BQ239" s="132" t="str">
        <f ca="1">IF(ISNUMBER(Y239-'Choose Housekeeping Genes'!AA$17),Y239-'Choose Housekeeping Genes'!AA$17,"")</f>
        <v/>
      </c>
      <c r="BR239" s="132" t="str">
        <f ca="1">IF(ISNUMBER(Z239-'Choose Housekeeping Genes'!AB$17),Z239-'Choose Housekeeping Genes'!AB$17,"")</f>
        <v/>
      </c>
      <c r="BS239" s="132" t="str">
        <f ca="1">IF(ISNUMBER(AA239-'Choose Housekeeping Genes'!AC$17),AA239-'Choose Housekeeping Genes'!AC$17,"")</f>
        <v/>
      </c>
      <c r="BT239" s="132" t="str">
        <f ca="1">IF(ISNUMBER(AB239-'Choose Housekeeping Genes'!AD$17),AB239-'Choose Housekeeping Genes'!AD$17,"")</f>
        <v/>
      </c>
      <c r="BU239" s="132" t="str">
        <f ca="1">IF(ISNUMBER(AC239-'Choose Housekeeping Genes'!AE$17),AC239-'Choose Housekeeping Genes'!AE$17,"")</f>
        <v/>
      </c>
      <c r="BV239" s="132" t="str">
        <f ca="1">IF(ISNUMBER(AD239-'Choose Housekeeping Genes'!AF$17),AD239-'Choose Housekeeping Genes'!AF$17,"")</f>
        <v/>
      </c>
      <c r="BW239" s="132" t="str">
        <f ca="1">IF(ISNUMBER(AE239-'Choose Housekeeping Genes'!AG$17),AE239-'Choose Housekeeping Genes'!AG$17,"")</f>
        <v/>
      </c>
      <c r="BX239" s="132" t="str">
        <f ca="1">IF(ISNUMBER(AF239-'Choose Housekeeping Genes'!AH$17),AF239-'Choose Housekeeping Genes'!AH$17,"")</f>
        <v/>
      </c>
      <c r="BY239" s="132" t="str">
        <f ca="1">IF(ISNUMBER(AG239-'Choose Housekeeping Genes'!AI$17),AG239-'Choose Housekeeping Genes'!AI$17,"")</f>
        <v/>
      </c>
      <c r="BZ239" s="132" t="str">
        <f ca="1">IF(ISNUMBER(AH239-'Choose Housekeeping Genes'!AJ$17),AH239-'Choose Housekeeping Genes'!AJ$17,"")</f>
        <v/>
      </c>
      <c r="CA239" s="132" t="str">
        <f ca="1">IF(ISNUMBER(AI239-'Choose Housekeeping Genes'!AK$17),AI239-'Choose Housekeeping Genes'!AK$17,"")</f>
        <v/>
      </c>
      <c r="CB239" s="132" t="str">
        <f ca="1">IF(ISNUMBER(AJ239-'Choose Housekeeping Genes'!AL$17),AJ239-'Choose Housekeeping Genes'!AL$17,"")</f>
        <v/>
      </c>
      <c r="CC239" s="132" t="str">
        <f ca="1">IF(ISNUMBER(AK239-'Choose Housekeeping Genes'!AM$17),AK239-'Choose Housekeeping Genes'!AM$17,"")</f>
        <v/>
      </c>
      <c r="CD239" s="132" t="str">
        <f ca="1">IF(ISNUMBER(AL239-'Choose Housekeeping Genes'!AN$17),AL239-'Choose Housekeeping Genes'!AN$17,"")</f>
        <v/>
      </c>
      <c r="CE239" s="132" t="str">
        <f ca="1">IF(ISNUMBER(AM239-'Choose Housekeeping Genes'!AO$17),AM239-'Choose Housekeeping Genes'!AO$17,"")</f>
        <v/>
      </c>
      <c r="CF239" s="132" t="str">
        <f ca="1">IF(ISNUMBER(AN239-'Choose Housekeeping Genes'!AP$17),AN239-'Choose Housekeeping Genes'!AP$17,"")</f>
        <v/>
      </c>
      <c r="CG239" s="132" t="str">
        <f ca="1">IF(ISNUMBER(AO239-'Choose Housekeeping Genes'!AQ$17),AO239-'Choose Housekeeping Genes'!AQ$17,"")</f>
        <v/>
      </c>
      <c r="CH239" s="132" t="str">
        <f ca="1">IF(ISNUMBER(AP239-'Choose Housekeeping Genes'!AR$17),AP239-'Choose Housekeeping Genes'!AR$17,"")</f>
        <v/>
      </c>
      <c r="CI239" s="132" t="str">
        <f ca="1">IF(ISNUMBER(AQ239-'Choose Housekeeping Genes'!AS$17),AQ239-'Choose Housekeeping Genes'!AS$17,"")</f>
        <v/>
      </c>
      <c r="CJ239" s="132" t="str">
        <f ca="1">IF(ISNUMBER(AR239-'Choose Housekeeping Genes'!AT$17),AR239-'Choose Housekeeping Genes'!AT$17,"")</f>
        <v/>
      </c>
      <c r="CK239" s="137" t="e">
        <f t="shared" ca="1" si="134"/>
        <v>#DIV/0!</v>
      </c>
      <c r="CL239" s="138" t="e">
        <f t="shared" ca="1" si="135"/>
        <v>#DIV/0!</v>
      </c>
      <c r="DA239" s="135" t="str">
        <f>'Transcript table'!C239</f>
        <v>BCAR4-2</v>
      </c>
      <c r="DB239" s="35" t="s">
        <v>286</v>
      </c>
      <c r="DC239" s="132" t="str">
        <f t="shared" ca="1" si="136"/>
        <v/>
      </c>
      <c r="DD239" s="132" t="str">
        <f t="shared" ca="1" si="137"/>
        <v/>
      </c>
      <c r="DE239" s="132" t="str">
        <f t="shared" ca="1" si="138"/>
        <v/>
      </c>
      <c r="DF239" s="132" t="str">
        <f t="shared" ca="1" si="139"/>
        <v/>
      </c>
      <c r="DG239" s="132" t="str">
        <f t="shared" ca="1" si="140"/>
        <v/>
      </c>
      <c r="DH239" s="132" t="str">
        <f t="shared" ca="1" si="141"/>
        <v/>
      </c>
      <c r="DI239" s="132" t="str">
        <f t="shared" ca="1" si="142"/>
        <v/>
      </c>
      <c r="DJ239" s="132" t="str">
        <f t="shared" ca="1" si="143"/>
        <v/>
      </c>
      <c r="DK239" s="132" t="str">
        <f t="shared" ca="1" si="144"/>
        <v/>
      </c>
      <c r="DL239" s="132" t="str">
        <f t="shared" ca="1" si="145"/>
        <v/>
      </c>
      <c r="DM239" s="132" t="str">
        <f t="shared" ca="1" si="146"/>
        <v/>
      </c>
      <c r="DN239" s="132" t="str">
        <f t="shared" ca="1" si="147"/>
        <v/>
      </c>
      <c r="DO239" s="132" t="str">
        <f t="shared" ca="1" si="148"/>
        <v/>
      </c>
      <c r="DP239" s="132" t="str">
        <f t="shared" ca="1" si="149"/>
        <v/>
      </c>
      <c r="DQ239" s="132" t="str">
        <f t="shared" ca="1" si="150"/>
        <v/>
      </c>
      <c r="DR239" s="132" t="str">
        <f t="shared" ca="1" si="151"/>
        <v/>
      </c>
      <c r="DS239" s="132" t="str">
        <f t="shared" ca="1" si="152"/>
        <v/>
      </c>
      <c r="DT239" s="132" t="str">
        <f t="shared" ca="1" si="153"/>
        <v/>
      </c>
      <c r="DU239" s="132" t="str">
        <f t="shared" ca="1" si="154"/>
        <v/>
      </c>
      <c r="DV239" s="132" t="str">
        <f t="shared" ca="1" si="155"/>
        <v/>
      </c>
      <c r="DW239" s="136" t="str">
        <f>'Transcript table'!C239</f>
        <v>BCAR4-2</v>
      </c>
      <c r="DX239" s="141" t="s">
        <v>286</v>
      </c>
      <c r="DY239" s="132" t="str">
        <f t="shared" ca="1" si="156"/>
        <v/>
      </c>
      <c r="DZ239" s="132" t="str">
        <f t="shared" ca="1" si="157"/>
        <v/>
      </c>
      <c r="EA239" s="132" t="str">
        <f t="shared" ca="1" si="158"/>
        <v/>
      </c>
      <c r="EB239" s="132" t="str">
        <f t="shared" ca="1" si="159"/>
        <v/>
      </c>
      <c r="EC239" s="132" t="str">
        <f t="shared" ca="1" si="160"/>
        <v/>
      </c>
      <c r="ED239" s="132" t="str">
        <f t="shared" ca="1" si="161"/>
        <v/>
      </c>
      <c r="EE239" s="132" t="str">
        <f t="shared" ca="1" si="162"/>
        <v/>
      </c>
      <c r="EF239" s="132" t="str">
        <f t="shared" ca="1" si="163"/>
        <v/>
      </c>
      <c r="EG239" s="132" t="str">
        <f t="shared" ca="1" si="164"/>
        <v/>
      </c>
      <c r="EH239" s="132" t="str">
        <f t="shared" ca="1" si="165"/>
        <v/>
      </c>
      <c r="EI239" s="132" t="str">
        <f t="shared" ca="1" si="166"/>
        <v/>
      </c>
      <c r="EJ239" s="132" t="str">
        <f t="shared" ca="1" si="167"/>
        <v/>
      </c>
      <c r="EK239" s="132" t="str">
        <f t="shared" ca="1" si="168"/>
        <v/>
      </c>
      <c r="EL239" s="132" t="str">
        <f t="shared" ca="1" si="169"/>
        <v/>
      </c>
      <c r="EM239" s="132" t="str">
        <f t="shared" ca="1" si="170"/>
        <v/>
      </c>
      <c r="EN239" s="132" t="str">
        <f t="shared" ca="1" si="171"/>
        <v/>
      </c>
      <c r="EO239" s="132" t="str">
        <f t="shared" ca="1" si="172"/>
        <v/>
      </c>
      <c r="EP239" s="132" t="str">
        <f t="shared" ca="1" si="173"/>
        <v/>
      </c>
      <c r="EQ239" s="132" t="str">
        <f t="shared" ca="1" si="174"/>
        <v/>
      </c>
      <c r="ER239" s="132" t="str">
        <f t="shared" ca="1" si="175"/>
        <v/>
      </c>
    </row>
    <row r="240" spans="1:148" ht="25.5">
      <c r="A240" s="131" t="str">
        <f>'Transcript table'!C240</f>
        <v>C5orf66-AS1</v>
      </c>
      <c r="B240" s="35" t="s">
        <v>287</v>
      </c>
      <c r="C240" s="132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132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132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132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132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132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132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132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132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132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132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132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132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132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132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132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132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132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132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132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40" t="str">
        <f>'Control Sample Data'!A240</f>
        <v>C5orf66-AS1</v>
      </c>
      <c r="X240" s="141" t="s">
        <v>287</v>
      </c>
      <c r="Y240" s="132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132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132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132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132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132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132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132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132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132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132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132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132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132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132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132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132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132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132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132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135" t="str">
        <f>'Control Sample Data'!A240</f>
        <v>C5orf66-AS1</v>
      </c>
      <c r="AT240" s="35" t="s">
        <v>287</v>
      </c>
      <c r="AU240" s="132" t="str">
        <f ca="1">IF(ISNUMBER(C240-'Choose Housekeeping Genes'!D$17),C240-'Choose Housekeeping Genes'!D$17,"")</f>
        <v/>
      </c>
      <c r="AV240" s="132" t="str">
        <f ca="1">IF(ISNUMBER(D240-'Choose Housekeeping Genes'!E$17),D240-'Choose Housekeeping Genes'!E$17,"")</f>
        <v/>
      </c>
      <c r="AW240" s="132" t="str">
        <f ca="1">IF(ISNUMBER(E240-'Choose Housekeeping Genes'!F$17),E240-'Choose Housekeeping Genes'!F$17,"")</f>
        <v/>
      </c>
      <c r="AX240" s="132" t="str">
        <f ca="1">IF(ISNUMBER(F240-'Choose Housekeeping Genes'!G$17),F240-'Choose Housekeeping Genes'!G$17,"")</f>
        <v/>
      </c>
      <c r="AY240" s="132" t="str">
        <f ca="1">IF(ISNUMBER(G240-'Choose Housekeeping Genes'!H$17),G240-'Choose Housekeeping Genes'!H$17,"")</f>
        <v/>
      </c>
      <c r="AZ240" s="132" t="str">
        <f ca="1">IF(ISNUMBER(H240-'Choose Housekeeping Genes'!I$17),H240-'Choose Housekeeping Genes'!I$17,"")</f>
        <v/>
      </c>
      <c r="BA240" s="132" t="str">
        <f ca="1">IF(ISNUMBER(I240-'Choose Housekeeping Genes'!J$17),I240-'Choose Housekeeping Genes'!J$17,"")</f>
        <v/>
      </c>
      <c r="BB240" s="132" t="str">
        <f ca="1">IF(ISNUMBER(J240-'Choose Housekeeping Genes'!K$17),J240-'Choose Housekeeping Genes'!K$17,"")</f>
        <v/>
      </c>
      <c r="BC240" s="132" t="str">
        <f ca="1">IF(ISNUMBER(K240-'Choose Housekeeping Genes'!L$17),K240-'Choose Housekeeping Genes'!L$17,"")</f>
        <v/>
      </c>
      <c r="BD240" s="132" t="str">
        <f ca="1">IF(ISNUMBER(L240-'Choose Housekeeping Genes'!M$17),L240-'Choose Housekeeping Genes'!M$17,"")</f>
        <v/>
      </c>
      <c r="BE240" s="132" t="str">
        <f ca="1">IF(ISNUMBER(M240-'Choose Housekeeping Genes'!N$17),M240-'Choose Housekeeping Genes'!N$17,"")</f>
        <v/>
      </c>
      <c r="BF240" s="132" t="str">
        <f ca="1">IF(ISNUMBER(N240-'Choose Housekeeping Genes'!O$17),N240-'Choose Housekeeping Genes'!O$17,"")</f>
        <v/>
      </c>
      <c r="BG240" s="132" t="str">
        <f ca="1">IF(ISNUMBER(O240-'Choose Housekeeping Genes'!P$17),O240-'Choose Housekeeping Genes'!P$17,"")</f>
        <v/>
      </c>
      <c r="BH240" s="132" t="str">
        <f ca="1">IF(ISNUMBER(P240-'Choose Housekeeping Genes'!Q$17),P240-'Choose Housekeeping Genes'!Q$17,"")</f>
        <v/>
      </c>
      <c r="BI240" s="132" t="str">
        <f ca="1">IF(ISNUMBER(Q240-'Choose Housekeeping Genes'!R$17),Q240-'Choose Housekeeping Genes'!R$17,"")</f>
        <v/>
      </c>
      <c r="BJ240" s="132" t="str">
        <f ca="1">IF(ISNUMBER(R240-'Choose Housekeeping Genes'!S$17),R240-'Choose Housekeeping Genes'!S$17,"")</f>
        <v/>
      </c>
      <c r="BK240" s="132" t="str">
        <f ca="1">IF(ISNUMBER(S240-'Choose Housekeeping Genes'!T$17),S240-'Choose Housekeeping Genes'!T$17,"")</f>
        <v/>
      </c>
      <c r="BL240" s="132" t="str">
        <f ca="1">IF(ISNUMBER(T240-'Choose Housekeeping Genes'!U$17),T240-'Choose Housekeeping Genes'!U$17,"")</f>
        <v/>
      </c>
      <c r="BM240" s="132" t="str">
        <f ca="1">IF(ISNUMBER(U240-'Choose Housekeeping Genes'!V$17),U240-'Choose Housekeeping Genes'!V$17,"")</f>
        <v/>
      </c>
      <c r="BN240" s="132" t="str">
        <f ca="1">IF(ISNUMBER(V240-'Choose Housekeeping Genes'!W$17),V240-'Choose Housekeeping Genes'!W$17,"")</f>
        <v/>
      </c>
      <c r="BO240" s="142" t="str">
        <f t="shared" si="176"/>
        <v>C5orf66-AS1</v>
      </c>
      <c r="BP240" s="141" t="s">
        <v>287</v>
      </c>
      <c r="BQ240" s="132" t="str">
        <f ca="1">IF(ISNUMBER(Y240-'Choose Housekeeping Genes'!AA$17),Y240-'Choose Housekeeping Genes'!AA$17,"")</f>
        <v/>
      </c>
      <c r="BR240" s="132" t="str">
        <f ca="1">IF(ISNUMBER(Z240-'Choose Housekeeping Genes'!AB$17),Z240-'Choose Housekeeping Genes'!AB$17,"")</f>
        <v/>
      </c>
      <c r="BS240" s="132" t="str">
        <f ca="1">IF(ISNUMBER(AA240-'Choose Housekeeping Genes'!AC$17),AA240-'Choose Housekeeping Genes'!AC$17,"")</f>
        <v/>
      </c>
      <c r="BT240" s="132" t="str">
        <f ca="1">IF(ISNUMBER(AB240-'Choose Housekeeping Genes'!AD$17),AB240-'Choose Housekeeping Genes'!AD$17,"")</f>
        <v/>
      </c>
      <c r="BU240" s="132" t="str">
        <f ca="1">IF(ISNUMBER(AC240-'Choose Housekeeping Genes'!AE$17),AC240-'Choose Housekeeping Genes'!AE$17,"")</f>
        <v/>
      </c>
      <c r="BV240" s="132" t="str">
        <f ca="1">IF(ISNUMBER(AD240-'Choose Housekeeping Genes'!AF$17),AD240-'Choose Housekeeping Genes'!AF$17,"")</f>
        <v/>
      </c>
      <c r="BW240" s="132" t="str">
        <f ca="1">IF(ISNUMBER(AE240-'Choose Housekeeping Genes'!AG$17),AE240-'Choose Housekeeping Genes'!AG$17,"")</f>
        <v/>
      </c>
      <c r="BX240" s="132" t="str">
        <f ca="1">IF(ISNUMBER(AF240-'Choose Housekeeping Genes'!AH$17),AF240-'Choose Housekeeping Genes'!AH$17,"")</f>
        <v/>
      </c>
      <c r="BY240" s="132" t="str">
        <f ca="1">IF(ISNUMBER(AG240-'Choose Housekeeping Genes'!AI$17),AG240-'Choose Housekeeping Genes'!AI$17,"")</f>
        <v/>
      </c>
      <c r="BZ240" s="132" t="str">
        <f ca="1">IF(ISNUMBER(AH240-'Choose Housekeeping Genes'!AJ$17),AH240-'Choose Housekeeping Genes'!AJ$17,"")</f>
        <v/>
      </c>
      <c r="CA240" s="132" t="str">
        <f ca="1">IF(ISNUMBER(AI240-'Choose Housekeeping Genes'!AK$17),AI240-'Choose Housekeeping Genes'!AK$17,"")</f>
        <v/>
      </c>
      <c r="CB240" s="132" t="str">
        <f ca="1">IF(ISNUMBER(AJ240-'Choose Housekeeping Genes'!AL$17),AJ240-'Choose Housekeeping Genes'!AL$17,"")</f>
        <v/>
      </c>
      <c r="CC240" s="132" t="str">
        <f ca="1">IF(ISNUMBER(AK240-'Choose Housekeeping Genes'!AM$17),AK240-'Choose Housekeeping Genes'!AM$17,"")</f>
        <v/>
      </c>
      <c r="CD240" s="132" t="str">
        <f ca="1">IF(ISNUMBER(AL240-'Choose Housekeeping Genes'!AN$17),AL240-'Choose Housekeeping Genes'!AN$17,"")</f>
        <v/>
      </c>
      <c r="CE240" s="132" t="str">
        <f ca="1">IF(ISNUMBER(AM240-'Choose Housekeeping Genes'!AO$17),AM240-'Choose Housekeeping Genes'!AO$17,"")</f>
        <v/>
      </c>
      <c r="CF240" s="132" t="str">
        <f ca="1">IF(ISNUMBER(AN240-'Choose Housekeeping Genes'!AP$17),AN240-'Choose Housekeeping Genes'!AP$17,"")</f>
        <v/>
      </c>
      <c r="CG240" s="132" t="str">
        <f ca="1">IF(ISNUMBER(AO240-'Choose Housekeeping Genes'!AQ$17),AO240-'Choose Housekeeping Genes'!AQ$17,"")</f>
        <v/>
      </c>
      <c r="CH240" s="132" t="str">
        <f ca="1">IF(ISNUMBER(AP240-'Choose Housekeeping Genes'!AR$17),AP240-'Choose Housekeeping Genes'!AR$17,"")</f>
        <v/>
      </c>
      <c r="CI240" s="132" t="str">
        <f ca="1">IF(ISNUMBER(AQ240-'Choose Housekeeping Genes'!AS$17),AQ240-'Choose Housekeeping Genes'!AS$17,"")</f>
        <v/>
      </c>
      <c r="CJ240" s="132" t="str">
        <f ca="1">IF(ISNUMBER(AR240-'Choose Housekeeping Genes'!AT$17),AR240-'Choose Housekeeping Genes'!AT$17,"")</f>
        <v/>
      </c>
      <c r="CK240" s="137" t="e">
        <f t="shared" ca="1" si="134"/>
        <v>#DIV/0!</v>
      </c>
      <c r="CL240" s="138" t="e">
        <f t="shared" ca="1" si="135"/>
        <v>#DIV/0!</v>
      </c>
      <c r="DA240" s="135" t="str">
        <f>'Transcript table'!C240</f>
        <v>C5orf66-AS1</v>
      </c>
      <c r="DB240" s="35" t="s">
        <v>287</v>
      </c>
      <c r="DC240" s="132" t="str">
        <f t="shared" ca="1" si="136"/>
        <v/>
      </c>
      <c r="DD240" s="132" t="str">
        <f t="shared" ca="1" si="137"/>
        <v/>
      </c>
      <c r="DE240" s="132" t="str">
        <f t="shared" ca="1" si="138"/>
        <v/>
      </c>
      <c r="DF240" s="132" t="str">
        <f t="shared" ca="1" si="139"/>
        <v/>
      </c>
      <c r="DG240" s="132" t="str">
        <f t="shared" ca="1" si="140"/>
        <v/>
      </c>
      <c r="DH240" s="132" t="str">
        <f t="shared" ca="1" si="141"/>
        <v/>
      </c>
      <c r="DI240" s="132" t="str">
        <f t="shared" ca="1" si="142"/>
        <v/>
      </c>
      <c r="DJ240" s="132" t="str">
        <f t="shared" ca="1" si="143"/>
        <v/>
      </c>
      <c r="DK240" s="132" t="str">
        <f t="shared" ca="1" si="144"/>
        <v/>
      </c>
      <c r="DL240" s="132" t="str">
        <f t="shared" ca="1" si="145"/>
        <v/>
      </c>
      <c r="DM240" s="132" t="str">
        <f t="shared" ca="1" si="146"/>
        <v/>
      </c>
      <c r="DN240" s="132" t="str">
        <f t="shared" ca="1" si="147"/>
        <v/>
      </c>
      <c r="DO240" s="132" t="str">
        <f t="shared" ca="1" si="148"/>
        <v/>
      </c>
      <c r="DP240" s="132" t="str">
        <f t="shared" ca="1" si="149"/>
        <v/>
      </c>
      <c r="DQ240" s="132" t="str">
        <f t="shared" ca="1" si="150"/>
        <v/>
      </c>
      <c r="DR240" s="132" t="str">
        <f t="shared" ca="1" si="151"/>
        <v/>
      </c>
      <c r="DS240" s="132" t="str">
        <f t="shared" ca="1" si="152"/>
        <v/>
      </c>
      <c r="DT240" s="132" t="str">
        <f t="shared" ca="1" si="153"/>
        <v/>
      </c>
      <c r="DU240" s="132" t="str">
        <f t="shared" ca="1" si="154"/>
        <v/>
      </c>
      <c r="DV240" s="132" t="str">
        <f t="shared" ca="1" si="155"/>
        <v/>
      </c>
      <c r="DW240" s="136" t="str">
        <f>'Transcript table'!C240</f>
        <v>C5orf66-AS1</v>
      </c>
      <c r="DX240" s="141" t="s">
        <v>287</v>
      </c>
      <c r="DY240" s="132" t="str">
        <f t="shared" ca="1" si="156"/>
        <v/>
      </c>
      <c r="DZ240" s="132" t="str">
        <f t="shared" ca="1" si="157"/>
        <v/>
      </c>
      <c r="EA240" s="132" t="str">
        <f t="shared" ca="1" si="158"/>
        <v/>
      </c>
      <c r="EB240" s="132" t="str">
        <f t="shared" ca="1" si="159"/>
        <v/>
      </c>
      <c r="EC240" s="132" t="str">
        <f t="shared" ca="1" si="160"/>
        <v/>
      </c>
      <c r="ED240" s="132" t="str">
        <f t="shared" ca="1" si="161"/>
        <v/>
      </c>
      <c r="EE240" s="132" t="str">
        <f t="shared" ca="1" si="162"/>
        <v/>
      </c>
      <c r="EF240" s="132" t="str">
        <f t="shared" ca="1" si="163"/>
        <v/>
      </c>
      <c r="EG240" s="132" t="str">
        <f t="shared" ca="1" si="164"/>
        <v/>
      </c>
      <c r="EH240" s="132" t="str">
        <f t="shared" ca="1" si="165"/>
        <v/>
      </c>
      <c r="EI240" s="132" t="str">
        <f t="shared" ca="1" si="166"/>
        <v/>
      </c>
      <c r="EJ240" s="132" t="str">
        <f t="shared" ca="1" si="167"/>
        <v/>
      </c>
      <c r="EK240" s="132" t="str">
        <f t="shared" ca="1" si="168"/>
        <v/>
      </c>
      <c r="EL240" s="132" t="str">
        <f t="shared" ca="1" si="169"/>
        <v/>
      </c>
      <c r="EM240" s="132" t="str">
        <f t="shared" ca="1" si="170"/>
        <v/>
      </c>
      <c r="EN240" s="132" t="str">
        <f t="shared" ca="1" si="171"/>
        <v/>
      </c>
      <c r="EO240" s="132" t="str">
        <f t="shared" ca="1" si="172"/>
        <v/>
      </c>
      <c r="EP240" s="132" t="str">
        <f t="shared" ca="1" si="173"/>
        <v/>
      </c>
      <c r="EQ240" s="132" t="str">
        <f t="shared" ca="1" si="174"/>
        <v/>
      </c>
      <c r="ER240" s="132" t="str">
        <f t="shared" ca="1" si="175"/>
        <v/>
      </c>
    </row>
    <row r="241" spans="1:148" ht="12.75">
      <c r="A241" s="131" t="str">
        <f>'Transcript table'!C241</f>
        <v>CARMEN</v>
      </c>
      <c r="B241" s="35" t="s">
        <v>288</v>
      </c>
      <c r="C241" s="132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132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132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132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132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132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132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132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132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132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132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132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132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132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132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132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132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132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132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132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40" t="str">
        <f>'Control Sample Data'!A241</f>
        <v>CARMEN</v>
      </c>
      <c r="X241" s="141" t="s">
        <v>288</v>
      </c>
      <c r="Y241" s="132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132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132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132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132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132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132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132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132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132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132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132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132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132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132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132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132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132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132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132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135" t="str">
        <f>'Control Sample Data'!A241</f>
        <v>CARMEN</v>
      </c>
      <c r="AT241" s="35" t="s">
        <v>288</v>
      </c>
      <c r="AU241" s="132" t="str">
        <f ca="1">IF(ISNUMBER(C241-'Choose Housekeeping Genes'!D$17),C241-'Choose Housekeeping Genes'!D$17,"")</f>
        <v/>
      </c>
      <c r="AV241" s="132" t="str">
        <f ca="1">IF(ISNUMBER(D241-'Choose Housekeeping Genes'!E$17),D241-'Choose Housekeeping Genes'!E$17,"")</f>
        <v/>
      </c>
      <c r="AW241" s="132" t="str">
        <f ca="1">IF(ISNUMBER(E241-'Choose Housekeeping Genes'!F$17),E241-'Choose Housekeeping Genes'!F$17,"")</f>
        <v/>
      </c>
      <c r="AX241" s="132" t="str">
        <f ca="1">IF(ISNUMBER(F241-'Choose Housekeeping Genes'!G$17),F241-'Choose Housekeeping Genes'!G$17,"")</f>
        <v/>
      </c>
      <c r="AY241" s="132" t="str">
        <f ca="1">IF(ISNUMBER(G241-'Choose Housekeeping Genes'!H$17),G241-'Choose Housekeeping Genes'!H$17,"")</f>
        <v/>
      </c>
      <c r="AZ241" s="132" t="str">
        <f ca="1">IF(ISNUMBER(H241-'Choose Housekeeping Genes'!I$17),H241-'Choose Housekeeping Genes'!I$17,"")</f>
        <v/>
      </c>
      <c r="BA241" s="132" t="str">
        <f ca="1">IF(ISNUMBER(I241-'Choose Housekeeping Genes'!J$17),I241-'Choose Housekeeping Genes'!J$17,"")</f>
        <v/>
      </c>
      <c r="BB241" s="132" t="str">
        <f ca="1">IF(ISNUMBER(J241-'Choose Housekeeping Genes'!K$17),J241-'Choose Housekeeping Genes'!K$17,"")</f>
        <v/>
      </c>
      <c r="BC241" s="132" t="str">
        <f ca="1">IF(ISNUMBER(K241-'Choose Housekeeping Genes'!L$17),K241-'Choose Housekeeping Genes'!L$17,"")</f>
        <v/>
      </c>
      <c r="BD241" s="132" t="str">
        <f ca="1">IF(ISNUMBER(L241-'Choose Housekeeping Genes'!M$17),L241-'Choose Housekeeping Genes'!M$17,"")</f>
        <v/>
      </c>
      <c r="BE241" s="132" t="str">
        <f ca="1">IF(ISNUMBER(M241-'Choose Housekeeping Genes'!N$17),M241-'Choose Housekeeping Genes'!N$17,"")</f>
        <v/>
      </c>
      <c r="BF241" s="132" t="str">
        <f ca="1">IF(ISNUMBER(N241-'Choose Housekeeping Genes'!O$17),N241-'Choose Housekeeping Genes'!O$17,"")</f>
        <v/>
      </c>
      <c r="BG241" s="132" t="str">
        <f ca="1">IF(ISNUMBER(O241-'Choose Housekeeping Genes'!P$17),O241-'Choose Housekeeping Genes'!P$17,"")</f>
        <v/>
      </c>
      <c r="BH241" s="132" t="str">
        <f ca="1">IF(ISNUMBER(P241-'Choose Housekeeping Genes'!Q$17),P241-'Choose Housekeeping Genes'!Q$17,"")</f>
        <v/>
      </c>
      <c r="BI241" s="132" t="str">
        <f ca="1">IF(ISNUMBER(Q241-'Choose Housekeeping Genes'!R$17),Q241-'Choose Housekeeping Genes'!R$17,"")</f>
        <v/>
      </c>
      <c r="BJ241" s="132" t="str">
        <f ca="1">IF(ISNUMBER(R241-'Choose Housekeeping Genes'!S$17),R241-'Choose Housekeeping Genes'!S$17,"")</f>
        <v/>
      </c>
      <c r="BK241" s="132" t="str">
        <f ca="1">IF(ISNUMBER(S241-'Choose Housekeeping Genes'!T$17),S241-'Choose Housekeeping Genes'!T$17,"")</f>
        <v/>
      </c>
      <c r="BL241" s="132" t="str">
        <f ca="1">IF(ISNUMBER(T241-'Choose Housekeeping Genes'!U$17),T241-'Choose Housekeeping Genes'!U$17,"")</f>
        <v/>
      </c>
      <c r="BM241" s="132" t="str">
        <f ca="1">IF(ISNUMBER(U241-'Choose Housekeeping Genes'!V$17),U241-'Choose Housekeeping Genes'!V$17,"")</f>
        <v/>
      </c>
      <c r="BN241" s="132" t="str">
        <f ca="1">IF(ISNUMBER(V241-'Choose Housekeeping Genes'!W$17),V241-'Choose Housekeeping Genes'!W$17,"")</f>
        <v/>
      </c>
      <c r="BO241" s="142" t="str">
        <f t="shared" si="176"/>
        <v>CARMEN</v>
      </c>
      <c r="BP241" s="141" t="s">
        <v>288</v>
      </c>
      <c r="BQ241" s="132" t="str">
        <f ca="1">IF(ISNUMBER(Y241-'Choose Housekeeping Genes'!AA$17),Y241-'Choose Housekeeping Genes'!AA$17,"")</f>
        <v/>
      </c>
      <c r="BR241" s="132" t="str">
        <f ca="1">IF(ISNUMBER(Z241-'Choose Housekeeping Genes'!AB$17),Z241-'Choose Housekeeping Genes'!AB$17,"")</f>
        <v/>
      </c>
      <c r="BS241" s="132" t="str">
        <f ca="1">IF(ISNUMBER(AA241-'Choose Housekeeping Genes'!AC$17),AA241-'Choose Housekeeping Genes'!AC$17,"")</f>
        <v/>
      </c>
      <c r="BT241" s="132" t="str">
        <f ca="1">IF(ISNUMBER(AB241-'Choose Housekeeping Genes'!AD$17),AB241-'Choose Housekeeping Genes'!AD$17,"")</f>
        <v/>
      </c>
      <c r="BU241" s="132" t="str">
        <f ca="1">IF(ISNUMBER(AC241-'Choose Housekeeping Genes'!AE$17),AC241-'Choose Housekeeping Genes'!AE$17,"")</f>
        <v/>
      </c>
      <c r="BV241" s="132" t="str">
        <f ca="1">IF(ISNUMBER(AD241-'Choose Housekeeping Genes'!AF$17),AD241-'Choose Housekeeping Genes'!AF$17,"")</f>
        <v/>
      </c>
      <c r="BW241" s="132" t="str">
        <f ca="1">IF(ISNUMBER(AE241-'Choose Housekeeping Genes'!AG$17),AE241-'Choose Housekeeping Genes'!AG$17,"")</f>
        <v/>
      </c>
      <c r="BX241" s="132" t="str">
        <f ca="1">IF(ISNUMBER(AF241-'Choose Housekeeping Genes'!AH$17),AF241-'Choose Housekeeping Genes'!AH$17,"")</f>
        <v/>
      </c>
      <c r="BY241" s="132" t="str">
        <f ca="1">IF(ISNUMBER(AG241-'Choose Housekeeping Genes'!AI$17),AG241-'Choose Housekeeping Genes'!AI$17,"")</f>
        <v/>
      </c>
      <c r="BZ241" s="132" t="str">
        <f ca="1">IF(ISNUMBER(AH241-'Choose Housekeeping Genes'!AJ$17),AH241-'Choose Housekeeping Genes'!AJ$17,"")</f>
        <v/>
      </c>
      <c r="CA241" s="132" t="str">
        <f ca="1">IF(ISNUMBER(AI241-'Choose Housekeeping Genes'!AK$17),AI241-'Choose Housekeeping Genes'!AK$17,"")</f>
        <v/>
      </c>
      <c r="CB241" s="132" t="str">
        <f ca="1">IF(ISNUMBER(AJ241-'Choose Housekeeping Genes'!AL$17),AJ241-'Choose Housekeeping Genes'!AL$17,"")</f>
        <v/>
      </c>
      <c r="CC241" s="132" t="str">
        <f ca="1">IF(ISNUMBER(AK241-'Choose Housekeeping Genes'!AM$17),AK241-'Choose Housekeeping Genes'!AM$17,"")</f>
        <v/>
      </c>
      <c r="CD241" s="132" t="str">
        <f ca="1">IF(ISNUMBER(AL241-'Choose Housekeeping Genes'!AN$17),AL241-'Choose Housekeeping Genes'!AN$17,"")</f>
        <v/>
      </c>
      <c r="CE241" s="132" t="str">
        <f ca="1">IF(ISNUMBER(AM241-'Choose Housekeeping Genes'!AO$17),AM241-'Choose Housekeeping Genes'!AO$17,"")</f>
        <v/>
      </c>
      <c r="CF241" s="132" t="str">
        <f ca="1">IF(ISNUMBER(AN241-'Choose Housekeeping Genes'!AP$17),AN241-'Choose Housekeeping Genes'!AP$17,"")</f>
        <v/>
      </c>
      <c r="CG241" s="132" t="str">
        <f ca="1">IF(ISNUMBER(AO241-'Choose Housekeeping Genes'!AQ$17),AO241-'Choose Housekeeping Genes'!AQ$17,"")</f>
        <v/>
      </c>
      <c r="CH241" s="132" t="str">
        <f ca="1">IF(ISNUMBER(AP241-'Choose Housekeeping Genes'!AR$17),AP241-'Choose Housekeeping Genes'!AR$17,"")</f>
        <v/>
      </c>
      <c r="CI241" s="132" t="str">
        <f ca="1">IF(ISNUMBER(AQ241-'Choose Housekeeping Genes'!AS$17),AQ241-'Choose Housekeeping Genes'!AS$17,"")</f>
        <v/>
      </c>
      <c r="CJ241" s="132" t="str">
        <f ca="1">IF(ISNUMBER(AR241-'Choose Housekeeping Genes'!AT$17),AR241-'Choose Housekeeping Genes'!AT$17,"")</f>
        <v/>
      </c>
      <c r="CK241" s="137" t="e">
        <f t="shared" ca="1" si="134"/>
        <v>#DIV/0!</v>
      </c>
      <c r="CL241" s="138" t="e">
        <f t="shared" ca="1" si="135"/>
        <v>#DIV/0!</v>
      </c>
      <c r="DA241" s="135" t="str">
        <f>'Transcript table'!C241</f>
        <v>CARMEN</v>
      </c>
      <c r="DB241" s="35" t="s">
        <v>288</v>
      </c>
      <c r="DC241" s="132" t="str">
        <f t="shared" ca="1" si="136"/>
        <v/>
      </c>
      <c r="DD241" s="132" t="str">
        <f t="shared" ca="1" si="137"/>
        <v/>
      </c>
      <c r="DE241" s="132" t="str">
        <f t="shared" ca="1" si="138"/>
        <v/>
      </c>
      <c r="DF241" s="132" t="str">
        <f t="shared" ca="1" si="139"/>
        <v/>
      </c>
      <c r="DG241" s="132" t="str">
        <f t="shared" ca="1" si="140"/>
        <v/>
      </c>
      <c r="DH241" s="132" t="str">
        <f t="shared" ca="1" si="141"/>
        <v/>
      </c>
      <c r="DI241" s="132" t="str">
        <f t="shared" ca="1" si="142"/>
        <v/>
      </c>
      <c r="DJ241" s="132" t="str">
        <f t="shared" ca="1" si="143"/>
        <v/>
      </c>
      <c r="DK241" s="132" t="str">
        <f t="shared" ca="1" si="144"/>
        <v/>
      </c>
      <c r="DL241" s="132" t="str">
        <f t="shared" ca="1" si="145"/>
        <v/>
      </c>
      <c r="DM241" s="132" t="str">
        <f t="shared" ca="1" si="146"/>
        <v/>
      </c>
      <c r="DN241" s="132" t="str">
        <f t="shared" ca="1" si="147"/>
        <v/>
      </c>
      <c r="DO241" s="132" t="str">
        <f t="shared" ca="1" si="148"/>
        <v/>
      </c>
      <c r="DP241" s="132" t="str">
        <f t="shared" ca="1" si="149"/>
        <v/>
      </c>
      <c r="DQ241" s="132" t="str">
        <f t="shared" ca="1" si="150"/>
        <v/>
      </c>
      <c r="DR241" s="132" t="str">
        <f t="shared" ca="1" si="151"/>
        <v/>
      </c>
      <c r="DS241" s="132" t="str">
        <f t="shared" ca="1" si="152"/>
        <v/>
      </c>
      <c r="DT241" s="132" t="str">
        <f t="shared" ca="1" si="153"/>
        <v/>
      </c>
      <c r="DU241" s="132" t="str">
        <f t="shared" ca="1" si="154"/>
        <v/>
      </c>
      <c r="DV241" s="132" t="str">
        <f t="shared" ca="1" si="155"/>
        <v/>
      </c>
      <c r="DW241" s="136" t="str">
        <f>'Transcript table'!C241</f>
        <v>CARMEN</v>
      </c>
      <c r="DX241" s="141" t="s">
        <v>288</v>
      </c>
      <c r="DY241" s="132" t="str">
        <f t="shared" ca="1" si="156"/>
        <v/>
      </c>
      <c r="DZ241" s="132" t="str">
        <f t="shared" ca="1" si="157"/>
        <v/>
      </c>
      <c r="EA241" s="132" t="str">
        <f t="shared" ca="1" si="158"/>
        <v/>
      </c>
      <c r="EB241" s="132" t="str">
        <f t="shared" ca="1" si="159"/>
        <v/>
      </c>
      <c r="EC241" s="132" t="str">
        <f t="shared" ca="1" si="160"/>
        <v/>
      </c>
      <c r="ED241" s="132" t="str">
        <f t="shared" ca="1" si="161"/>
        <v/>
      </c>
      <c r="EE241" s="132" t="str">
        <f t="shared" ca="1" si="162"/>
        <v/>
      </c>
      <c r="EF241" s="132" t="str">
        <f t="shared" ca="1" si="163"/>
        <v/>
      </c>
      <c r="EG241" s="132" t="str">
        <f t="shared" ca="1" si="164"/>
        <v/>
      </c>
      <c r="EH241" s="132" t="str">
        <f t="shared" ca="1" si="165"/>
        <v/>
      </c>
      <c r="EI241" s="132" t="str">
        <f t="shared" ca="1" si="166"/>
        <v/>
      </c>
      <c r="EJ241" s="132" t="str">
        <f t="shared" ca="1" si="167"/>
        <v/>
      </c>
      <c r="EK241" s="132" t="str">
        <f t="shared" ca="1" si="168"/>
        <v/>
      </c>
      <c r="EL241" s="132" t="str">
        <f t="shared" ca="1" si="169"/>
        <v/>
      </c>
      <c r="EM241" s="132" t="str">
        <f t="shared" ca="1" si="170"/>
        <v/>
      </c>
      <c r="EN241" s="132" t="str">
        <f t="shared" ca="1" si="171"/>
        <v/>
      </c>
      <c r="EO241" s="132" t="str">
        <f t="shared" ca="1" si="172"/>
        <v/>
      </c>
      <c r="EP241" s="132" t="str">
        <f t="shared" ca="1" si="173"/>
        <v/>
      </c>
      <c r="EQ241" s="132" t="str">
        <f t="shared" ca="1" si="174"/>
        <v/>
      </c>
      <c r="ER241" s="132" t="str">
        <f t="shared" ca="1" si="175"/>
        <v/>
      </c>
    </row>
    <row r="242" spans="1:148" ht="12.75">
      <c r="A242" s="131" t="str">
        <f>'Transcript table'!C242</f>
        <v>CASC11-1</v>
      </c>
      <c r="B242" s="35" t="s">
        <v>289</v>
      </c>
      <c r="C242" s="132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132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132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132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132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132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132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132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132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132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132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132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132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132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132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132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132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132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132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132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40" t="str">
        <f>'Control Sample Data'!A242</f>
        <v>CASC11-1</v>
      </c>
      <c r="X242" s="141" t="s">
        <v>289</v>
      </c>
      <c r="Y242" s="132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132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132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132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132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132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132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132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132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132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132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132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132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132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132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132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132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132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132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132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135" t="str">
        <f>'Control Sample Data'!A242</f>
        <v>CASC11-1</v>
      </c>
      <c r="AT242" s="35" t="s">
        <v>289</v>
      </c>
      <c r="AU242" s="132" t="str">
        <f ca="1">IF(ISNUMBER(C242-'Choose Housekeeping Genes'!D$17),C242-'Choose Housekeeping Genes'!D$17,"")</f>
        <v/>
      </c>
      <c r="AV242" s="132" t="str">
        <f ca="1">IF(ISNUMBER(D242-'Choose Housekeeping Genes'!E$17),D242-'Choose Housekeeping Genes'!E$17,"")</f>
        <v/>
      </c>
      <c r="AW242" s="132" t="str">
        <f ca="1">IF(ISNUMBER(E242-'Choose Housekeeping Genes'!F$17),E242-'Choose Housekeeping Genes'!F$17,"")</f>
        <v/>
      </c>
      <c r="AX242" s="132" t="str">
        <f ca="1">IF(ISNUMBER(F242-'Choose Housekeeping Genes'!G$17),F242-'Choose Housekeeping Genes'!G$17,"")</f>
        <v/>
      </c>
      <c r="AY242" s="132" t="str">
        <f ca="1">IF(ISNUMBER(G242-'Choose Housekeeping Genes'!H$17),G242-'Choose Housekeeping Genes'!H$17,"")</f>
        <v/>
      </c>
      <c r="AZ242" s="132" t="str">
        <f ca="1">IF(ISNUMBER(H242-'Choose Housekeeping Genes'!I$17),H242-'Choose Housekeeping Genes'!I$17,"")</f>
        <v/>
      </c>
      <c r="BA242" s="132" t="str">
        <f ca="1">IF(ISNUMBER(I242-'Choose Housekeeping Genes'!J$17),I242-'Choose Housekeeping Genes'!J$17,"")</f>
        <v/>
      </c>
      <c r="BB242" s="132" t="str">
        <f ca="1">IF(ISNUMBER(J242-'Choose Housekeeping Genes'!K$17),J242-'Choose Housekeeping Genes'!K$17,"")</f>
        <v/>
      </c>
      <c r="BC242" s="132" t="str">
        <f ca="1">IF(ISNUMBER(K242-'Choose Housekeeping Genes'!L$17),K242-'Choose Housekeeping Genes'!L$17,"")</f>
        <v/>
      </c>
      <c r="BD242" s="132" t="str">
        <f ca="1">IF(ISNUMBER(L242-'Choose Housekeeping Genes'!M$17),L242-'Choose Housekeeping Genes'!M$17,"")</f>
        <v/>
      </c>
      <c r="BE242" s="132" t="str">
        <f ca="1">IF(ISNUMBER(M242-'Choose Housekeeping Genes'!N$17),M242-'Choose Housekeeping Genes'!N$17,"")</f>
        <v/>
      </c>
      <c r="BF242" s="132" t="str">
        <f ca="1">IF(ISNUMBER(N242-'Choose Housekeeping Genes'!O$17),N242-'Choose Housekeeping Genes'!O$17,"")</f>
        <v/>
      </c>
      <c r="BG242" s="132" t="str">
        <f ca="1">IF(ISNUMBER(O242-'Choose Housekeeping Genes'!P$17),O242-'Choose Housekeeping Genes'!P$17,"")</f>
        <v/>
      </c>
      <c r="BH242" s="132" t="str">
        <f ca="1">IF(ISNUMBER(P242-'Choose Housekeeping Genes'!Q$17),P242-'Choose Housekeeping Genes'!Q$17,"")</f>
        <v/>
      </c>
      <c r="BI242" s="132" t="str">
        <f ca="1">IF(ISNUMBER(Q242-'Choose Housekeeping Genes'!R$17),Q242-'Choose Housekeeping Genes'!R$17,"")</f>
        <v/>
      </c>
      <c r="BJ242" s="132" t="str">
        <f ca="1">IF(ISNUMBER(R242-'Choose Housekeeping Genes'!S$17),R242-'Choose Housekeeping Genes'!S$17,"")</f>
        <v/>
      </c>
      <c r="BK242" s="132" t="str">
        <f ca="1">IF(ISNUMBER(S242-'Choose Housekeeping Genes'!T$17),S242-'Choose Housekeeping Genes'!T$17,"")</f>
        <v/>
      </c>
      <c r="BL242" s="132" t="str">
        <f ca="1">IF(ISNUMBER(T242-'Choose Housekeeping Genes'!U$17),T242-'Choose Housekeeping Genes'!U$17,"")</f>
        <v/>
      </c>
      <c r="BM242" s="132" t="str">
        <f ca="1">IF(ISNUMBER(U242-'Choose Housekeeping Genes'!V$17),U242-'Choose Housekeeping Genes'!V$17,"")</f>
        <v/>
      </c>
      <c r="BN242" s="132" t="str">
        <f ca="1">IF(ISNUMBER(V242-'Choose Housekeeping Genes'!W$17),V242-'Choose Housekeeping Genes'!W$17,"")</f>
        <v/>
      </c>
      <c r="BO242" s="142" t="str">
        <f t="shared" si="176"/>
        <v>CASC11-1</v>
      </c>
      <c r="BP242" s="141" t="s">
        <v>289</v>
      </c>
      <c r="BQ242" s="132" t="str">
        <f ca="1">IF(ISNUMBER(Y242-'Choose Housekeeping Genes'!AA$17),Y242-'Choose Housekeeping Genes'!AA$17,"")</f>
        <v/>
      </c>
      <c r="BR242" s="132" t="str">
        <f ca="1">IF(ISNUMBER(Z242-'Choose Housekeeping Genes'!AB$17),Z242-'Choose Housekeeping Genes'!AB$17,"")</f>
        <v/>
      </c>
      <c r="BS242" s="132" t="str">
        <f ca="1">IF(ISNUMBER(AA242-'Choose Housekeeping Genes'!AC$17),AA242-'Choose Housekeeping Genes'!AC$17,"")</f>
        <v/>
      </c>
      <c r="BT242" s="132" t="str">
        <f ca="1">IF(ISNUMBER(AB242-'Choose Housekeeping Genes'!AD$17),AB242-'Choose Housekeeping Genes'!AD$17,"")</f>
        <v/>
      </c>
      <c r="BU242" s="132" t="str">
        <f ca="1">IF(ISNUMBER(AC242-'Choose Housekeeping Genes'!AE$17),AC242-'Choose Housekeeping Genes'!AE$17,"")</f>
        <v/>
      </c>
      <c r="BV242" s="132" t="str">
        <f ca="1">IF(ISNUMBER(AD242-'Choose Housekeeping Genes'!AF$17),AD242-'Choose Housekeeping Genes'!AF$17,"")</f>
        <v/>
      </c>
      <c r="BW242" s="132" t="str">
        <f ca="1">IF(ISNUMBER(AE242-'Choose Housekeeping Genes'!AG$17),AE242-'Choose Housekeeping Genes'!AG$17,"")</f>
        <v/>
      </c>
      <c r="BX242" s="132" t="str">
        <f ca="1">IF(ISNUMBER(AF242-'Choose Housekeeping Genes'!AH$17),AF242-'Choose Housekeeping Genes'!AH$17,"")</f>
        <v/>
      </c>
      <c r="BY242" s="132" t="str">
        <f ca="1">IF(ISNUMBER(AG242-'Choose Housekeeping Genes'!AI$17),AG242-'Choose Housekeeping Genes'!AI$17,"")</f>
        <v/>
      </c>
      <c r="BZ242" s="132" t="str">
        <f ca="1">IF(ISNUMBER(AH242-'Choose Housekeeping Genes'!AJ$17),AH242-'Choose Housekeeping Genes'!AJ$17,"")</f>
        <v/>
      </c>
      <c r="CA242" s="132" t="str">
        <f ca="1">IF(ISNUMBER(AI242-'Choose Housekeeping Genes'!AK$17),AI242-'Choose Housekeeping Genes'!AK$17,"")</f>
        <v/>
      </c>
      <c r="CB242" s="132" t="str">
        <f ca="1">IF(ISNUMBER(AJ242-'Choose Housekeeping Genes'!AL$17),AJ242-'Choose Housekeeping Genes'!AL$17,"")</f>
        <v/>
      </c>
      <c r="CC242" s="132" t="str">
        <f ca="1">IF(ISNUMBER(AK242-'Choose Housekeeping Genes'!AM$17),AK242-'Choose Housekeeping Genes'!AM$17,"")</f>
        <v/>
      </c>
      <c r="CD242" s="132" t="str">
        <f ca="1">IF(ISNUMBER(AL242-'Choose Housekeeping Genes'!AN$17),AL242-'Choose Housekeeping Genes'!AN$17,"")</f>
        <v/>
      </c>
      <c r="CE242" s="132" t="str">
        <f ca="1">IF(ISNUMBER(AM242-'Choose Housekeeping Genes'!AO$17),AM242-'Choose Housekeeping Genes'!AO$17,"")</f>
        <v/>
      </c>
      <c r="CF242" s="132" t="str">
        <f ca="1">IF(ISNUMBER(AN242-'Choose Housekeeping Genes'!AP$17),AN242-'Choose Housekeeping Genes'!AP$17,"")</f>
        <v/>
      </c>
      <c r="CG242" s="132" t="str">
        <f ca="1">IF(ISNUMBER(AO242-'Choose Housekeeping Genes'!AQ$17),AO242-'Choose Housekeeping Genes'!AQ$17,"")</f>
        <v/>
      </c>
      <c r="CH242" s="132" t="str">
        <f ca="1">IF(ISNUMBER(AP242-'Choose Housekeeping Genes'!AR$17),AP242-'Choose Housekeeping Genes'!AR$17,"")</f>
        <v/>
      </c>
      <c r="CI242" s="132" t="str">
        <f ca="1">IF(ISNUMBER(AQ242-'Choose Housekeeping Genes'!AS$17),AQ242-'Choose Housekeeping Genes'!AS$17,"")</f>
        <v/>
      </c>
      <c r="CJ242" s="132" t="str">
        <f ca="1">IF(ISNUMBER(AR242-'Choose Housekeeping Genes'!AT$17),AR242-'Choose Housekeeping Genes'!AT$17,"")</f>
        <v/>
      </c>
      <c r="CK242" s="137" t="e">
        <f t="shared" ca="1" si="134"/>
        <v>#DIV/0!</v>
      </c>
      <c r="CL242" s="138" t="e">
        <f t="shared" ca="1" si="135"/>
        <v>#DIV/0!</v>
      </c>
      <c r="DA242" s="135" t="str">
        <f>'Transcript table'!C242</f>
        <v>CASC11-1</v>
      </c>
      <c r="DB242" s="35" t="s">
        <v>289</v>
      </c>
      <c r="DC242" s="132" t="str">
        <f t="shared" ca="1" si="136"/>
        <v/>
      </c>
      <c r="DD242" s="132" t="str">
        <f t="shared" ca="1" si="137"/>
        <v/>
      </c>
      <c r="DE242" s="132" t="str">
        <f t="shared" ca="1" si="138"/>
        <v/>
      </c>
      <c r="DF242" s="132" t="str">
        <f t="shared" ca="1" si="139"/>
        <v/>
      </c>
      <c r="DG242" s="132" t="str">
        <f t="shared" ca="1" si="140"/>
        <v/>
      </c>
      <c r="DH242" s="132" t="str">
        <f t="shared" ca="1" si="141"/>
        <v/>
      </c>
      <c r="DI242" s="132" t="str">
        <f t="shared" ca="1" si="142"/>
        <v/>
      </c>
      <c r="DJ242" s="132" t="str">
        <f t="shared" ca="1" si="143"/>
        <v/>
      </c>
      <c r="DK242" s="132" t="str">
        <f t="shared" ca="1" si="144"/>
        <v/>
      </c>
      <c r="DL242" s="132" t="str">
        <f t="shared" ca="1" si="145"/>
        <v/>
      </c>
      <c r="DM242" s="132" t="str">
        <f t="shared" ca="1" si="146"/>
        <v/>
      </c>
      <c r="DN242" s="132" t="str">
        <f t="shared" ca="1" si="147"/>
        <v/>
      </c>
      <c r="DO242" s="132" t="str">
        <f t="shared" ca="1" si="148"/>
        <v/>
      </c>
      <c r="DP242" s="132" t="str">
        <f t="shared" ca="1" si="149"/>
        <v/>
      </c>
      <c r="DQ242" s="132" t="str">
        <f t="shared" ca="1" si="150"/>
        <v/>
      </c>
      <c r="DR242" s="132" t="str">
        <f t="shared" ca="1" si="151"/>
        <v/>
      </c>
      <c r="DS242" s="132" t="str">
        <f t="shared" ca="1" si="152"/>
        <v/>
      </c>
      <c r="DT242" s="132" t="str">
        <f t="shared" ca="1" si="153"/>
        <v/>
      </c>
      <c r="DU242" s="132" t="str">
        <f t="shared" ca="1" si="154"/>
        <v/>
      </c>
      <c r="DV242" s="132" t="str">
        <f t="shared" ca="1" si="155"/>
        <v/>
      </c>
      <c r="DW242" s="136" t="str">
        <f>'Transcript table'!C242</f>
        <v>CASC11-1</v>
      </c>
      <c r="DX242" s="141" t="s">
        <v>289</v>
      </c>
      <c r="DY242" s="132" t="str">
        <f t="shared" ca="1" si="156"/>
        <v/>
      </c>
      <c r="DZ242" s="132" t="str">
        <f t="shared" ca="1" si="157"/>
        <v/>
      </c>
      <c r="EA242" s="132" t="str">
        <f t="shared" ca="1" si="158"/>
        <v/>
      </c>
      <c r="EB242" s="132" t="str">
        <f t="shared" ca="1" si="159"/>
        <v/>
      </c>
      <c r="EC242" s="132" t="str">
        <f t="shared" ca="1" si="160"/>
        <v/>
      </c>
      <c r="ED242" s="132" t="str">
        <f t="shared" ca="1" si="161"/>
        <v/>
      </c>
      <c r="EE242" s="132" t="str">
        <f t="shared" ca="1" si="162"/>
        <v/>
      </c>
      <c r="EF242" s="132" t="str">
        <f t="shared" ca="1" si="163"/>
        <v/>
      </c>
      <c r="EG242" s="132" t="str">
        <f t="shared" ca="1" si="164"/>
        <v/>
      </c>
      <c r="EH242" s="132" t="str">
        <f t="shared" ca="1" si="165"/>
        <v/>
      </c>
      <c r="EI242" s="132" t="str">
        <f t="shared" ca="1" si="166"/>
        <v/>
      </c>
      <c r="EJ242" s="132" t="str">
        <f t="shared" ca="1" si="167"/>
        <v/>
      </c>
      <c r="EK242" s="132" t="str">
        <f t="shared" ca="1" si="168"/>
        <v/>
      </c>
      <c r="EL242" s="132" t="str">
        <f t="shared" ca="1" si="169"/>
        <v/>
      </c>
      <c r="EM242" s="132" t="str">
        <f t="shared" ca="1" si="170"/>
        <v/>
      </c>
      <c r="EN242" s="132" t="str">
        <f t="shared" ca="1" si="171"/>
        <v/>
      </c>
      <c r="EO242" s="132" t="str">
        <f t="shared" ca="1" si="172"/>
        <v/>
      </c>
      <c r="EP242" s="132" t="str">
        <f t="shared" ca="1" si="173"/>
        <v/>
      </c>
      <c r="EQ242" s="132" t="str">
        <f t="shared" ca="1" si="174"/>
        <v/>
      </c>
      <c r="ER242" s="132" t="str">
        <f t="shared" ca="1" si="175"/>
        <v/>
      </c>
    </row>
    <row r="243" spans="1:148" ht="12.75">
      <c r="A243" s="131" t="str">
        <f>'Transcript table'!C243</f>
        <v>CASC11-2</v>
      </c>
      <c r="B243" s="35" t="s">
        <v>290</v>
      </c>
      <c r="C243" s="132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132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132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132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132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132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132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132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132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132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132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132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132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132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132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132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132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132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132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132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40" t="str">
        <f>'Control Sample Data'!A243</f>
        <v>CASC11-2</v>
      </c>
      <c r="X243" s="141" t="s">
        <v>290</v>
      </c>
      <c r="Y243" s="132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132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132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132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132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132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132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132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132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132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132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132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132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132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132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132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132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132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132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132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135" t="str">
        <f>'Control Sample Data'!A243</f>
        <v>CASC11-2</v>
      </c>
      <c r="AT243" s="35" t="s">
        <v>290</v>
      </c>
      <c r="AU243" s="132" t="str">
        <f ca="1">IF(ISNUMBER(C243-'Choose Housekeeping Genes'!D$17),C243-'Choose Housekeeping Genes'!D$17,"")</f>
        <v/>
      </c>
      <c r="AV243" s="132" t="str">
        <f ca="1">IF(ISNUMBER(D243-'Choose Housekeeping Genes'!E$17),D243-'Choose Housekeeping Genes'!E$17,"")</f>
        <v/>
      </c>
      <c r="AW243" s="132" t="str">
        <f ca="1">IF(ISNUMBER(E243-'Choose Housekeeping Genes'!F$17),E243-'Choose Housekeeping Genes'!F$17,"")</f>
        <v/>
      </c>
      <c r="AX243" s="132" t="str">
        <f ca="1">IF(ISNUMBER(F243-'Choose Housekeeping Genes'!G$17),F243-'Choose Housekeeping Genes'!G$17,"")</f>
        <v/>
      </c>
      <c r="AY243" s="132" t="str">
        <f ca="1">IF(ISNUMBER(G243-'Choose Housekeeping Genes'!H$17),G243-'Choose Housekeeping Genes'!H$17,"")</f>
        <v/>
      </c>
      <c r="AZ243" s="132" t="str">
        <f ca="1">IF(ISNUMBER(H243-'Choose Housekeeping Genes'!I$17),H243-'Choose Housekeeping Genes'!I$17,"")</f>
        <v/>
      </c>
      <c r="BA243" s="132" t="str">
        <f ca="1">IF(ISNUMBER(I243-'Choose Housekeeping Genes'!J$17),I243-'Choose Housekeeping Genes'!J$17,"")</f>
        <v/>
      </c>
      <c r="BB243" s="132" t="str">
        <f ca="1">IF(ISNUMBER(J243-'Choose Housekeeping Genes'!K$17),J243-'Choose Housekeeping Genes'!K$17,"")</f>
        <v/>
      </c>
      <c r="BC243" s="132" t="str">
        <f ca="1">IF(ISNUMBER(K243-'Choose Housekeeping Genes'!L$17),K243-'Choose Housekeeping Genes'!L$17,"")</f>
        <v/>
      </c>
      <c r="BD243" s="132" t="str">
        <f ca="1">IF(ISNUMBER(L243-'Choose Housekeeping Genes'!M$17),L243-'Choose Housekeeping Genes'!M$17,"")</f>
        <v/>
      </c>
      <c r="BE243" s="132" t="str">
        <f ca="1">IF(ISNUMBER(M243-'Choose Housekeeping Genes'!N$17),M243-'Choose Housekeeping Genes'!N$17,"")</f>
        <v/>
      </c>
      <c r="BF243" s="132" t="str">
        <f ca="1">IF(ISNUMBER(N243-'Choose Housekeeping Genes'!O$17),N243-'Choose Housekeeping Genes'!O$17,"")</f>
        <v/>
      </c>
      <c r="BG243" s="132" t="str">
        <f ca="1">IF(ISNUMBER(O243-'Choose Housekeeping Genes'!P$17),O243-'Choose Housekeeping Genes'!P$17,"")</f>
        <v/>
      </c>
      <c r="BH243" s="132" t="str">
        <f ca="1">IF(ISNUMBER(P243-'Choose Housekeeping Genes'!Q$17),P243-'Choose Housekeeping Genes'!Q$17,"")</f>
        <v/>
      </c>
      <c r="BI243" s="132" t="str">
        <f ca="1">IF(ISNUMBER(Q243-'Choose Housekeeping Genes'!R$17),Q243-'Choose Housekeeping Genes'!R$17,"")</f>
        <v/>
      </c>
      <c r="BJ243" s="132" t="str">
        <f ca="1">IF(ISNUMBER(R243-'Choose Housekeeping Genes'!S$17),R243-'Choose Housekeeping Genes'!S$17,"")</f>
        <v/>
      </c>
      <c r="BK243" s="132" t="str">
        <f ca="1">IF(ISNUMBER(S243-'Choose Housekeeping Genes'!T$17),S243-'Choose Housekeeping Genes'!T$17,"")</f>
        <v/>
      </c>
      <c r="BL243" s="132" t="str">
        <f ca="1">IF(ISNUMBER(T243-'Choose Housekeeping Genes'!U$17),T243-'Choose Housekeeping Genes'!U$17,"")</f>
        <v/>
      </c>
      <c r="BM243" s="132" t="str">
        <f ca="1">IF(ISNUMBER(U243-'Choose Housekeeping Genes'!V$17),U243-'Choose Housekeeping Genes'!V$17,"")</f>
        <v/>
      </c>
      <c r="BN243" s="132" t="str">
        <f ca="1">IF(ISNUMBER(V243-'Choose Housekeeping Genes'!W$17),V243-'Choose Housekeeping Genes'!W$17,"")</f>
        <v/>
      </c>
      <c r="BO243" s="142" t="str">
        <f t="shared" si="176"/>
        <v>CASC11-2</v>
      </c>
      <c r="BP243" s="141" t="s">
        <v>290</v>
      </c>
      <c r="BQ243" s="132" t="str">
        <f ca="1">IF(ISNUMBER(Y243-'Choose Housekeeping Genes'!AA$17),Y243-'Choose Housekeeping Genes'!AA$17,"")</f>
        <v/>
      </c>
      <c r="BR243" s="132" t="str">
        <f ca="1">IF(ISNUMBER(Z243-'Choose Housekeeping Genes'!AB$17),Z243-'Choose Housekeeping Genes'!AB$17,"")</f>
        <v/>
      </c>
      <c r="BS243" s="132" t="str">
        <f ca="1">IF(ISNUMBER(AA243-'Choose Housekeeping Genes'!AC$17),AA243-'Choose Housekeeping Genes'!AC$17,"")</f>
        <v/>
      </c>
      <c r="BT243" s="132" t="str">
        <f ca="1">IF(ISNUMBER(AB243-'Choose Housekeeping Genes'!AD$17),AB243-'Choose Housekeeping Genes'!AD$17,"")</f>
        <v/>
      </c>
      <c r="BU243" s="132" t="str">
        <f ca="1">IF(ISNUMBER(AC243-'Choose Housekeeping Genes'!AE$17),AC243-'Choose Housekeeping Genes'!AE$17,"")</f>
        <v/>
      </c>
      <c r="BV243" s="132" t="str">
        <f ca="1">IF(ISNUMBER(AD243-'Choose Housekeeping Genes'!AF$17),AD243-'Choose Housekeeping Genes'!AF$17,"")</f>
        <v/>
      </c>
      <c r="BW243" s="132" t="str">
        <f ca="1">IF(ISNUMBER(AE243-'Choose Housekeeping Genes'!AG$17),AE243-'Choose Housekeeping Genes'!AG$17,"")</f>
        <v/>
      </c>
      <c r="BX243" s="132" t="str">
        <f ca="1">IF(ISNUMBER(AF243-'Choose Housekeeping Genes'!AH$17),AF243-'Choose Housekeeping Genes'!AH$17,"")</f>
        <v/>
      </c>
      <c r="BY243" s="132" t="str">
        <f ca="1">IF(ISNUMBER(AG243-'Choose Housekeeping Genes'!AI$17),AG243-'Choose Housekeeping Genes'!AI$17,"")</f>
        <v/>
      </c>
      <c r="BZ243" s="132" t="str">
        <f ca="1">IF(ISNUMBER(AH243-'Choose Housekeeping Genes'!AJ$17),AH243-'Choose Housekeeping Genes'!AJ$17,"")</f>
        <v/>
      </c>
      <c r="CA243" s="132" t="str">
        <f ca="1">IF(ISNUMBER(AI243-'Choose Housekeeping Genes'!AK$17),AI243-'Choose Housekeeping Genes'!AK$17,"")</f>
        <v/>
      </c>
      <c r="CB243" s="132" t="str">
        <f ca="1">IF(ISNUMBER(AJ243-'Choose Housekeeping Genes'!AL$17),AJ243-'Choose Housekeeping Genes'!AL$17,"")</f>
        <v/>
      </c>
      <c r="CC243" s="132" t="str">
        <f ca="1">IF(ISNUMBER(AK243-'Choose Housekeeping Genes'!AM$17),AK243-'Choose Housekeeping Genes'!AM$17,"")</f>
        <v/>
      </c>
      <c r="CD243" s="132" t="str">
        <f ca="1">IF(ISNUMBER(AL243-'Choose Housekeeping Genes'!AN$17),AL243-'Choose Housekeeping Genes'!AN$17,"")</f>
        <v/>
      </c>
      <c r="CE243" s="132" t="str">
        <f ca="1">IF(ISNUMBER(AM243-'Choose Housekeeping Genes'!AO$17),AM243-'Choose Housekeeping Genes'!AO$17,"")</f>
        <v/>
      </c>
      <c r="CF243" s="132" t="str">
        <f ca="1">IF(ISNUMBER(AN243-'Choose Housekeeping Genes'!AP$17),AN243-'Choose Housekeeping Genes'!AP$17,"")</f>
        <v/>
      </c>
      <c r="CG243" s="132" t="str">
        <f ca="1">IF(ISNUMBER(AO243-'Choose Housekeeping Genes'!AQ$17),AO243-'Choose Housekeeping Genes'!AQ$17,"")</f>
        <v/>
      </c>
      <c r="CH243" s="132" t="str">
        <f ca="1">IF(ISNUMBER(AP243-'Choose Housekeeping Genes'!AR$17),AP243-'Choose Housekeeping Genes'!AR$17,"")</f>
        <v/>
      </c>
      <c r="CI243" s="132" t="str">
        <f ca="1">IF(ISNUMBER(AQ243-'Choose Housekeeping Genes'!AS$17),AQ243-'Choose Housekeeping Genes'!AS$17,"")</f>
        <v/>
      </c>
      <c r="CJ243" s="132" t="str">
        <f ca="1">IF(ISNUMBER(AR243-'Choose Housekeeping Genes'!AT$17),AR243-'Choose Housekeeping Genes'!AT$17,"")</f>
        <v/>
      </c>
      <c r="CK243" s="137" t="e">
        <f t="shared" ca="1" si="134"/>
        <v>#DIV/0!</v>
      </c>
      <c r="CL243" s="138" t="e">
        <f t="shared" ca="1" si="135"/>
        <v>#DIV/0!</v>
      </c>
      <c r="DA243" s="135" t="str">
        <f>'Transcript table'!C243</f>
        <v>CASC11-2</v>
      </c>
      <c r="DB243" s="35" t="s">
        <v>290</v>
      </c>
      <c r="DC243" s="132" t="str">
        <f t="shared" ca="1" si="136"/>
        <v/>
      </c>
      <c r="DD243" s="132" t="str">
        <f t="shared" ca="1" si="137"/>
        <v/>
      </c>
      <c r="DE243" s="132" t="str">
        <f t="shared" ca="1" si="138"/>
        <v/>
      </c>
      <c r="DF243" s="132" t="str">
        <f t="shared" ca="1" si="139"/>
        <v/>
      </c>
      <c r="DG243" s="132" t="str">
        <f t="shared" ca="1" si="140"/>
        <v/>
      </c>
      <c r="DH243" s="132" t="str">
        <f t="shared" ca="1" si="141"/>
        <v/>
      </c>
      <c r="DI243" s="132" t="str">
        <f t="shared" ca="1" si="142"/>
        <v/>
      </c>
      <c r="DJ243" s="132" t="str">
        <f t="shared" ca="1" si="143"/>
        <v/>
      </c>
      <c r="DK243" s="132" t="str">
        <f t="shared" ca="1" si="144"/>
        <v/>
      </c>
      <c r="DL243" s="132" t="str">
        <f t="shared" ca="1" si="145"/>
        <v/>
      </c>
      <c r="DM243" s="132" t="str">
        <f t="shared" ca="1" si="146"/>
        <v/>
      </c>
      <c r="DN243" s="132" t="str">
        <f t="shared" ca="1" si="147"/>
        <v/>
      </c>
      <c r="DO243" s="132" t="str">
        <f t="shared" ca="1" si="148"/>
        <v/>
      </c>
      <c r="DP243" s="132" t="str">
        <f t="shared" ca="1" si="149"/>
        <v/>
      </c>
      <c r="DQ243" s="132" t="str">
        <f t="shared" ca="1" si="150"/>
        <v/>
      </c>
      <c r="DR243" s="132" t="str">
        <f t="shared" ca="1" si="151"/>
        <v/>
      </c>
      <c r="DS243" s="132" t="str">
        <f t="shared" ca="1" si="152"/>
        <v/>
      </c>
      <c r="DT243" s="132" t="str">
        <f t="shared" ca="1" si="153"/>
        <v/>
      </c>
      <c r="DU243" s="132" t="str">
        <f t="shared" ca="1" si="154"/>
        <v/>
      </c>
      <c r="DV243" s="132" t="str">
        <f t="shared" ca="1" si="155"/>
        <v/>
      </c>
      <c r="DW243" s="136" t="str">
        <f>'Transcript table'!C243</f>
        <v>CASC11-2</v>
      </c>
      <c r="DX243" s="141" t="s">
        <v>290</v>
      </c>
      <c r="DY243" s="132" t="str">
        <f t="shared" ca="1" si="156"/>
        <v/>
      </c>
      <c r="DZ243" s="132" t="str">
        <f t="shared" ca="1" si="157"/>
        <v/>
      </c>
      <c r="EA243" s="132" t="str">
        <f t="shared" ca="1" si="158"/>
        <v/>
      </c>
      <c r="EB243" s="132" t="str">
        <f t="shared" ca="1" si="159"/>
        <v/>
      </c>
      <c r="EC243" s="132" t="str">
        <f t="shared" ca="1" si="160"/>
        <v/>
      </c>
      <c r="ED243" s="132" t="str">
        <f t="shared" ca="1" si="161"/>
        <v/>
      </c>
      <c r="EE243" s="132" t="str">
        <f t="shared" ca="1" si="162"/>
        <v/>
      </c>
      <c r="EF243" s="132" t="str">
        <f t="shared" ca="1" si="163"/>
        <v/>
      </c>
      <c r="EG243" s="132" t="str">
        <f t="shared" ca="1" si="164"/>
        <v/>
      </c>
      <c r="EH243" s="132" t="str">
        <f t="shared" ca="1" si="165"/>
        <v/>
      </c>
      <c r="EI243" s="132" t="str">
        <f t="shared" ca="1" si="166"/>
        <v/>
      </c>
      <c r="EJ243" s="132" t="str">
        <f t="shared" ca="1" si="167"/>
        <v/>
      </c>
      <c r="EK243" s="132" t="str">
        <f t="shared" ca="1" si="168"/>
        <v/>
      </c>
      <c r="EL243" s="132" t="str">
        <f t="shared" ca="1" si="169"/>
        <v/>
      </c>
      <c r="EM243" s="132" t="str">
        <f t="shared" ca="1" si="170"/>
        <v/>
      </c>
      <c r="EN243" s="132" t="str">
        <f t="shared" ca="1" si="171"/>
        <v/>
      </c>
      <c r="EO243" s="132" t="str">
        <f t="shared" ca="1" si="172"/>
        <v/>
      </c>
      <c r="EP243" s="132" t="str">
        <f t="shared" ca="1" si="173"/>
        <v/>
      </c>
      <c r="EQ243" s="132" t="str">
        <f t="shared" ca="1" si="174"/>
        <v/>
      </c>
      <c r="ER243" s="132" t="str">
        <f t="shared" ca="1" si="175"/>
        <v/>
      </c>
    </row>
    <row r="244" spans="1:148" ht="12.75">
      <c r="A244" s="131" t="str">
        <f>'Transcript table'!C244</f>
        <v>CASC2-1</v>
      </c>
      <c r="B244" s="35" t="s">
        <v>291</v>
      </c>
      <c r="C244" s="132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132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132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132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132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132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132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132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132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132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132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132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132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132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132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132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132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132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132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132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40" t="str">
        <f>'Control Sample Data'!A244</f>
        <v>CASC2-1</v>
      </c>
      <c r="X244" s="141" t="s">
        <v>291</v>
      </c>
      <c r="Y244" s="132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132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132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132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132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132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132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132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132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132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132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132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132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132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132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132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132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132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132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132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135" t="str">
        <f>'Control Sample Data'!A244</f>
        <v>CASC2-1</v>
      </c>
      <c r="AT244" s="35" t="s">
        <v>291</v>
      </c>
      <c r="AU244" s="132" t="str">
        <f ca="1">IF(ISNUMBER(C244-'Choose Housekeeping Genes'!D$17),C244-'Choose Housekeeping Genes'!D$17,"")</f>
        <v/>
      </c>
      <c r="AV244" s="132" t="str">
        <f ca="1">IF(ISNUMBER(D244-'Choose Housekeeping Genes'!E$17),D244-'Choose Housekeeping Genes'!E$17,"")</f>
        <v/>
      </c>
      <c r="AW244" s="132" t="str">
        <f ca="1">IF(ISNUMBER(E244-'Choose Housekeeping Genes'!F$17),E244-'Choose Housekeeping Genes'!F$17,"")</f>
        <v/>
      </c>
      <c r="AX244" s="132" t="str">
        <f ca="1">IF(ISNUMBER(F244-'Choose Housekeeping Genes'!G$17),F244-'Choose Housekeeping Genes'!G$17,"")</f>
        <v/>
      </c>
      <c r="AY244" s="132" t="str">
        <f ca="1">IF(ISNUMBER(G244-'Choose Housekeeping Genes'!H$17),G244-'Choose Housekeeping Genes'!H$17,"")</f>
        <v/>
      </c>
      <c r="AZ244" s="132" t="str">
        <f ca="1">IF(ISNUMBER(H244-'Choose Housekeeping Genes'!I$17),H244-'Choose Housekeeping Genes'!I$17,"")</f>
        <v/>
      </c>
      <c r="BA244" s="132" t="str">
        <f ca="1">IF(ISNUMBER(I244-'Choose Housekeeping Genes'!J$17),I244-'Choose Housekeeping Genes'!J$17,"")</f>
        <v/>
      </c>
      <c r="BB244" s="132" t="str">
        <f ca="1">IF(ISNUMBER(J244-'Choose Housekeeping Genes'!K$17),J244-'Choose Housekeeping Genes'!K$17,"")</f>
        <v/>
      </c>
      <c r="BC244" s="132" t="str">
        <f ca="1">IF(ISNUMBER(K244-'Choose Housekeeping Genes'!L$17),K244-'Choose Housekeeping Genes'!L$17,"")</f>
        <v/>
      </c>
      <c r="BD244" s="132" t="str">
        <f ca="1">IF(ISNUMBER(L244-'Choose Housekeeping Genes'!M$17),L244-'Choose Housekeeping Genes'!M$17,"")</f>
        <v/>
      </c>
      <c r="BE244" s="132" t="str">
        <f ca="1">IF(ISNUMBER(M244-'Choose Housekeeping Genes'!N$17),M244-'Choose Housekeeping Genes'!N$17,"")</f>
        <v/>
      </c>
      <c r="BF244" s="132" t="str">
        <f ca="1">IF(ISNUMBER(N244-'Choose Housekeeping Genes'!O$17),N244-'Choose Housekeeping Genes'!O$17,"")</f>
        <v/>
      </c>
      <c r="BG244" s="132" t="str">
        <f ca="1">IF(ISNUMBER(O244-'Choose Housekeeping Genes'!P$17),O244-'Choose Housekeeping Genes'!P$17,"")</f>
        <v/>
      </c>
      <c r="BH244" s="132" t="str">
        <f ca="1">IF(ISNUMBER(P244-'Choose Housekeeping Genes'!Q$17),P244-'Choose Housekeeping Genes'!Q$17,"")</f>
        <v/>
      </c>
      <c r="BI244" s="132" t="str">
        <f ca="1">IF(ISNUMBER(Q244-'Choose Housekeeping Genes'!R$17),Q244-'Choose Housekeeping Genes'!R$17,"")</f>
        <v/>
      </c>
      <c r="BJ244" s="132" t="str">
        <f ca="1">IF(ISNUMBER(R244-'Choose Housekeeping Genes'!S$17),R244-'Choose Housekeeping Genes'!S$17,"")</f>
        <v/>
      </c>
      <c r="BK244" s="132" t="str">
        <f ca="1">IF(ISNUMBER(S244-'Choose Housekeeping Genes'!T$17),S244-'Choose Housekeeping Genes'!T$17,"")</f>
        <v/>
      </c>
      <c r="BL244" s="132" t="str">
        <f ca="1">IF(ISNUMBER(T244-'Choose Housekeeping Genes'!U$17),T244-'Choose Housekeeping Genes'!U$17,"")</f>
        <v/>
      </c>
      <c r="BM244" s="132" t="str">
        <f ca="1">IF(ISNUMBER(U244-'Choose Housekeeping Genes'!V$17),U244-'Choose Housekeeping Genes'!V$17,"")</f>
        <v/>
      </c>
      <c r="BN244" s="132" t="str">
        <f ca="1">IF(ISNUMBER(V244-'Choose Housekeeping Genes'!W$17),V244-'Choose Housekeeping Genes'!W$17,"")</f>
        <v/>
      </c>
      <c r="BO244" s="142" t="str">
        <f t="shared" si="176"/>
        <v>CASC2-1</v>
      </c>
      <c r="BP244" s="141" t="s">
        <v>291</v>
      </c>
      <c r="BQ244" s="132" t="str">
        <f ca="1">IF(ISNUMBER(Y244-'Choose Housekeeping Genes'!AA$17),Y244-'Choose Housekeeping Genes'!AA$17,"")</f>
        <v/>
      </c>
      <c r="BR244" s="132" t="str">
        <f ca="1">IF(ISNUMBER(Z244-'Choose Housekeeping Genes'!AB$17),Z244-'Choose Housekeeping Genes'!AB$17,"")</f>
        <v/>
      </c>
      <c r="BS244" s="132" t="str">
        <f ca="1">IF(ISNUMBER(AA244-'Choose Housekeeping Genes'!AC$17),AA244-'Choose Housekeeping Genes'!AC$17,"")</f>
        <v/>
      </c>
      <c r="BT244" s="132" t="str">
        <f ca="1">IF(ISNUMBER(AB244-'Choose Housekeeping Genes'!AD$17),AB244-'Choose Housekeeping Genes'!AD$17,"")</f>
        <v/>
      </c>
      <c r="BU244" s="132" t="str">
        <f ca="1">IF(ISNUMBER(AC244-'Choose Housekeeping Genes'!AE$17),AC244-'Choose Housekeeping Genes'!AE$17,"")</f>
        <v/>
      </c>
      <c r="BV244" s="132" t="str">
        <f ca="1">IF(ISNUMBER(AD244-'Choose Housekeeping Genes'!AF$17),AD244-'Choose Housekeeping Genes'!AF$17,"")</f>
        <v/>
      </c>
      <c r="BW244" s="132" t="str">
        <f ca="1">IF(ISNUMBER(AE244-'Choose Housekeeping Genes'!AG$17),AE244-'Choose Housekeeping Genes'!AG$17,"")</f>
        <v/>
      </c>
      <c r="BX244" s="132" t="str">
        <f ca="1">IF(ISNUMBER(AF244-'Choose Housekeeping Genes'!AH$17),AF244-'Choose Housekeeping Genes'!AH$17,"")</f>
        <v/>
      </c>
      <c r="BY244" s="132" t="str">
        <f ca="1">IF(ISNUMBER(AG244-'Choose Housekeeping Genes'!AI$17),AG244-'Choose Housekeeping Genes'!AI$17,"")</f>
        <v/>
      </c>
      <c r="BZ244" s="132" t="str">
        <f ca="1">IF(ISNUMBER(AH244-'Choose Housekeeping Genes'!AJ$17),AH244-'Choose Housekeeping Genes'!AJ$17,"")</f>
        <v/>
      </c>
      <c r="CA244" s="132" t="str">
        <f ca="1">IF(ISNUMBER(AI244-'Choose Housekeeping Genes'!AK$17),AI244-'Choose Housekeeping Genes'!AK$17,"")</f>
        <v/>
      </c>
      <c r="CB244" s="132" t="str">
        <f ca="1">IF(ISNUMBER(AJ244-'Choose Housekeeping Genes'!AL$17),AJ244-'Choose Housekeeping Genes'!AL$17,"")</f>
        <v/>
      </c>
      <c r="CC244" s="132" t="str">
        <f ca="1">IF(ISNUMBER(AK244-'Choose Housekeeping Genes'!AM$17),AK244-'Choose Housekeeping Genes'!AM$17,"")</f>
        <v/>
      </c>
      <c r="CD244" s="132" t="str">
        <f ca="1">IF(ISNUMBER(AL244-'Choose Housekeeping Genes'!AN$17),AL244-'Choose Housekeeping Genes'!AN$17,"")</f>
        <v/>
      </c>
      <c r="CE244" s="132" t="str">
        <f ca="1">IF(ISNUMBER(AM244-'Choose Housekeeping Genes'!AO$17),AM244-'Choose Housekeeping Genes'!AO$17,"")</f>
        <v/>
      </c>
      <c r="CF244" s="132" t="str">
        <f ca="1">IF(ISNUMBER(AN244-'Choose Housekeeping Genes'!AP$17),AN244-'Choose Housekeeping Genes'!AP$17,"")</f>
        <v/>
      </c>
      <c r="CG244" s="132" t="str">
        <f ca="1">IF(ISNUMBER(AO244-'Choose Housekeeping Genes'!AQ$17),AO244-'Choose Housekeeping Genes'!AQ$17,"")</f>
        <v/>
      </c>
      <c r="CH244" s="132" t="str">
        <f ca="1">IF(ISNUMBER(AP244-'Choose Housekeeping Genes'!AR$17),AP244-'Choose Housekeeping Genes'!AR$17,"")</f>
        <v/>
      </c>
      <c r="CI244" s="132" t="str">
        <f ca="1">IF(ISNUMBER(AQ244-'Choose Housekeeping Genes'!AS$17),AQ244-'Choose Housekeeping Genes'!AS$17,"")</f>
        <v/>
      </c>
      <c r="CJ244" s="132" t="str">
        <f ca="1">IF(ISNUMBER(AR244-'Choose Housekeeping Genes'!AT$17),AR244-'Choose Housekeeping Genes'!AT$17,"")</f>
        <v/>
      </c>
      <c r="CK244" s="137" t="e">
        <f t="shared" ca="1" si="134"/>
        <v>#DIV/0!</v>
      </c>
      <c r="CL244" s="138" t="e">
        <f t="shared" ca="1" si="135"/>
        <v>#DIV/0!</v>
      </c>
      <c r="DA244" s="135" t="str">
        <f>'Transcript table'!C244</f>
        <v>CASC2-1</v>
      </c>
      <c r="DB244" s="35" t="s">
        <v>291</v>
      </c>
      <c r="DC244" s="132" t="str">
        <f t="shared" ca="1" si="136"/>
        <v/>
      </c>
      <c r="DD244" s="132" t="str">
        <f t="shared" ca="1" si="137"/>
        <v/>
      </c>
      <c r="DE244" s="132" t="str">
        <f t="shared" ca="1" si="138"/>
        <v/>
      </c>
      <c r="DF244" s="132" t="str">
        <f t="shared" ca="1" si="139"/>
        <v/>
      </c>
      <c r="DG244" s="132" t="str">
        <f t="shared" ca="1" si="140"/>
        <v/>
      </c>
      <c r="DH244" s="132" t="str">
        <f t="shared" ca="1" si="141"/>
        <v/>
      </c>
      <c r="DI244" s="132" t="str">
        <f t="shared" ca="1" si="142"/>
        <v/>
      </c>
      <c r="DJ244" s="132" t="str">
        <f t="shared" ca="1" si="143"/>
        <v/>
      </c>
      <c r="DK244" s="132" t="str">
        <f t="shared" ca="1" si="144"/>
        <v/>
      </c>
      <c r="DL244" s="132" t="str">
        <f t="shared" ca="1" si="145"/>
        <v/>
      </c>
      <c r="DM244" s="132" t="str">
        <f t="shared" ca="1" si="146"/>
        <v/>
      </c>
      <c r="DN244" s="132" t="str">
        <f t="shared" ca="1" si="147"/>
        <v/>
      </c>
      <c r="DO244" s="132" t="str">
        <f t="shared" ca="1" si="148"/>
        <v/>
      </c>
      <c r="DP244" s="132" t="str">
        <f t="shared" ca="1" si="149"/>
        <v/>
      </c>
      <c r="DQ244" s="132" t="str">
        <f t="shared" ca="1" si="150"/>
        <v/>
      </c>
      <c r="DR244" s="132" t="str">
        <f t="shared" ca="1" si="151"/>
        <v/>
      </c>
      <c r="DS244" s="132" t="str">
        <f t="shared" ca="1" si="152"/>
        <v/>
      </c>
      <c r="DT244" s="132" t="str">
        <f t="shared" ca="1" si="153"/>
        <v/>
      </c>
      <c r="DU244" s="132" t="str">
        <f t="shared" ca="1" si="154"/>
        <v/>
      </c>
      <c r="DV244" s="132" t="str">
        <f t="shared" ca="1" si="155"/>
        <v/>
      </c>
      <c r="DW244" s="136" t="str">
        <f>'Transcript table'!C244</f>
        <v>CASC2-1</v>
      </c>
      <c r="DX244" s="141" t="s">
        <v>291</v>
      </c>
      <c r="DY244" s="132" t="str">
        <f t="shared" ca="1" si="156"/>
        <v/>
      </c>
      <c r="DZ244" s="132" t="str">
        <f t="shared" ca="1" si="157"/>
        <v/>
      </c>
      <c r="EA244" s="132" t="str">
        <f t="shared" ca="1" si="158"/>
        <v/>
      </c>
      <c r="EB244" s="132" t="str">
        <f t="shared" ca="1" si="159"/>
        <v/>
      </c>
      <c r="EC244" s="132" t="str">
        <f t="shared" ca="1" si="160"/>
        <v/>
      </c>
      <c r="ED244" s="132" t="str">
        <f t="shared" ca="1" si="161"/>
        <v/>
      </c>
      <c r="EE244" s="132" t="str">
        <f t="shared" ca="1" si="162"/>
        <v/>
      </c>
      <c r="EF244" s="132" t="str">
        <f t="shared" ca="1" si="163"/>
        <v/>
      </c>
      <c r="EG244" s="132" t="str">
        <f t="shared" ca="1" si="164"/>
        <v/>
      </c>
      <c r="EH244" s="132" t="str">
        <f t="shared" ca="1" si="165"/>
        <v/>
      </c>
      <c r="EI244" s="132" t="str">
        <f t="shared" ca="1" si="166"/>
        <v/>
      </c>
      <c r="EJ244" s="132" t="str">
        <f t="shared" ca="1" si="167"/>
        <v/>
      </c>
      <c r="EK244" s="132" t="str">
        <f t="shared" ca="1" si="168"/>
        <v/>
      </c>
      <c r="EL244" s="132" t="str">
        <f t="shared" ca="1" si="169"/>
        <v/>
      </c>
      <c r="EM244" s="132" t="str">
        <f t="shared" ca="1" si="170"/>
        <v/>
      </c>
      <c r="EN244" s="132" t="str">
        <f t="shared" ca="1" si="171"/>
        <v/>
      </c>
      <c r="EO244" s="132" t="str">
        <f t="shared" ca="1" si="172"/>
        <v/>
      </c>
      <c r="EP244" s="132" t="str">
        <f t="shared" ca="1" si="173"/>
        <v/>
      </c>
      <c r="EQ244" s="132" t="str">
        <f t="shared" ca="1" si="174"/>
        <v/>
      </c>
      <c r="ER244" s="132" t="str">
        <f t="shared" ca="1" si="175"/>
        <v/>
      </c>
    </row>
    <row r="245" spans="1:148" ht="12.75">
      <c r="A245" s="131" t="str">
        <f>'Transcript table'!C245</f>
        <v>CASC2-2</v>
      </c>
      <c r="B245" s="35" t="s">
        <v>685</v>
      </c>
      <c r="C245" s="132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132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132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132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132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132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132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132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132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132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132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132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132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132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132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132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132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132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132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132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40" t="str">
        <f>'Control Sample Data'!A245</f>
        <v>CASC2-2</v>
      </c>
      <c r="X245" s="141" t="s">
        <v>685</v>
      </c>
      <c r="Y245" s="132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132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132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132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132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132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132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132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132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132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132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132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132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132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132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132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132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132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132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132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135" t="str">
        <f>'Control Sample Data'!A245</f>
        <v>CASC2-2</v>
      </c>
      <c r="AT245" s="35" t="s">
        <v>685</v>
      </c>
      <c r="AU245" s="132" t="str">
        <f ca="1">IF(ISNUMBER(C245-'Choose Housekeeping Genes'!D$17),C245-'Choose Housekeeping Genes'!D$17,"")</f>
        <v/>
      </c>
      <c r="AV245" s="132" t="str">
        <f ca="1">IF(ISNUMBER(D245-'Choose Housekeeping Genes'!E$17),D245-'Choose Housekeeping Genes'!E$17,"")</f>
        <v/>
      </c>
      <c r="AW245" s="132" t="str">
        <f ca="1">IF(ISNUMBER(E245-'Choose Housekeeping Genes'!F$17),E245-'Choose Housekeeping Genes'!F$17,"")</f>
        <v/>
      </c>
      <c r="AX245" s="132" t="str">
        <f ca="1">IF(ISNUMBER(F245-'Choose Housekeeping Genes'!G$17),F245-'Choose Housekeeping Genes'!G$17,"")</f>
        <v/>
      </c>
      <c r="AY245" s="132" t="str">
        <f ca="1">IF(ISNUMBER(G245-'Choose Housekeeping Genes'!H$17),G245-'Choose Housekeeping Genes'!H$17,"")</f>
        <v/>
      </c>
      <c r="AZ245" s="132" t="str">
        <f ca="1">IF(ISNUMBER(H245-'Choose Housekeeping Genes'!I$17),H245-'Choose Housekeeping Genes'!I$17,"")</f>
        <v/>
      </c>
      <c r="BA245" s="132" t="str">
        <f ca="1">IF(ISNUMBER(I245-'Choose Housekeeping Genes'!J$17),I245-'Choose Housekeeping Genes'!J$17,"")</f>
        <v/>
      </c>
      <c r="BB245" s="132" t="str">
        <f ca="1">IF(ISNUMBER(J245-'Choose Housekeeping Genes'!K$17),J245-'Choose Housekeeping Genes'!K$17,"")</f>
        <v/>
      </c>
      <c r="BC245" s="132" t="str">
        <f ca="1">IF(ISNUMBER(K245-'Choose Housekeeping Genes'!L$17),K245-'Choose Housekeeping Genes'!L$17,"")</f>
        <v/>
      </c>
      <c r="BD245" s="132" t="str">
        <f ca="1">IF(ISNUMBER(L245-'Choose Housekeeping Genes'!M$17),L245-'Choose Housekeeping Genes'!M$17,"")</f>
        <v/>
      </c>
      <c r="BE245" s="132" t="str">
        <f ca="1">IF(ISNUMBER(M245-'Choose Housekeeping Genes'!N$17),M245-'Choose Housekeeping Genes'!N$17,"")</f>
        <v/>
      </c>
      <c r="BF245" s="132" t="str">
        <f ca="1">IF(ISNUMBER(N245-'Choose Housekeeping Genes'!O$17),N245-'Choose Housekeeping Genes'!O$17,"")</f>
        <v/>
      </c>
      <c r="BG245" s="132" t="str">
        <f ca="1">IF(ISNUMBER(O245-'Choose Housekeeping Genes'!P$17),O245-'Choose Housekeeping Genes'!P$17,"")</f>
        <v/>
      </c>
      <c r="BH245" s="132" t="str">
        <f ca="1">IF(ISNUMBER(P245-'Choose Housekeeping Genes'!Q$17),P245-'Choose Housekeeping Genes'!Q$17,"")</f>
        <v/>
      </c>
      <c r="BI245" s="132" t="str">
        <f ca="1">IF(ISNUMBER(Q245-'Choose Housekeeping Genes'!R$17),Q245-'Choose Housekeeping Genes'!R$17,"")</f>
        <v/>
      </c>
      <c r="BJ245" s="132" t="str">
        <f ca="1">IF(ISNUMBER(R245-'Choose Housekeeping Genes'!S$17),R245-'Choose Housekeeping Genes'!S$17,"")</f>
        <v/>
      </c>
      <c r="BK245" s="132" t="str">
        <f ca="1">IF(ISNUMBER(S245-'Choose Housekeeping Genes'!T$17),S245-'Choose Housekeeping Genes'!T$17,"")</f>
        <v/>
      </c>
      <c r="BL245" s="132" t="str">
        <f ca="1">IF(ISNUMBER(T245-'Choose Housekeeping Genes'!U$17),T245-'Choose Housekeeping Genes'!U$17,"")</f>
        <v/>
      </c>
      <c r="BM245" s="132" t="str">
        <f ca="1">IF(ISNUMBER(U245-'Choose Housekeeping Genes'!V$17),U245-'Choose Housekeeping Genes'!V$17,"")</f>
        <v/>
      </c>
      <c r="BN245" s="132" t="str">
        <f ca="1">IF(ISNUMBER(V245-'Choose Housekeeping Genes'!W$17),V245-'Choose Housekeeping Genes'!W$17,"")</f>
        <v/>
      </c>
      <c r="BO245" s="142" t="str">
        <f t="shared" si="176"/>
        <v>CASC2-2</v>
      </c>
      <c r="BP245" s="141" t="s">
        <v>685</v>
      </c>
      <c r="BQ245" s="132" t="str">
        <f ca="1">IF(ISNUMBER(Y245-'Choose Housekeeping Genes'!AA$17),Y245-'Choose Housekeeping Genes'!AA$17,"")</f>
        <v/>
      </c>
      <c r="BR245" s="132" t="str">
        <f ca="1">IF(ISNUMBER(Z245-'Choose Housekeeping Genes'!AB$17),Z245-'Choose Housekeeping Genes'!AB$17,"")</f>
        <v/>
      </c>
      <c r="BS245" s="132" t="str">
        <f ca="1">IF(ISNUMBER(AA245-'Choose Housekeeping Genes'!AC$17),AA245-'Choose Housekeeping Genes'!AC$17,"")</f>
        <v/>
      </c>
      <c r="BT245" s="132" t="str">
        <f ca="1">IF(ISNUMBER(AB245-'Choose Housekeeping Genes'!AD$17),AB245-'Choose Housekeeping Genes'!AD$17,"")</f>
        <v/>
      </c>
      <c r="BU245" s="132" t="str">
        <f ca="1">IF(ISNUMBER(AC245-'Choose Housekeeping Genes'!AE$17),AC245-'Choose Housekeeping Genes'!AE$17,"")</f>
        <v/>
      </c>
      <c r="BV245" s="132" t="str">
        <f ca="1">IF(ISNUMBER(AD245-'Choose Housekeeping Genes'!AF$17),AD245-'Choose Housekeeping Genes'!AF$17,"")</f>
        <v/>
      </c>
      <c r="BW245" s="132" t="str">
        <f ca="1">IF(ISNUMBER(AE245-'Choose Housekeeping Genes'!AG$17),AE245-'Choose Housekeeping Genes'!AG$17,"")</f>
        <v/>
      </c>
      <c r="BX245" s="132" t="str">
        <f ca="1">IF(ISNUMBER(AF245-'Choose Housekeeping Genes'!AH$17),AF245-'Choose Housekeeping Genes'!AH$17,"")</f>
        <v/>
      </c>
      <c r="BY245" s="132" t="str">
        <f ca="1">IF(ISNUMBER(AG245-'Choose Housekeeping Genes'!AI$17),AG245-'Choose Housekeeping Genes'!AI$17,"")</f>
        <v/>
      </c>
      <c r="BZ245" s="132" t="str">
        <f ca="1">IF(ISNUMBER(AH245-'Choose Housekeeping Genes'!AJ$17),AH245-'Choose Housekeeping Genes'!AJ$17,"")</f>
        <v/>
      </c>
      <c r="CA245" s="132" t="str">
        <f ca="1">IF(ISNUMBER(AI245-'Choose Housekeeping Genes'!AK$17),AI245-'Choose Housekeeping Genes'!AK$17,"")</f>
        <v/>
      </c>
      <c r="CB245" s="132" t="str">
        <f ca="1">IF(ISNUMBER(AJ245-'Choose Housekeeping Genes'!AL$17),AJ245-'Choose Housekeeping Genes'!AL$17,"")</f>
        <v/>
      </c>
      <c r="CC245" s="132" t="str">
        <f ca="1">IF(ISNUMBER(AK245-'Choose Housekeeping Genes'!AM$17),AK245-'Choose Housekeeping Genes'!AM$17,"")</f>
        <v/>
      </c>
      <c r="CD245" s="132" t="str">
        <f ca="1">IF(ISNUMBER(AL245-'Choose Housekeeping Genes'!AN$17),AL245-'Choose Housekeeping Genes'!AN$17,"")</f>
        <v/>
      </c>
      <c r="CE245" s="132" t="str">
        <f ca="1">IF(ISNUMBER(AM245-'Choose Housekeeping Genes'!AO$17),AM245-'Choose Housekeeping Genes'!AO$17,"")</f>
        <v/>
      </c>
      <c r="CF245" s="132" t="str">
        <f ca="1">IF(ISNUMBER(AN245-'Choose Housekeeping Genes'!AP$17),AN245-'Choose Housekeeping Genes'!AP$17,"")</f>
        <v/>
      </c>
      <c r="CG245" s="132" t="str">
        <f ca="1">IF(ISNUMBER(AO245-'Choose Housekeeping Genes'!AQ$17),AO245-'Choose Housekeeping Genes'!AQ$17,"")</f>
        <v/>
      </c>
      <c r="CH245" s="132" t="str">
        <f ca="1">IF(ISNUMBER(AP245-'Choose Housekeeping Genes'!AR$17),AP245-'Choose Housekeeping Genes'!AR$17,"")</f>
        <v/>
      </c>
      <c r="CI245" s="132" t="str">
        <f ca="1">IF(ISNUMBER(AQ245-'Choose Housekeeping Genes'!AS$17),AQ245-'Choose Housekeeping Genes'!AS$17,"")</f>
        <v/>
      </c>
      <c r="CJ245" s="132" t="str">
        <f ca="1">IF(ISNUMBER(AR245-'Choose Housekeeping Genes'!AT$17),AR245-'Choose Housekeeping Genes'!AT$17,"")</f>
        <v/>
      </c>
      <c r="CK245" s="137" t="e">
        <f t="shared" ca="1" si="134"/>
        <v>#DIV/0!</v>
      </c>
      <c r="CL245" s="138" t="e">
        <f t="shared" ca="1" si="135"/>
        <v>#DIV/0!</v>
      </c>
      <c r="DA245" s="135" t="str">
        <f>'Transcript table'!C245</f>
        <v>CASC2-2</v>
      </c>
      <c r="DB245" s="35" t="s">
        <v>685</v>
      </c>
      <c r="DC245" s="132" t="str">
        <f t="shared" ca="1" si="136"/>
        <v/>
      </c>
      <c r="DD245" s="132" t="str">
        <f t="shared" ca="1" si="137"/>
        <v/>
      </c>
      <c r="DE245" s="132" t="str">
        <f t="shared" ca="1" si="138"/>
        <v/>
      </c>
      <c r="DF245" s="132" t="str">
        <f t="shared" ca="1" si="139"/>
        <v/>
      </c>
      <c r="DG245" s="132" t="str">
        <f t="shared" ca="1" si="140"/>
        <v/>
      </c>
      <c r="DH245" s="132" t="str">
        <f t="shared" ca="1" si="141"/>
        <v/>
      </c>
      <c r="DI245" s="132" t="str">
        <f t="shared" ca="1" si="142"/>
        <v/>
      </c>
      <c r="DJ245" s="132" t="str">
        <f t="shared" ca="1" si="143"/>
        <v/>
      </c>
      <c r="DK245" s="132" t="str">
        <f t="shared" ca="1" si="144"/>
        <v/>
      </c>
      <c r="DL245" s="132" t="str">
        <f t="shared" ca="1" si="145"/>
        <v/>
      </c>
      <c r="DM245" s="132" t="str">
        <f t="shared" ca="1" si="146"/>
        <v/>
      </c>
      <c r="DN245" s="132" t="str">
        <f t="shared" ca="1" si="147"/>
        <v/>
      </c>
      <c r="DO245" s="132" t="str">
        <f t="shared" ca="1" si="148"/>
        <v/>
      </c>
      <c r="DP245" s="132" t="str">
        <f t="shared" ca="1" si="149"/>
        <v/>
      </c>
      <c r="DQ245" s="132" t="str">
        <f t="shared" ca="1" si="150"/>
        <v/>
      </c>
      <c r="DR245" s="132" t="str">
        <f t="shared" ca="1" si="151"/>
        <v/>
      </c>
      <c r="DS245" s="132" t="str">
        <f t="shared" ca="1" si="152"/>
        <v/>
      </c>
      <c r="DT245" s="132" t="str">
        <f t="shared" ca="1" si="153"/>
        <v/>
      </c>
      <c r="DU245" s="132" t="str">
        <f t="shared" ca="1" si="154"/>
        <v/>
      </c>
      <c r="DV245" s="132" t="str">
        <f t="shared" ca="1" si="155"/>
        <v/>
      </c>
      <c r="DW245" s="136" t="str">
        <f>'Transcript table'!C245</f>
        <v>CASC2-2</v>
      </c>
      <c r="DX245" s="141" t="s">
        <v>685</v>
      </c>
      <c r="DY245" s="132" t="str">
        <f t="shared" ca="1" si="156"/>
        <v/>
      </c>
      <c r="DZ245" s="132" t="str">
        <f t="shared" ca="1" si="157"/>
        <v/>
      </c>
      <c r="EA245" s="132" t="str">
        <f t="shared" ca="1" si="158"/>
        <v/>
      </c>
      <c r="EB245" s="132" t="str">
        <f t="shared" ca="1" si="159"/>
        <v/>
      </c>
      <c r="EC245" s="132" t="str">
        <f t="shared" ca="1" si="160"/>
        <v/>
      </c>
      <c r="ED245" s="132" t="str">
        <f t="shared" ca="1" si="161"/>
        <v/>
      </c>
      <c r="EE245" s="132" t="str">
        <f t="shared" ca="1" si="162"/>
        <v/>
      </c>
      <c r="EF245" s="132" t="str">
        <f t="shared" ca="1" si="163"/>
        <v/>
      </c>
      <c r="EG245" s="132" t="str">
        <f t="shared" ca="1" si="164"/>
        <v/>
      </c>
      <c r="EH245" s="132" t="str">
        <f t="shared" ca="1" si="165"/>
        <v/>
      </c>
      <c r="EI245" s="132" t="str">
        <f t="shared" ca="1" si="166"/>
        <v/>
      </c>
      <c r="EJ245" s="132" t="str">
        <f t="shared" ca="1" si="167"/>
        <v/>
      </c>
      <c r="EK245" s="132" t="str">
        <f t="shared" ca="1" si="168"/>
        <v/>
      </c>
      <c r="EL245" s="132" t="str">
        <f t="shared" ca="1" si="169"/>
        <v/>
      </c>
      <c r="EM245" s="132" t="str">
        <f t="shared" ca="1" si="170"/>
        <v/>
      </c>
      <c r="EN245" s="132" t="str">
        <f t="shared" ca="1" si="171"/>
        <v/>
      </c>
      <c r="EO245" s="132" t="str">
        <f t="shared" ca="1" si="172"/>
        <v/>
      </c>
      <c r="EP245" s="132" t="str">
        <f t="shared" ca="1" si="173"/>
        <v/>
      </c>
      <c r="EQ245" s="132" t="str">
        <f t="shared" ca="1" si="174"/>
        <v/>
      </c>
      <c r="ER245" s="132" t="str">
        <f t="shared" ca="1" si="175"/>
        <v/>
      </c>
    </row>
    <row r="246" spans="1:148" ht="12.75">
      <c r="A246" s="131" t="str">
        <f>'Transcript table'!C246</f>
        <v>CASC9</v>
      </c>
      <c r="B246" s="35" t="s">
        <v>292</v>
      </c>
      <c r="C246" s="132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132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132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132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132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132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132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132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132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132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132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132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132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132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132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132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132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132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132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132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40" t="str">
        <f>'Control Sample Data'!A246</f>
        <v>CASC9</v>
      </c>
      <c r="X246" s="141" t="s">
        <v>292</v>
      </c>
      <c r="Y246" s="132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132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132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132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132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132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132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132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132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132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132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132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132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132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132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132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132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132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132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132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135" t="str">
        <f>'Control Sample Data'!A246</f>
        <v>CASC9</v>
      </c>
      <c r="AT246" s="35" t="s">
        <v>292</v>
      </c>
      <c r="AU246" s="132" t="str">
        <f ca="1">IF(ISNUMBER(C246-'Choose Housekeeping Genes'!D$17),C246-'Choose Housekeeping Genes'!D$17,"")</f>
        <v/>
      </c>
      <c r="AV246" s="132" t="str">
        <f ca="1">IF(ISNUMBER(D246-'Choose Housekeeping Genes'!E$17),D246-'Choose Housekeeping Genes'!E$17,"")</f>
        <v/>
      </c>
      <c r="AW246" s="132" t="str">
        <f ca="1">IF(ISNUMBER(E246-'Choose Housekeeping Genes'!F$17),E246-'Choose Housekeeping Genes'!F$17,"")</f>
        <v/>
      </c>
      <c r="AX246" s="132" t="str">
        <f ca="1">IF(ISNUMBER(F246-'Choose Housekeeping Genes'!G$17),F246-'Choose Housekeeping Genes'!G$17,"")</f>
        <v/>
      </c>
      <c r="AY246" s="132" t="str">
        <f ca="1">IF(ISNUMBER(G246-'Choose Housekeeping Genes'!H$17),G246-'Choose Housekeeping Genes'!H$17,"")</f>
        <v/>
      </c>
      <c r="AZ246" s="132" t="str">
        <f ca="1">IF(ISNUMBER(H246-'Choose Housekeeping Genes'!I$17),H246-'Choose Housekeeping Genes'!I$17,"")</f>
        <v/>
      </c>
      <c r="BA246" s="132" t="str">
        <f ca="1">IF(ISNUMBER(I246-'Choose Housekeeping Genes'!J$17),I246-'Choose Housekeeping Genes'!J$17,"")</f>
        <v/>
      </c>
      <c r="BB246" s="132" t="str">
        <f ca="1">IF(ISNUMBER(J246-'Choose Housekeeping Genes'!K$17),J246-'Choose Housekeeping Genes'!K$17,"")</f>
        <v/>
      </c>
      <c r="BC246" s="132" t="str">
        <f ca="1">IF(ISNUMBER(K246-'Choose Housekeeping Genes'!L$17),K246-'Choose Housekeeping Genes'!L$17,"")</f>
        <v/>
      </c>
      <c r="BD246" s="132" t="str">
        <f ca="1">IF(ISNUMBER(L246-'Choose Housekeeping Genes'!M$17),L246-'Choose Housekeeping Genes'!M$17,"")</f>
        <v/>
      </c>
      <c r="BE246" s="132" t="str">
        <f ca="1">IF(ISNUMBER(M246-'Choose Housekeeping Genes'!N$17),M246-'Choose Housekeeping Genes'!N$17,"")</f>
        <v/>
      </c>
      <c r="BF246" s="132" t="str">
        <f ca="1">IF(ISNUMBER(N246-'Choose Housekeeping Genes'!O$17),N246-'Choose Housekeeping Genes'!O$17,"")</f>
        <v/>
      </c>
      <c r="BG246" s="132" t="str">
        <f ca="1">IF(ISNUMBER(O246-'Choose Housekeeping Genes'!P$17),O246-'Choose Housekeeping Genes'!P$17,"")</f>
        <v/>
      </c>
      <c r="BH246" s="132" t="str">
        <f ca="1">IF(ISNUMBER(P246-'Choose Housekeeping Genes'!Q$17),P246-'Choose Housekeeping Genes'!Q$17,"")</f>
        <v/>
      </c>
      <c r="BI246" s="132" t="str">
        <f ca="1">IF(ISNUMBER(Q246-'Choose Housekeeping Genes'!R$17),Q246-'Choose Housekeeping Genes'!R$17,"")</f>
        <v/>
      </c>
      <c r="BJ246" s="132" t="str">
        <f ca="1">IF(ISNUMBER(R246-'Choose Housekeeping Genes'!S$17),R246-'Choose Housekeeping Genes'!S$17,"")</f>
        <v/>
      </c>
      <c r="BK246" s="132" t="str">
        <f ca="1">IF(ISNUMBER(S246-'Choose Housekeeping Genes'!T$17),S246-'Choose Housekeeping Genes'!T$17,"")</f>
        <v/>
      </c>
      <c r="BL246" s="132" t="str">
        <f ca="1">IF(ISNUMBER(T246-'Choose Housekeeping Genes'!U$17),T246-'Choose Housekeeping Genes'!U$17,"")</f>
        <v/>
      </c>
      <c r="BM246" s="132" t="str">
        <f ca="1">IF(ISNUMBER(U246-'Choose Housekeeping Genes'!V$17),U246-'Choose Housekeeping Genes'!V$17,"")</f>
        <v/>
      </c>
      <c r="BN246" s="132" t="str">
        <f ca="1">IF(ISNUMBER(V246-'Choose Housekeeping Genes'!W$17),V246-'Choose Housekeeping Genes'!W$17,"")</f>
        <v/>
      </c>
      <c r="BO246" s="142" t="str">
        <f t="shared" si="176"/>
        <v>CASC9</v>
      </c>
      <c r="BP246" s="141" t="s">
        <v>292</v>
      </c>
      <c r="BQ246" s="132" t="str">
        <f ca="1">IF(ISNUMBER(Y246-'Choose Housekeeping Genes'!AA$17),Y246-'Choose Housekeeping Genes'!AA$17,"")</f>
        <v/>
      </c>
      <c r="BR246" s="132" t="str">
        <f ca="1">IF(ISNUMBER(Z246-'Choose Housekeeping Genes'!AB$17),Z246-'Choose Housekeeping Genes'!AB$17,"")</f>
        <v/>
      </c>
      <c r="BS246" s="132" t="str">
        <f ca="1">IF(ISNUMBER(AA246-'Choose Housekeeping Genes'!AC$17),AA246-'Choose Housekeeping Genes'!AC$17,"")</f>
        <v/>
      </c>
      <c r="BT246" s="132" t="str">
        <f ca="1">IF(ISNUMBER(AB246-'Choose Housekeeping Genes'!AD$17),AB246-'Choose Housekeeping Genes'!AD$17,"")</f>
        <v/>
      </c>
      <c r="BU246" s="132" t="str">
        <f ca="1">IF(ISNUMBER(AC246-'Choose Housekeeping Genes'!AE$17),AC246-'Choose Housekeeping Genes'!AE$17,"")</f>
        <v/>
      </c>
      <c r="BV246" s="132" t="str">
        <f ca="1">IF(ISNUMBER(AD246-'Choose Housekeeping Genes'!AF$17),AD246-'Choose Housekeeping Genes'!AF$17,"")</f>
        <v/>
      </c>
      <c r="BW246" s="132" t="str">
        <f ca="1">IF(ISNUMBER(AE246-'Choose Housekeeping Genes'!AG$17),AE246-'Choose Housekeeping Genes'!AG$17,"")</f>
        <v/>
      </c>
      <c r="BX246" s="132" t="str">
        <f ca="1">IF(ISNUMBER(AF246-'Choose Housekeeping Genes'!AH$17),AF246-'Choose Housekeeping Genes'!AH$17,"")</f>
        <v/>
      </c>
      <c r="BY246" s="132" t="str">
        <f ca="1">IF(ISNUMBER(AG246-'Choose Housekeeping Genes'!AI$17),AG246-'Choose Housekeeping Genes'!AI$17,"")</f>
        <v/>
      </c>
      <c r="BZ246" s="132" t="str">
        <f ca="1">IF(ISNUMBER(AH246-'Choose Housekeeping Genes'!AJ$17),AH246-'Choose Housekeeping Genes'!AJ$17,"")</f>
        <v/>
      </c>
      <c r="CA246" s="132" t="str">
        <f ca="1">IF(ISNUMBER(AI246-'Choose Housekeeping Genes'!AK$17),AI246-'Choose Housekeeping Genes'!AK$17,"")</f>
        <v/>
      </c>
      <c r="CB246" s="132" t="str">
        <f ca="1">IF(ISNUMBER(AJ246-'Choose Housekeeping Genes'!AL$17),AJ246-'Choose Housekeeping Genes'!AL$17,"")</f>
        <v/>
      </c>
      <c r="CC246" s="132" t="str">
        <f ca="1">IF(ISNUMBER(AK246-'Choose Housekeeping Genes'!AM$17),AK246-'Choose Housekeeping Genes'!AM$17,"")</f>
        <v/>
      </c>
      <c r="CD246" s="132" t="str">
        <f ca="1">IF(ISNUMBER(AL246-'Choose Housekeeping Genes'!AN$17),AL246-'Choose Housekeeping Genes'!AN$17,"")</f>
        <v/>
      </c>
      <c r="CE246" s="132" t="str">
        <f ca="1">IF(ISNUMBER(AM246-'Choose Housekeeping Genes'!AO$17),AM246-'Choose Housekeeping Genes'!AO$17,"")</f>
        <v/>
      </c>
      <c r="CF246" s="132" t="str">
        <f ca="1">IF(ISNUMBER(AN246-'Choose Housekeeping Genes'!AP$17),AN246-'Choose Housekeeping Genes'!AP$17,"")</f>
        <v/>
      </c>
      <c r="CG246" s="132" t="str">
        <f ca="1">IF(ISNUMBER(AO246-'Choose Housekeeping Genes'!AQ$17),AO246-'Choose Housekeeping Genes'!AQ$17,"")</f>
        <v/>
      </c>
      <c r="CH246" s="132" t="str">
        <f ca="1">IF(ISNUMBER(AP246-'Choose Housekeeping Genes'!AR$17),AP246-'Choose Housekeeping Genes'!AR$17,"")</f>
        <v/>
      </c>
      <c r="CI246" s="132" t="str">
        <f ca="1">IF(ISNUMBER(AQ246-'Choose Housekeeping Genes'!AS$17),AQ246-'Choose Housekeeping Genes'!AS$17,"")</f>
        <v/>
      </c>
      <c r="CJ246" s="132" t="str">
        <f ca="1">IF(ISNUMBER(AR246-'Choose Housekeeping Genes'!AT$17),AR246-'Choose Housekeeping Genes'!AT$17,"")</f>
        <v/>
      </c>
      <c r="CK246" s="137" t="e">
        <f t="shared" ca="1" si="134"/>
        <v>#DIV/0!</v>
      </c>
      <c r="CL246" s="138" t="e">
        <f t="shared" ca="1" si="135"/>
        <v>#DIV/0!</v>
      </c>
      <c r="DA246" s="135" t="str">
        <f>'Transcript table'!C246</f>
        <v>CASC9</v>
      </c>
      <c r="DB246" s="35" t="s">
        <v>292</v>
      </c>
      <c r="DC246" s="132" t="str">
        <f t="shared" ca="1" si="136"/>
        <v/>
      </c>
      <c r="DD246" s="132" t="str">
        <f t="shared" ca="1" si="137"/>
        <v/>
      </c>
      <c r="DE246" s="132" t="str">
        <f t="shared" ca="1" si="138"/>
        <v/>
      </c>
      <c r="DF246" s="132" t="str">
        <f t="shared" ca="1" si="139"/>
        <v/>
      </c>
      <c r="DG246" s="132" t="str">
        <f t="shared" ca="1" si="140"/>
        <v/>
      </c>
      <c r="DH246" s="132" t="str">
        <f t="shared" ca="1" si="141"/>
        <v/>
      </c>
      <c r="DI246" s="132" t="str">
        <f t="shared" ca="1" si="142"/>
        <v/>
      </c>
      <c r="DJ246" s="132" t="str">
        <f t="shared" ca="1" si="143"/>
        <v/>
      </c>
      <c r="DK246" s="132" t="str">
        <f t="shared" ca="1" si="144"/>
        <v/>
      </c>
      <c r="DL246" s="132" t="str">
        <f t="shared" ca="1" si="145"/>
        <v/>
      </c>
      <c r="DM246" s="132" t="str">
        <f t="shared" ca="1" si="146"/>
        <v/>
      </c>
      <c r="DN246" s="132" t="str">
        <f t="shared" ca="1" si="147"/>
        <v/>
      </c>
      <c r="DO246" s="132" t="str">
        <f t="shared" ca="1" si="148"/>
        <v/>
      </c>
      <c r="DP246" s="132" t="str">
        <f t="shared" ca="1" si="149"/>
        <v/>
      </c>
      <c r="DQ246" s="132" t="str">
        <f t="shared" ca="1" si="150"/>
        <v/>
      </c>
      <c r="DR246" s="132" t="str">
        <f t="shared" ca="1" si="151"/>
        <v/>
      </c>
      <c r="DS246" s="132" t="str">
        <f t="shared" ca="1" si="152"/>
        <v/>
      </c>
      <c r="DT246" s="132" t="str">
        <f t="shared" ca="1" si="153"/>
        <v/>
      </c>
      <c r="DU246" s="132" t="str">
        <f t="shared" ca="1" si="154"/>
        <v/>
      </c>
      <c r="DV246" s="132" t="str">
        <f t="shared" ca="1" si="155"/>
        <v/>
      </c>
      <c r="DW246" s="136" t="str">
        <f>'Transcript table'!C246</f>
        <v>CASC9</v>
      </c>
      <c r="DX246" s="141" t="s">
        <v>292</v>
      </c>
      <c r="DY246" s="132" t="str">
        <f t="shared" ca="1" si="156"/>
        <v/>
      </c>
      <c r="DZ246" s="132" t="str">
        <f t="shared" ca="1" si="157"/>
        <v/>
      </c>
      <c r="EA246" s="132" t="str">
        <f t="shared" ca="1" si="158"/>
        <v/>
      </c>
      <c r="EB246" s="132" t="str">
        <f t="shared" ca="1" si="159"/>
        <v/>
      </c>
      <c r="EC246" s="132" t="str">
        <f t="shared" ca="1" si="160"/>
        <v/>
      </c>
      <c r="ED246" s="132" t="str">
        <f t="shared" ca="1" si="161"/>
        <v/>
      </c>
      <c r="EE246" s="132" t="str">
        <f t="shared" ca="1" si="162"/>
        <v/>
      </c>
      <c r="EF246" s="132" t="str">
        <f t="shared" ca="1" si="163"/>
        <v/>
      </c>
      <c r="EG246" s="132" t="str">
        <f t="shared" ca="1" si="164"/>
        <v/>
      </c>
      <c r="EH246" s="132" t="str">
        <f t="shared" ca="1" si="165"/>
        <v/>
      </c>
      <c r="EI246" s="132" t="str">
        <f t="shared" ca="1" si="166"/>
        <v/>
      </c>
      <c r="EJ246" s="132" t="str">
        <f t="shared" ca="1" si="167"/>
        <v/>
      </c>
      <c r="EK246" s="132" t="str">
        <f t="shared" ca="1" si="168"/>
        <v/>
      </c>
      <c r="EL246" s="132" t="str">
        <f t="shared" ca="1" si="169"/>
        <v/>
      </c>
      <c r="EM246" s="132" t="str">
        <f t="shared" ca="1" si="170"/>
        <v/>
      </c>
      <c r="EN246" s="132" t="str">
        <f t="shared" ca="1" si="171"/>
        <v/>
      </c>
      <c r="EO246" s="132" t="str">
        <f t="shared" ca="1" si="172"/>
        <v/>
      </c>
      <c r="EP246" s="132" t="str">
        <f t="shared" ca="1" si="173"/>
        <v/>
      </c>
      <c r="EQ246" s="132" t="str">
        <f t="shared" ca="1" si="174"/>
        <v/>
      </c>
      <c r="ER246" s="132" t="str">
        <f t="shared" ca="1" si="175"/>
        <v/>
      </c>
    </row>
    <row r="247" spans="1:148" ht="25.5">
      <c r="A247" s="131" t="str">
        <f>'Transcript table'!C247</f>
        <v>CBR3-AS1-1</v>
      </c>
      <c r="B247" s="35" t="s">
        <v>293</v>
      </c>
      <c r="C247" s="132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132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132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132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132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132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132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132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132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132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132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132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132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132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132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132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132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132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132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132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40" t="str">
        <f>'Control Sample Data'!A247</f>
        <v>CBR3-AS1-1</v>
      </c>
      <c r="X247" s="141" t="s">
        <v>293</v>
      </c>
      <c r="Y247" s="132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132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132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132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132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132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132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132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132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132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132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132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132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132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132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132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132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132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132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132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135" t="str">
        <f>'Control Sample Data'!A247</f>
        <v>CBR3-AS1-1</v>
      </c>
      <c r="AT247" s="35" t="s">
        <v>293</v>
      </c>
      <c r="AU247" s="132" t="str">
        <f ca="1">IF(ISNUMBER(C247-'Choose Housekeeping Genes'!D$17),C247-'Choose Housekeeping Genes'!D$17,"")</f>
        <v/>
      </c>
      <c r="AV247" s="132" t="str">
        <f ca="1">IF(ISNUMBER(D247-'Choose Housekeeping Genes'!E$17),D247-'Choose Housekeeping Genes'!E$17,"")</f>
        <v/>
      </c>
      <c r="AW247" s="132" t="str">
        <f ca="1">IF(ISNUMBER(E247-'Choose Housekeeping Genes'!F$17),E247-'Choose Housekeeping Genes'!F$17,"")</f>
        <v/>
      </c>
      <c r="AX247" s="132" t="str">
        <f ca="1">IF(ISNUMBER(F247-'Choose Housekeeping Genes'!G$17),F247-'Choose Housekeeping Genes'!G$17,"")</f>
        <v/>
      </c>
      <c r="AY247" s="132" t="str">
        <f ca="1">IF(ISNUMBER(G247-'Choose Housekeeping Genes'!H$17),G247-'Choose Housekeeping Genes'!H$17,"")</f>
        <v/>
      </c>
      <c r="AZ247" s="132" t="str">
        <f ca="1">IF(ISNUMBER(H247-'Choose Housekeeping Genes'!I$17),H247-'Choose Housekeeping Genes'!I$17,"")</f>
        <v/>
      </c>
      <c r="BA247" s="132" t="str">
        <f ca="1">IF(ISNUMBER(I247-'Choose Housekeeping Genes'!J$17),I247-'Choose Housekeeping Genes'!J$17,"")</f>
        <v/>
      </c>
      <c r="BB247" s="132" t="str">
        <f ca="1">IF(ISNUMBER(J247-'Choose Housekeeping Genes'!K$17),J247-'Choose Housekeeping Genes'!K$17,"")</f>
        <v/>
      </c>
      <c r="BC247" s="132" t="str">
        <f ca="1">IF(ISNUMBER(K247-'Choose Housekeeping Genes'!L$17),K247-'Choose Housekeeping Genes'!L$17,"")</f>
        <v/>
      </c>
      <c r="BD247" s="132" t="str">
        <f ca="1">IF(ISNUMBER(L247-'Choose Housekeeping Genes'!M$17),L247-'Choose Housekeeping Genes'!M$17,"")</f>
        <v/>
      </c>
      <c r="BE247" s="132" t="str">
        <f ca="1">IF(ISNUMBER(M247-'Choose Housekeeping Genes'!N$17),M247-'Choose Housekeeping Genes'!N$17,"")</f>
        <v/>
      </c>
      <c r="BF247" s="132" t="str">
        <f ca="1">IF(ISNUMBER(N247-'Choose Housekeeping Genes'!O$17),N247-'Choose Housekeeping Genes'!O$17,"")</f>
        <v/>
      </c>
      <c r="BG247" s="132" t="str">
        <f ca="1">IF(ISNUMBER(O247-'Choose Housekeeping Genes'!P$17),O247-'Choose Housekeeping Genes'!P$17,"")</f>
        <v/>
      </c>
      <c r="BH247" s="132" t="str">
        <f ca="1">IF(ISNUMBER(P247-'Choose Housekeeping Genes'!Q$17),P247-'Choose Housekeeping Genes'!Q$17,"")</f>
        <v/>
      </c>
      <c r="BI247" s="132" t="str">
        <f ca="1">IF(ISNUMBER(Q247-'Choose Housekeeping Genes'!R$17),Q247-'Choose Housekeeping Genes'!R$17,"")</f>
        <v/>
      </c>
      <c r="BJ247" s="132" t="str">
        <f ca="1">IF(ISNUMBER(R247-'Choose Housekeeping Genes'!S$17),R247-'Choose Housekeeping Genes'!S$17,"")</f>
        <v/>
      </c>
      <c r="BK247" s="132" t="str">
        <f ca="1">IF(ISNUMBER(S247-'Choose Housekeeping Genes'!T$17),S247-'Choose Housekeeping Genes'!T$17,"")</f>
        <v/>
      </c>
      <c r="BL247" s="132" t="str">
        <f ca="1">IF(ISNUMBER(T247-'Choose Housekeeping Genes'!U$17),T247-'Choose Housekeeping Genes'!U$17,"")</f>
        <v/>
      </c>
      <c r="BM247" s="132" t="str">
        <f ca="1">IF(ISNUMBER(U247-'Choose Housekeeping Genes'!V$17),U247-'Choose Housekeeping Genes'!V$17,"")</f>
        <v/>
      </c>
      <c r="BN247" s="132" t="str">
        <f ca="1">IF(ISNUMBER(V247-'Choose Housekeeping Genes'!W$17),V247-'Choose Housekeeping Genes'!W$17,"")</f>
        <v/>
      </c>
      <c r="BO247" s="142" t="str">
        <f t="shared" si="176"/>
        <v>CBR3-AS1-1</v>
      </c>
      <c r="BP247" s="141" t="s">
        <v>293</v>
      </c>
      <c r="BQ247" s="132" t="str">
        <f ca="1">IF(ISNUMBER(Y247-'Choose Housekeeping Genes'!AA$17),Y247-'Choose Housekeeping Genes'!AA$17,"")</f>
        <v/>
      </c>
      <c r="BR247" s="132" t="str">
        <f ca="1">IF(ISNUMBER(Z247-'Choose Housekeeping Genes'!AB$17),Z247-'Choose Housekeeping Genes'!AB$17,"")</f>
        <v/>
      </c>
      <c r="BS247" s="132" t="str">
        <f ca="1">IF(ISNUMBER(AA247-'Choose Housekeeping Genes'!AC$17),AA247-'Choose Housekeeping Genes'!AC$17,"")</f>
        <v/>
      </c>
      <c r="BT247" s="132" t="str">
        <f ca="1">IF(ISNUMBER(AB247-'Choose Housekeeping Genes'!AD$17),AB247-'Choose Housekeeping Genes'!AD$17,"")</f>
        <v/>
      </c>
      <c r="BU247" s="132" t="str">
        <f ca="1">IF(ISNUMBER(AC247-'Choose Housekeeping Genes'!AE$17),AC247-'Choose Housekeeping Genes'!AE$17,"")</f>
        <v/>
      </c>
      <c r="BV247" s="132" t="str">
        <f ca="1">IF(ISNUMBER(AD247-'Choose Housekeeping Genes'!AF$17),AD247-'Choose Housekeeping Genes'!AF$17,"")</f>
        <v/>
      </c>
      <c r="BW247" s="132" t="str">
        <f ca="1">IF(ISNUMBER(AE247-'Choose Housekeeping Genes'!AG$17),AE247-'Choose Housekeeping Genes'!AG$17,"")</f>
        <v/>
      </c>
      <c r="BX247" s="132" t="str">
        <f ca="1">IF(ISNUMBER(AF247-'Choose Housekeeping Genes'!AH$17),AF247-'Choose Housekeeping Genes'!AH$17,"")</f>
        <v/>
      </c>
      <c r="BY247" s="132" t="str">
        <f ca="1">IF(ISNUMBER(AG247-'Choose Housekeeping Genes'!AI$17),AG247-'Choose Housekeeping Genes'!AI$17,"")</f>
        <v/>
      </c>
      <c r="BZ247" s="132" t="str">
        <f ca="1">IF(ISNUMBER(AH247-'Choose Housekeeping Genes'!AJ$17),AH247-'Choose Housekeeping Genes'!AJ$17,"")</f>
        <v/>
      </c>
      <c r="CA247" s="132" t="str">
        <f ca="1">IF(ISNUMBER(AI247-'Choose Housekeeping Genes'!AK$17),AI247-'Choose Housekeeping Genes'!AK$17,"")</f>
        <v/>
      </c>
      <c r="CB247" s="132" t="str">
        <f ca="1">IF(ISNUMBER(AJ247-'Choose Housekeeping Genes'!AL$17),AJ247-'Choose Housekeeping Genes'!AL$17,"")</f>
        <v/>
      </c>
      <c r="CC247" s="132" t="str">
        <f ca="1">IF(ISNUMBER(AK247-'Choose Housekeeping Genes'!AM$17),AK247-'Choose Housekeeping Genes'!AM$17,"")</f>
        <v/>
      </c>
      <c r="CD247" s="132" t="str">
        <f ca="1">IF(ISNUMBER(AL247-'Choose Housekeeping Genes'!AN$17),AL247-'Choose Housekeeping Genes'!AN$17,"")</f>
        <v/>
      </c>
      <c r="CE247" s="132" t="str">
        <f ca="1">IF(ISNUMBER(AM247-'Choose Housekeeping Genes'!AO$17),AM247-'Choose Housekeeping Genes'!AO$17,"")</f>
        <v/>
      </c>
      <c r="CF247" s="132" t="str">
        <f ca="1">IF(ISNUMBER(AN247-'Choose Housekeeping Genes'!AP$17),AN247-'Choose Housekeeping Genes'!AP$17,"")</f>
        <v/>
      </c>
      <c r="CG247" s="132" t="str">
        <f ca="1">IF(ISNUMBER(AO247-'Choose Housekeeping Genes'!AQ$17),AO247-'Choose Housekeeping Genes'!AQ$17,"")</f>
        <v/>
      </c>
      <c r="CH247" s="132" t="str">
        <f ca="1">IF(ISNUMBER(AP247-'Choose Housekeeping Genes'!AR$17),AP247-'Choose Housekeeping Genes'!AR$17,"")</f>
        <v/>
      </c>
      <c r="CI247" s="132" t="str">
        <f ca="1">IF(ISNUMBER(AQ247-'Choose Housekeeping Genes'!AS$17),AQ247-'Choose Housekeeping Genes'!AS$17,"")</f>
        <v/>
      </c>
      <c r="CJ247" s="132" t="str">
        <f ca="1">IF(ISNUMBER(AR247-'Choose Housekeeping Genes'!AT$17),AR247-'Choose Housekeeping Genes'!AT$17,"")</f>
        <v/>
      </c>
      <c r="CK247" s="137" t="e">
        <f t="shared" ca="1" si="134"/>
        <v>#DIV/0!</v>
      </c>
      <c r="CL247" s="138" t="e">
        <f t="shared" ca="1" si="135"/>
        <v>#DIV/0!</v>
      </c>
      <c r="DA247" s="135" t="str">
        <f>'Transcript table'!C247</f>
        <v>CBR3-AS1-1</v>
      </c>
      <c r="DB247" s="35" t="s">
        <v>293</v>
      </c>
      <c r="DC247" s="132" t="str">
        <f t="shared" ca="1" si="136"/>
        <v/>
      </c>
      <c r="DD247" s="132" t="str">
        <f t="shared" ca="1" si="137"/>
        <v/>
      </c>
      <c r="DE247" s="132" t="str">
        <f t="shared" ca="1" si="138"/>
        <v/>
      </c>
      <c r="DF247" s="132" t="str">
        <f t="shared" ca="1" si="139"/>
        <v/>
      </c>
      <c r="DG247" s="132" t="str">
        <f t="shared" ca="1" si="140"/>
        <v/>
      </c>
      <c r="DH247" s="132" t="str">
        <f t="shared" ca="1" si="141"/>
        <v/>
      </c>
      <c r="DI247" s="132" t="str">
        <f t="shared" ca="1" si="142"/>
        <v/>
      </c>
      <c r="DJ247" s="132" t="str">
        <f t="shared" ca="1" si="143"/>
        <v/>
      </c>
      <c r="DK247" s="132" t="str">
        <f t="shared" ca="1" si="144"/>
        <v/>
      </c>
      <c r="DL247" s="132" t="str">
        <f t="shared" ca="1" si="145"/>
        <v/>
      </c>
      <c r="DM247" s="132" t="str">
        <f t="shared" ca="1" si="146"/>
        <v/>
      </c>
      <c r="DN247" s="132" t="str">
        <f t="shared" ca="1" si="147"/>
        <v/>
      </c>
      <c r="DO247" s="132" t="str">
        <f t="shared" ca="1" si="148"/>
        <v/>
      </c>
      <c r="DP247" s="132" t="str">
        <f t="shared" ca="1" si="149"/>
        <v/>
      </c>
      <c r="DQ247" s="132" t="str">
        <f t="shared" ca="1" si="150"/>
        <v/>
      </c>
      <c r="DR247" s="132" t="str">
        <f t="shared" ca="1" si="151"/>
        <v/>
      </c>
      <c r="DS247" s="132" t="str">
        <f t="shared" ca="1" si="152"/>
        <v/>
      </c>
      <c r="DT247" s="132" t="str">
        <f t="shared" ca="1" si="153"/>
        <v/>
      </c>
      <c r="DU247" s="132" t="str">
        <f t="shared" ca="1" si="154"/>
        <v/>
      </c>
      <c r="DV247" s="132" t="str">
        <f t="shared" ca="1" si="155"/>
        <v/>
      </c>
      <c r="DW247" s="136" t="str">
        <f>'Transcript table'!C247</f>
        <v>CBR3-AS1-1</v>
      </c>
      <c r="DX247" s="141" t="s">
        <v>293</v>
      </c>
      <c r="DY247" s="132" t="str">
        <f t="shared" ca="1" si="156"/>
        <v/>
      </c>
      <c r="DZ247" s="132" t="str">
        <f t="shared" ca="1" si="157"/>
        <v/>
      </c>
      <c r="EA247" s="132" t="str">
        <f t="shared" ca="1" si="158"/>
        <v/>
      </c>
      <c r="EB247" s="132" t="str">
        <f t="shared" ca="1" si="159"/>
        <v/>
      </c>
      <c r="EC247" s="132" t="str">
        <f t="shared" ca="1" si="160"/>
        <v/>
      </c>
      <c r="ED247" s="132" t="str">
        <f t="shared" ca="1" si="161"/>
        <v/>
      </c>
      <c r="EE247" s="132" t="str">
        <f t="shared" ca="1" si="162"/>
        <v/>
      </c>
      <c r="EF247" s="132" t="str">
        <f t="shared" ca="1" si="163"/>
        <v/>
      </c>
      <c r="EG247" s="132" t="str">
        <f t="shared" ca="1" si="164"/>
        <v/>
      </c>
      <c r="EH247" s="132" t="str">
        <f t="shared" ca="1" si="165"/>
        <v/>
      </c>
      <c r="EI247" s="132" t="str">
        <f t="shared" ca="1" si="166"/>
        <v/>
      </c>
      <c r="EJ247" s="132" t="str">
        <f t="shared" ca="1" si="167"/>
        <v/>
      </c>
      <c r="EK247" s="132" t="str">
        <f t="shared" ca="1" si="168"/>
        <v/>
      </c>
      <c r="EL247" s="132" t="str">
        <f t="shared" ca="1" si="169"/>
        <v/>
      </c>
      <c r="EM247" s="132" t="str">
        <f t="shared" ca="1" si="170"/>
        <v/>
      </c>
      <c r="EN247" s="132" t="str">
        <f t="shared" ca="1" si="171"/>
        <v/>
      </c>
      <c r="EO247" s="132" t="str">
        <f t="shared" ca="1" si="172"/>
        <v/>
      </c>
      <c r="EP247" s="132" t="str">
        <f t="shared" ca="1" si="173"/>
        <v/>
      </c>
      <c r="EQ247" s="132" t="str">
        <f t="shared" ca="1" si="174"/>
        <v/>
      </c>
      <c r="ER247" s="132" t="str">
        <f t="shared" ca="1" si="175"/>
        <v/>
      </c>
    </row>
    <row r="248" spans="1:148" ht="25.5">
      <c r="A248" s="131" t="str">
        <f>'Transcript table'!C248</f>
        <v>CBR3-AS1-2</v>
      </c>
      <c r="B248" s="35" t="s">
        <v>294</v>
      </c>
      <c r="C248" s="132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132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132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132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132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132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132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132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132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132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132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132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132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132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132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132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132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132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132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132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40" t="str">
        <f>'Control Sample Data'!A248</f>
        <v>CBR3-AS1-2</v>
      </c>
      <c r="X248" s="141" t="s">
        <v>294</v>
      </c>
      <c r="Y248" s="132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132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132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132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132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132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132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132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132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132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132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132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132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132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132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132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132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132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132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132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135" t="str">
        <f>'Control Sample Data'!A248</f>
        <v>CBR3-AS1-2</v>
      </c>
      <c r="AT248" s="35" t="s">
        <v>294</v>
      </c>
      <c r="AU248" s="132" t="str">
        <f ca="1">IF(ISNUMBER(C248-'Choose Housekeeping Genes'!D$17),C248-'Choose Housekeeping Genes'!D$17,"")</f>
        <v/>
      </c>
      <c r="AV248" s="132" t="str">
        <f ca="1">IF(ISNUMBER(D248-'Choose Housekeeping Genes'!E$17),D248-'Choose Housekeeping Genes'!E$17,"")</f>
        <v/>
      </c>
      <c r="AW248" s="132" t="str">
        <f ca="1">IF(ISNUMBER(E248-'Choose Housekeeping Genes'!F$17),E248-'Choose Housekeeping Genes'!F$17,"")</f>
        <v/>
      </c>
      <c r="AX248" s="132" t="str">
        <f ca="1">IF(ISNUMBER(F248-'Choose Housekeeping Genes'!G$17),F248-'Choose Housekeeping Genes'!G$17,"")</f>
        <v/>
      </c>
      <c r="AY248" s="132" t="str">
        <f ca="1">IF(ISNUMBER(G248-'Choose Housekeeping Genes'!H$17),G248-'Choose Housekeeping Genes'!H$17,"")</f>
        <v/>
      </c>
      <c r="AZ248" s="132" t="str">
        <f ca="1">IF(ISNUMBER(H248-'Choose Housekeeping Genes'!I$17),H248-'Choose Housekeeping Genes'!I$17,"")</f>
        <v/>
      </c>
      <c r="BA248" s="132" t="str">
        <f ca="1">IF(ISNUMBER(I248-'Choose Housekeeping Genes'!J$17),I248-'Choose Housekeeping Genes'!J$17,"")</f>
        <v/>
      </c>
      <c r="BB248" s="132" t="str">
        <f ca="1">IF(ISNUMBER(J248-'Choose Housekeeping Genes'!K$17),J248-'Choose Housekeeping Genes'!K$17,"")</f>
        <v/>
      </c>
      <c r="BC248" s="132" t="str">
        <f ca="1">IF(ISNUMBER(K248-'Choose Housekeeping Genes'!L$17),K248-'Choose Housekeeping Genes'!L$17,"")</f>
        <v/>
      </c>
      <c r="BD248" s="132" t="str">
        <f ca="1">IF(ISNUMBER(L248-'Choose Housekeeping Genes'!M$17),L248-'Choose Housekeeping Genes'!M$17,"")</f>
        <v/>
      </c>
      <c r="BE248" s="132" t="str">
        <f ca="1">IF(ISNUMBER(M248-'Choose Housekeeping Genes'!N$17),M248-'Choose Housekeeping Genes'!N$17,"")</f>
        <v/>
      </c>
      <c r="BF248" s="132" t="str">
        <f ca="1">IF(ISNUMBER(N248-'Choose Housekeeping Genes'!O$17),N248-'Choose Housekeeping Genes'!O$17,"")</f>
        <v/>
      </c>
      <c r="BG248" s="132" t="str">
        <f ca="1">IF(ISNUMBER(O248-'Choose Housekeeping Genes'!P$17),O248-'Choose Housekeeping Genes'!P$17,"")</f>
        <v/>
      </c>
      <c r="BH248" s="132" t="str">
        <f ca="1">IF(ISNUMBER(P248-'Choose Housekeeping Genes'!Q$17),P248-'Choose Housekeeping Genes'!Q$17,"")</f>
        <v/>
      </c>
      <c r="BI248" s="132" t="str">
        <f ca="1">IF(ISNUMBER(Q248-'Choose Housekeeping Genes'!R$17),Q248-'Choose Housekeeping Genes'!R$17,"")</f>
        <v/>
      </c>
      <c r="BJ248" s="132" t="str">
        <f ca="1">IF(ISNUMBER(R248-'Choose Housekeeping Genes'!S$17),R248-'Choose Housekeeping Genes'!S$17,"")</f>
        <v/>
      </c>
      <c r="BK248" s="132" t="str">
        <f ca="1">IF(ISNUMBER(S248-'Choose Housekeeping Genes'!T$17),S248-'Choose Housekeeping Genes'!T$17,"")</f>
        <v/>
      </c>
      <c r="BL248" s="132" t="str">
        <f ca="1">IF(ISNUMBER(T248-'Choose Housekeeping Genes'!U$17),T248-'Choose Housekeeping Genes'!U$17,"")</f>
        <v/>
      </c>
      <c r="BM248" s="132" t="str">
        <f ca="1">IF(ISNUMBER(U248-'Choose Housekeeping Genes'!V$17),U248-'Choose Housekeeping Genes'!V$17,"")</f>
        <v/>
      </c>
      <c r="BN248" s="132" t="str">
        <f ca="1">IF(ISNUMBER(V248-'Choose Housekeeping Genes'!W$17),V248-'Choose Housekeeping Genes'!W$17,"")</f>
        <v/>
      </c>
      <c r="BO248" s="142" t="str">
        <f t="shared" si="176"/>
        <v>CBR3-AS1-2</v>
      </c>
      <c r="BP248" s="141" t="s">
        <v>294</v>
      </c>
      <c r="BQ248" s="132" t="str">
        <f ca="1">IF(ISNUMBER(Y248-'Choose Housekeeping Genes'!AA$17),Y248-'Choose Housekeeping Genes'!AA$17,"")</f>
        <v/>
      </c>
      <c r="BR248" s="132" t="str">
        <f ca="1">IF(ISNUMBER(Z248-'Choose Housekeeping Genes'!AB$17),Z248-'Choose Housekeeping Genes'!AB$17,"")</f>
        <v/>
      </c>
      <c r="BS248" s="132" t="str">
        <f ca="1">IF(ISNUMBER(AA248-'Choose Housekeeping Genes'!AC$17),AA248-'Choose Housekeeping Genes'!AC$17,"")</f>
        <v/>
      </c>
      <c r="BT248" s="132" t="str">
        <f ca="1">IF(ISNUMBER(AB248-'Choose Housekeeping Genes'!AD$17),AB248-'Choose Housekeeping Genes'!AD$17,"")</f>
        <v/>
      </c>
      <c r="BU248" s="132" t="str">
        <f ca="1">IF(ISNUMBER(AC248-'Choose Housekeeping Genes'!AE$17),AC248-'Choose Housekeeping Genes'!AE$17,"")</f>
        <v/>
      </c>
      <c r="BV248" s="132" t="str">
        <f ca="1">IF(ISNUMBER(AD248-'Choose Housekeeping Genes'!AF$17),AD248-'Choose Housekeeping Genes'!AF$17,"")</f>
        <v/>
      </c>
      <c r="BW248" s="132" t="str">
        <f ca="1">IF(ISNUMBER(AE248-'Choose Housekeeping Genes'!AG$17),AE248-'Choose Housekeeping Genes'!AG$17,"")</f>
        <v/>
      </c>
      <c r="BX248" s="132" t="str">
        <f ca="1">IF(ISNUMBER(AF248-'Choose Housekeeping Genes'!AH$17),AF248-'Choose Housekeeping Genes'!AH$17,"")</f>
        <v/>
      </c>
      <c r="BY248" s="132" t="str">
        <f ca="1">IF(ISNUMBER(AG248-'Choose Housekeeping Genes'!AI$17),AG248-'Choose Housekeeping Genes'!AI$17,"")</f>
        <v/>
      </c>
      <c r="BZ248" s="132" t="str">
        <f ca="1">IF(ISNUMBER(AH248-'Choose Housekeeping Genes'!AJ$17),AH248-'Choose Housekeeping Genes'!AJ$17,"")</f>
        <v/>
      </c>
      <c r="CA248" s="132" t="str">
        <f ca="1">IF(ISNUMBER(AI248-'Choose Housekeeping Genes'!AK$17),AI248-'Choose Housekeeping Genes'!AK$17,"")</f>
        <v/>
      </c>
      <c r="CB248" s="132" t="str">
        <f ca="1">IF(ISNUMBER(AJ248-'Choose Housekeeping Genes'!AL$17),AJ248-'Choose Housekeeping Genes'!AL$17,"")</f>
        <v/>
      </c>
      <c r="CC248" s="132" t="str">
        <f ca="1">IF(ISNUMBER(AK248-'Choose Housekeeping Genes'!AM$17),AK248-'Choose Housekeeping Genes'!AM$17,"")</f>
        <v/>
      </c>
      <c r="CD248" s="132" t="str">
        <f ca="1">IF(ISNUMBER(AL248-'Choose Housekeeping Genes'!AN$17),AL248-'Choose Housekeeping Genes'!AN$17,"")</f>
        <v/>
      </c>
      <c r="CE248" s="132" t="str">
        <f ca="1">IF(ISNUMBER(AM248-'Choose Housekeeping Genes'!AO$17),AM248-'Choose Housekeeping Genes'!AO$17,"")</f>
        <v/>
      </c>
      <c r="CF248" s="132" t="str">
        <f ca="1">IF(ISNUMBER(AN248-'Choose Housekeeping Genes'!AP$17),AN248-'Choose Housekeeping Genes'!AP$17,"")</f>
        <v/>
      </c>
      <c r="CG248" s="132" t="str">
        <f ca="1">IF(ISNUMBER(AO248-'Choose Housekeeping Genes'!AQ$17),AO248-'Choose Housekeeping Genes'!AQ$17,"")</f>
        <v/>
      </c>
      <c r="CH248" s="132" t="str">
        <f ca="1">IF(ISNUMBER(AP248-'Choose Housekeeping Genes'!AR$17),AP248-'Choose Housekeeping Genes'!AR$17,"")</f>
        <v/>
      </c>
      <c r="CI248" s="132" t="str">
        <f ca="1">IF(ISNUMBER(AQ248-'Choose Housekeeping Genes'!AS$17),AQ248-'Choose Housekeeping Genes'!AS$17,"")</f>
        <v/>
      </c>
      <c r="CJ248" s="132" t="str">
        <f ca="1">IF(ISNUMBER(AR248-'Choose Housekeeping Genes'!AT$17),AR248-'Choose Housekeeping Genes'!AT$17,"")</f>
        <v/>
      </c>
      <c r="CK248" s="137" t="e">
        <f t="shared" ca="1" si="134"/>
        <v>#DIV/0!</v>
      </c>
      <c r="CL248" s="138" t="e">
        <f t="shared" ca="1" si="135"/>
        <v>#DIV/0!</v>
      </c>
      <c r="DA248" s="135" t="str">
        <f>'Transcript table'!C248</f>
        <v>CBR3-AS1-2</v>
      </c>
      <c r="DB248" s="35" t="s">
        <v>294</v>
      </c>
      <c r="DC248" s="132" t="str">
        <f t="shared" ca="1" si="136"/>
        <v/>
      </c>
      <c r="DD248" s="132" t="str">
        <f t="shared" ca="1" si="137"/>
        <v/>
      </c>
      <c r="DE248" s="132" t="str">
        <f t="shared" ca="1" si="138"/>
        <v/>
      </c>
      <c r="DF248" s="132" t="str">
        <f t="shared" ca="1" si="139"/>
        <v/>
      </c>
      <c r="DG248" s="132" t="str">
        <f t="shared" ca="1" si="140"/>
        <v/>
      </c>
      <c r="DH248" s="132" t="str">
        <f t="shared" ca="1" si="141"/>
        <v/>
      </c>
      <c r="DI248" s="132" t="str">
        <f t="shared" ca="1" si="142"/>
        <v/>
      </c>
      <c r="DJ248" s="132" t="str">
        <f t="shared" ca="1" si="143"/>
        <v/>
      </c>
      <c r="DK248" s="132" t="str">
        <f t="shared" ca="1" si="144"/>
        <v/>
      </c>
      <c r="DL248" s="132" t="str">
        <f t="shared" ca="1" si="145"/>
        <v/>
      </c>
      <c r="DM248" s="132" t="str">
        <f t="shared" ca="1" si="146"/>
        <v/>
      </c>
      <c r="DN248" s="132" t="str">
        <f t="shared" ca="1" si="147"/>
        <v/>
      </c>
      <c r="DO248" s="132" t="str">
        <f t="shared" ca="1" si="148"/>
        <v/>
      </c>
      <c r="DP248" s="132" t="str">
        <f t="shared" ca="1" si="149"/>
        <v/>
      </c>
      <c r="DQ248" s="132" t="str">
        <f t="shared" ca="1" si="150"/>
        <v/>
      </c>
      <c r="DR248" s="132" t="str">
        <f t="shared" ca="1" si="151"/>
        <v/>
      </c>
      <c r="DS248" s="132" t="str">
        <f t="shared" ca="1" si="152"/>
        <v/>
      </c>
      <c r="DT248" s="132" t="str">
        <f t="shared" ca="1" si="153"/>
        <v/>
      </c>
      <c r="DU248" s="132" t="str">
        <f t="shared" ca="1" si="154"/>
        <v/>
      </c>
      <c r="DV248" s="132" t="str">
        <f t="shared" ca="1" si="155"/>
        <v/>
      </c>
      <c r="DW248" s="136" t="str">
        <f>'Transcript table'!C248</f>
        <v>CBR3-AS1-2</v>
      </c>
      <c r="DX248" s="141" t="s">
        <v>294</v>
      </c>
      <c r="DY248" s="132" t="str">
        <f t="shared" ca="1" si="156"/>
        <v/>
      </c>
      <c r="DZ248" s="132" t="str">
        <f t="shared" ca="1" si="157"/>
        <v/>
      </c>
      <c r="EA248" s="132" t="str">
        <f t="shared" ca="1" si="158"/>
        <v/>
      </c>
      <c r="EB248" s="132" t="str">
        <f t="shared" ca="1" si="159"/>
        <v/>
      </c>
      <c r="EC248" s="132" t="str">
        <f t="shared" ca="1" si="160"/>
        <v/>
      </c>
      <c r="ED248" s="132" t="str">
        <f t="shared" ca="1" si="161"/>
        <v/>
      </c>
      <c r="EE248" s="132" t="str">
        <f t="shared" ca="1" si="162"/>
        <v/>
      </c>
      <c r="EF248" s="132" t="str">
        <f t="shared" ca="1" si="163"/>
        <v/>
      </c>
      <c r="EG248" s="132" t="str">
        <f t="shared" ca="1" si="164"/>
        <v/>
      </c>
      <c r="EH248" s="132" t="str">
        <f t="shared" ca="1" si="165"/>
        <v/>
      </c>
      <c r="EI248" s="132" t="str">
        <f t="shared" ca="1" si="166"/>
        <v/>
      </c>
      <c r="EJ248" s="132" t="str">
        <f t="shared" ca="1" si="167"/>
        <v/>
      </c>
      <c r="EK248" s="132" t="str">
        <f t="shared" ca="1" si="168"/>
        <v/>
      </c>
      <c r="EL248" s="132" t="str">
        <f t="shared" ca="1" si="169"/>
        <v/>
      </c>
      <c r="EM248" s="132" t="str">
        <f t="shared" ca="1" si="170"/>
        <v/>
      </c>
      <c r="EN248" s="132" t="str">
        <f t="shared" ca="1" si="171"/>
        <v/>
      </c>
      <c r="EO248" s="132" t="str">
        <f t="shared" ca="1" si="172"/>
        <v/>
      </c>
      <c r="EP248" s="132" t="str">
        <f t="shared" ca="1" si="173"/>
        <v/>
      </c>
      <c r="EQ248" s="132" t="str">
        <f t="shared" ca="1" si="174"/>
        <v/>
      </c>
      <c r="ER248" s="132" t="str">
        <f t="shared" ca="1" si="175"/>
        <v/>
      </c>
    </row>
    <row r="249" spans="1:148" ht="25.5">
      <c r="A249" s="131" t="str">
        <f>'Transcript table'!C249</f>
        <v>CDKN2B-AS1</v>
      </c>
      <c r="B249" s="35" t="s">
        <v>295</v>
      </c>
      <c r="C249" s="132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132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132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132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132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132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132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132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132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132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132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132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132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132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132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132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132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132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132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132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40" t="str">
        <f>'Control Sample Data'!A249</f>
        <v>CDKN2B-AS1</v>
      </c>
      <c r="X249" s="141" t="s">
        <v>295</v>
      </c>
      <c r="Y249" s="132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132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132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132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132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132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132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132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132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132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132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132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132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132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132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132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132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132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132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132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135" t="str">
        <f>'Control Sample Data'!A249</f>
        <v>CDKN2B-AS1</v>
      </c>
      <c r="AT249" s="35" t="s">
        <v>295</v>
      </c>
      <c r="AU249" s="132" t="str">
        <f ca="1">IF(ISNUMBER(C249-'Choose Housekeeping Genes'!D$17),C249-'Choose Housekeeping Genes'!D$17,"")</f>
        <v/>
      </c>
      <c r="AV249" s="132" t="str">
        <f ca="1">IF(ISNUMBER(D249-'Choose Housekeeping Genes'!E$17),D249-'Choose Housekeeping Genes'!E$17,"")</f>
        <v/>
      </c>
      <c r="AW249" s="132" t="str">
        <f ca="1">IF(ISNUMBER(E249-'Choose Housekeeping Genes'!F$17),E249-'Choose Housekeeping Genes'!F$17,"")</f>
        <v/>
      </c>
      <c r="AX249" s="132" t="str">
        <f ca="1">IF(ISNUMBER(F249-'Choose Housekeeping Genes'!G$17),F249-'Choose Housekeeping Genes'!G$17,"")</f>
        <v/>
      </c>
      <c r="AY249" s="132" t="str">
        <f ca="1">IF(ISNUMBER(G249-'Choose Housekeeping Genes'!H$17),G249-'Choose Housekeeping Genes'!H$17,"")</f>
        <v/>
      </c>
      <c r="AZ249" s="132" t="str">
        <f ca="1">IF(ISNUMBER(H249-'Choose Housekeeping Genes'!I$17),H249-'Choose Housekeeping Genes'!I$17,"")</f>
        <v/>
      </c>
      <c r="BA249" s="132" t="str">
        <f ca="1">IF(ISNUMBER(I249-'Choose Housekeeping Genes'!J$17),I249-'Choose Housekeeping Genes'!J$17,"")</f>
        <v/>
      </c>
      <c r="BB249" s="132" t="str">
        <f ca="1">IF(ISNUMBER(J249-'Choose Housekeeping Genes'!K$17),J249-'Choose Housekeeping Genes'!K$17,"")</f>
        <v/>
      </c>
      <c r="BC249" s="132" t="str">
        <f ca="1">IF(ISNUMBER(K249-'Choose Housekeeping Genes'!L$17),K249-'Choose Housekeeping Genes'!L$17,"")</f>
        <v/>
      </c>
      <c r="BD249" s="132" t="str">
        <f ca="1">IF(ISNUMBER(L249-'Choose Housekeeping Genes'!M$17),L249-'Choose Housekeeping Genes'!M$17,"")</f>
        <v/>
      </c>
      <c r="BE249" s="132" t="str">
        <f ca="1">IF(ISNUMBER(M249-'Choose Housekeeping Genes'!N$17),M249-'Choose Housekeeping Genes'!N$17,"")</f>
        <v/>
      </c>
      <c r="BF249" s="132" t="str">
        <f ca="1">IF(ISNUMBER(N249-'Choose Housekeeping Genes'!O$17),N249-'Choose Housekeeping Genes'!O$17,"")</f>
        <v/>
      </c>
      <c r="BG249" s="132" t="str">
        <f ca="1">IF(ISNUMBER(O249-'Choose Housekeeping Genes'!P$17),O249-'Choose Housekeeping Genes'!P$17,"")</f>
        <v/>
      </c>
      <c r="BH249" s="132" t="str">
        <f ca="1">IF(ISNUMBER(P249-'Choose Housekeeping Genes'!Q$17),P249-'Choose Housekeeping Genes'!Q$17,"")</f>
        <v/>
      </c>
      <c r="BI249" s="132" t="str">
        <f ca="1">IF(ISNUMBER(Q249-'Choose Housekeeping Genes'!R$17),Q249-'Choose Housekeeping Genes'!R$17,"")</f>
        <v/>
      </c>
      <c r="BJ249" s="132" t="str">
        <f ca="1">IF(ISNUMBER(R249-'Choose Housekeeping Genes'!S$17),R249-'Choose Housekeeping Genes'!S$17,"")</f>
        <v/>
      </c>
      <c r="BK249" s="132" t="str">
        <f ca="1">IF(ISNUMBER(S249-'Choose Housekeeping Genes'!T$17),S249-'Choose Housekeeping Genes'!T$17,"")</f>
        <v/>
      </c>
      <c r="BL249" s="132" t="str">
        <f ca="1">IF(ISNUMBER(T249-'Choose Housekeeping Genes'!U$17),T249-'Choose Housekeeping Genes'!U$17,"")</f>
        <v/>
      </c>
      <c r="BM249" s="132" t="str">
        <f ca="1">IF(ISNUMBER(U249-'Choose Housekeeping Genes'!V$17),U249-'Choose Housekeeping Genes'!V$17,"")</f>
        <v/>
      </c>
      <c r="BN249" s="132" t="str">
        <f ca="1">IF(ISNUMBER(V249-'Choose Housekeeping Genes'!W$17),V249-'Choose Housekeeping Genes'!W$17,"")</f>
        <v/>
      </c>
      <c r="BO249" s="142" t="str">
        <f t="shared" si="176"/>
        <v>CDKN2B-AS1</v>
      </c>
      <c r="BP249" s="141" t="s">
        <v>295</v>
      </c>
      <c r="BQ249" s="132" t="str">
        <f ca="1">IF(ISNUMBER(Y249-'Choose Housekeeping Genes'!AA$17),Y249-'Choose Housekeeping Genes'!AA$17,"")</f>
        <v/>
      </c>
      <c r="BR249" s="132" t="str">
        <f ca="1">IF(ISNUMBER(Z249-'Choose Housekeeping Genes'!AB$17),Z249-'Choose Housekeeping Genes'!AB$17,"")</f>
        <v/>
      </c>
      <c r="BS249" s="132" t="str">
        <f ca="1">IF(ISNUMBER(AA249-'Choose Housekeeping Genes'!AC$17),AA249-'Choose Housekeeping Genes'!AC$17,"")</f>
        <v/>
      </c>
      <c r="BT249" s="132" t="str">
        <f ca="1">IF(ISNUMBER(AB249-'Choose Housekeeping Genes'!AD$17),AB249-'Choose Housekeeping Genes'!AD$17,"")</f>
        <v/>
      </c>
      <c r="BU249" s="132" t="str">
        <f ca="1">IF(ISNUMBER(AC249-'Choose Housekeeping Genes'!AE$17),AC249-'Choose Housekeeping Genes'!AE$17,"")</f>
        <v/>
      </c>
      <c r="BV249" s="132" t="str">
        <f ca="1">IF(ISNUMBER(AD249-'Choose Housekeeping Genes'!AF$17),AD249-'Choose Housekeeping Genes'!AF$17,"")</f>
        <v/>
      </c>
      <c r="BW249" s="132" t="str">
        <f ca="1">IF(ISNUMBER(AE249-'Choose Housekeeping Genes'!AG$17),AE249-'Choose Housekeeping Genes'!AG$17,"")</f>
        <v/>
      </c>
      <c r="BX249" s="132" t="str">
        <f ca="1">IF(ISNUMBER(AF249-'Choose Housekeeping Genes'!AH$17),AF249-'Choose Housekeeping Genes'!AH$17,"")</f>
        <v/>
      </c>
      <c r="BY249" s="132" t="str">
        <f ca="1">IF(ISNUMBER(AG249-'Choose Housekeeping Genes'!AI$17),AG249-'Choose Housekeeping Genes'!AI$17,"")</f>
        <v/>
      </c>
      <c r="BZ249" s="132" t="str">
        <f ca="1">IF(ISNUMBER(AH249-'Choose Housekeeping Genes'!AJ$17),AH249-'Choose Housekeeping Genes'!AJ$17,"")</f>
        <v/>
      </c>
      <c r="CA249" s="132" t="str">
        <f ca="1">IF(ISNUMBER(AI249-'Choose Housekeeping Genes'!AK$17),AI249-'Choose Housekeeping Genes'!AK$17,"")</f>
        <v/>
      </c>
      <c r="CB249" s="132" t="str">
        <f ca="1">IF(ISNUMBER(AJ249-'Choose Housekeeping Genes'!AL$17),AJ249-'Choose Housekeeping Genes'!AL$17,"")</f>
        <v/>
      </c>
      <c r="CC249" s="132" t="str">
        <f ca="1">IF(ISNUMBER(AK249-'Choose Housekeeping Genes'!AM$17),AK249-'Choose Housekeeping Genes'!AM$17,"")</f>
        <v/>
      </c>
      <c r="CD249" s="132" t="str">
        <f ca="1">IF(ISNUMBER(AL249-'Choose Housekeeping Genes'!AN$17),AL249-'Choose Housekeeping Genes'!AN$17,"")</f>
        <v/>
      </c>
      <c r="CE249" s="132" t="str">
        <f ca="1">IF(ISNUMBER(AM249-'Choose Housekeeping Genes'!AO$17),AM249-'Choose Housekeeping Genes'!AO$17,"")</f>
        <v/>
      </c>
      <c r="CF249" s="132" t="str">
        <f ca="1">IF(ISNUMBER(AN249-'Choose Housekeeping Genes'!AP$17),AN249-'Choose Housekeeping Genes'!AP$17,"")</f>
        <v/>
      </c>
      <c r="CG249" s="132" t="str">
        <f ca="1">IF(ISNUMBER(AO249-'Choose Housekeeping Genes'!AQ$17),AO249-'Choose Housekeeping Genes'!AQ$17,"")</f>
        <v/>
      </c>
      <c r="CH249" s="132" t="str">
        <f ca="1">IF(ISNUMBER(AP249-'Choose Housekeeping Genes'!AR$17),AP249-'Choose Housekeeping Genes'!AR$17,"")</f>
        <v/>
      </c>
      <c r="CI249" s="132" t="str">
        <f ca="1">IF(ISNUMBER(AQ249-'Choose Housekeeping Genes'!AS$17),AQ249-'Choose Housekeeping Genes'!AS$17,"")</f>
        <v/>
      </c>
      <c r="CJ249" s="132" t="str">
        <f ca="1">IF(ISNUMBER(AR249-'Choose Housekeeping Genes'!AT$17),AR249-'Choose Housekeeping Genes'!AT$17,"")</f>
        <v/>
      </c>
      <c r="CK249" s="137" t="e">
        <f t="shared" ca="1" si="134"/>
        <v>#DIV/0!</v>
      </c>
      <c r="CL249" s="138" t="e">
        <f t="shared" ca="1" si="135"/>
        <v>#DIV/0!</v>
      </c>
      <c r="DA249" s="135" t="str">
        <f>'Transcript table'!C249</f>
        <v>CDKN2B-AS1</v>
      </c>
      <c r="DB249" s="35" t="s">
        <v>295</v>
      </c>
      <c r="DC249" s="132" t="str">
        <f t="shared" ca="1" si="136"/>
        <v/>
      </c>
      <c r="DD249" s="132" t="str">
        <f t="shared" ca="1" si="137"/>
        <v/>
      </c>
      <c r="DE249" s="132" t="str">
        <f t="shared" ca="1" si="138"/>
        <v/>
      </c>
      <c r="DF249" s="132" t="str">
        <f t="shared" ca="1" si="139"/>
        <v/>
      </c>
      <c r="DG249" s="132" t="str">
        <f t="shared" ca="1" si="140"/>
        <v/>
      </c>
      <c r="DH249" s="132" t="str">
        <f t="shared" ca="1" si="141"/>
        <v/>
      </c>
      <c r="DI249" s="132" t="str">
        <f t="shared" ca="1" si="142"/>
        <v/>
      </c>
      <c r="DJ249" s="132" t="str">
        <f t="shared" ca="1" si="143"/>
        <v/>
      </c>
      <c r="DK249" s="132" t="str">
        <f t="shared" ca="1" si="144"/>
        <v/>
      </c>
      <c r="DL249" s="132" t="str">
        <f t="shared" ca="1" si="145"/>
        <v/>
      </c>
      <c r="DM249" s="132" t="str">
        <f t="shared" ca="1" si="146"/>
        <v/>
      </c>
      <c r="DN249" s="132" t="str">
        <f t="shared" ca="1" si="147"/>
        <v/>
      </c>
      <c r="DO249" s="132" t="str">
        <f t="shared" ca="1" si="148"/>
        <v/>
      </c>
      <c r="DP249" s="132" t="str">
        <f t="shared" ca="1" si="149"/>
        <v/>
      </c>
      <c r="DQ249" s="132" t="str">
        <f t="shared" ca="1" si="150"/>
        <v/>
      </c>
      <c r="DR249" s="132" t="str">
        <f t="shared" ca="1" si="151"/>
        <v/>
      </c>
      <c r="DS249" s="132" t="str">
        <f t="shared" ca="1" si="152"/>
        <v/>
      </c>
      <c r="DT249" s="132" t="str">
        <f t="shared" ca="1" si="153"/>
        <v/>
      </c>
      <c r="DU249" s="132" t="str">
        <f t="shared" ca="1" si="154"/>
        <v/>
      </c>
      <c r="DV249" s="132" t="str">
        <f t="shared" ca="1" si="155"/>
        <v/>
      </c>
      <c r="DW249" s="136" t="str">
        <f>'Transcript table'!C249</f>
        <v>CDKN2B-AS1</v>
      </c>
      <c r="DX249" s="141" t="s">
        <v>295</v>
      </c>
      <c r="DY249" s="132" t="str">
        <f t="shared" ca="1" si="156"/>
        <v/>
      </c>
      <c r="DZ249" s="132" t="str">
        <f t="shared" ca="1" si="157"/>
        <v/>
      </c>
      <c r="EA249" s="132" t="str">
        <f t="shared" ca="1" si="158"/>
        <v/>
      </c>
      <c r="EB249" s="132" t="str">
        <f t="shared" ca="1" si="159"/>
        <v/>
      </c>
      <c r="EC249" s="132" t="str">
        <f t="shared" ca="1" si="160"/>
        <v/>
      </c>
      <c r="ED249" s="132" t="str">
        <f t="shared" ca="1" si="161"/>
        <v/>
      </c>
      <c r="EE249" s="132" t="str">
        <f t="shared" ca="1" si="162"/>
        <v/>
      </c>
      <c r="EF249" s="132" t="str">
        <f t="shared" ca="1" si="163"/>
        <v/>
      </c>
      <c r="EG249" s="132" t="str">
        <f t="shared" ca="1" si="164"/>
        <v/>
      </c>
      <c r="EH249" s="132" t="str">
        <f t="shared" ca="1" si="165"/>
        <v/>
      </c>
      <c r="EI249" s="132" t="str">
        <f t="shared" ca="1" si="166"/>
        <v/>
      </c>
      <c r="EJ249" s="132" t="str">
        <f t="shared" ca="1" si="167"/>
        <v/>
      </c>
      <c r="EK249" s="132" t="str">
        <f t="shared" ca="1" si="168"/>
        <v/>
      </c>
      <c r="EL249" s="132" t="str">
        <f t="shared" ca="1" si="169"/>
        <v/>
      </c>
      <c r="EM249" s="132" t="str">
        <f t="shared" ca="1" si="170"/>
        <v/>
      </c>
      <c r="EN249" s="132" t="str">
        <f t="shared" ca="1" si="171"/>
        <v/>
      </c>
      <c r="EO249" s="132" t="str">
        <f t="shared" ca="1" si="172"/>
        <v/>
      </c>
      <c r="EP249" s="132" t="str">
        <f t="shared" ca="1" si="173"/>
        <v/>
      </c>
      <c r="EQ249" s="132" t="str">
        <f t="shared" ca="1" si="174"/>
        <v/>
      </c>
      <c r="ER249" s="132" t="str">
        <f t="shared" ca="1" si="175"/>
        <v/>
      </c>
    </row>
    <row r="250" spans="1:148" ht="12.75">
      <c r="A250" s="131" t="str">
        <f>'Transcript table'!C250</f>
        <v>CRNDE</v>
      </c>
      <c r="B250" s="35" t="s">
        <v>296</v>
      </c>
      <c r="C250" s="132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132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132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132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132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132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132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132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132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132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132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132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132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132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132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132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132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132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132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132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40" t="str">
        <f>'Control Sample Data'!A250</f>
        <v>CRNDE</v>
      </c>
      <c r="X250" s="141" t="s">
        <v>296</v>
      </c>
      <c r="Y250" s="132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132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132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132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132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132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132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132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132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132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132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132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132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132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132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132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132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132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132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132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135" t="str">
        <f>'Control Sample Data'!A250</f>
        <v>CRNDE</v>
      </c>
      <c r="AT250" s="35" t="s">
        <v>296</v>
      </c>
      <c r="AU250" s="132" t="str">
        <f ca="1">IF(ISNUMBER(C250-'Choose Housekeeping Genes'!D$17),C250-'Choose Housekeeping Genes'!D$17,"")</f>
        <v/>
      </c>
      <c r="AV250" s="132" t="str">
        <f ca="1">IF(ISNUMBER(D250-'Choose Housekeeping Genes'!E$17),D250-'Choose Housekeeping Genes'!E$17,"")</f>
        <v/>
      </c>
      <c r="AW250" s="132" t="str">
        <f ca="1">IF(ISNUMBER(E250-'Choose Housekeeping Genes'!F$17),E250-'Choose Housekeeping Genes'!F$17,"")</f>
        <v/>
      </c>
      <c r="AX250" s="132" t="str">
        <f ca="1">IF(ISNUMBER(F250-'Choose Housekeeping Genes'!G$17),F250-'Choose Housekeeping Genes'!G$17,"")</f>
        <v/>
      </c>
      <c r="AY250" s="132" t="str">
        <f ca="1">IF(ISNUMBER(G250-'Choose Housekeeping Genes'!H$17),G250-'Choose Housekeeping Genes'!H$17,"")</f>
        <v/>
      </c>
      <c r="AZ250" s="132" t="str">
        <f ca="1">IF(ISNUMBER(H250-'Choose Housekeeping Genes'!I$17),H250-'Choose Housekeeping Genes'!I$17,"")</f>
        <v/>
      </c>
      <c r="BA250" s="132" t="str">
        <f ca="1">IF(ISNUMBER(I250-'Choose Housekeeping Genes'!J$17),I250-'Choose Housekeeping Genes'!J$17,"")</f>
        <v/>
      </c>
      <c r="BB250" s="132" t="str">
        <f ca="1">IF(ISNUMBER(J250-'Choose Housekeeping Genes'!K$17),J250-'Choose Housekeeping Genes'!K$17,"")</f>
        <v/>
      </c>
      <c r="BC250" s="132" t="str">
        <f ca="1">IF(ISNUMBER(K250-'Choose Housekeeping Genes'!L$17),K250-'Choose Housekeeping Genes'!L$17,"")</f>
        <v/>
      </c>
      <c r="BD250" s="132" t="str">
        <f ca="1">IF(ISNUMBER(L250-'Choose Housekeeping Genes'!M$17),L250-'Choose Housekeeping Genes'!M$17,"")</f>
        <v/>
      </c>
      <c r="BE250" s="132" t="str">
        <f ca="1">IF(ISNUMBER(M250-'Choose Housekeeping Genes'!N$17),M250-'Choose Housekeeping Genes'!N$17,"")</f>
        <v/>
      </c>
      <c r="BF250" s="132" t="str">
        <f ca="1">IF(ISNUMBER(N250-'Choose Housekeeping Genes'!O$17),N250-'Choose Housekeeping Genes'!O$17,"")</f>
        <v/>
      </c>
      <c r="BG250" s="132" t="str">
        <f ca="1">IF(ISNUMBER(O250-'Choose Housekeeping Genes'!P$17),O250-'Choose Housekeeping Genes'!P$17,"")</f>
        <v/>
      </c>
      <c r="BH250" s="132" t="str">
        <f ca="1">IF(ISNUMBER(P250-'Choose Housekeeping Genes'!Q$17),P250-'Choose Housekeeping Genes'!Q$17,"")</f>
        <v/>
      </c>
      <c r="BI250" s="132" t="str">
        <f ca="1">IF(ISNUMBER(Q250-'Choose Housekeeping Genes'!R$17),Q250-'Choose Housekeeping Genes'!R$17,"")</f>
        <v/>
      </c>
      <c r="BJ250" s="132" t="str">
        <f ca="1">IF(ISNUMBER(R250-'Choose Housekeeping Genes'!S$17),R250-'Choose Housekeeping Genes'!S$17,"")</f>
        <v/>
      </c>
      <c r="BK250" s="132" t="str">
        <f ca="1">IF(ISNUMBER(S250-'Choose Housekeeping Genes'!T$17),S250-'Choose Housekeeping Genes'!T$17,"")</f>
        <v/>
      </c>
      <c r="BL250" s="132" t="str">
        <f ca="1">IF(ISNUMBER(T250-'Choose Housekeeping Genes'!U$17),T250-'Choose Housekeeping Genes'!U$17,"")</f>
        <v/>
      </c>
      <c r="BM250" s="132" t="str">
        <f ca="1">IF(ISNUMBER(U250-'Choose Housekeeping Genes'!V$17),U250-'Choose Housekeeping Genes'!V$17,"")</f>
        <v/>
      </c>
      <c r="BN250" s="132" t="str">
        <f ca="1">IF(ISNUMBER(V250-'Choose Housekeeping Genes'!W$17),V250-'Choose Housekeeping Genes'!W$17,"")</f>
        <v/>
      </c>
      <c r="BO250" s="142" t="str">
        <f t="shared" si="176"/>
        <v>CRNDE</v>
      </c>
      <c r="BP250" s="141" t="s">
        <v>296</v>
      </c>
      <c r="BQ250" s="132" t="str">
        <f ca="1">IF(ISNUMBER(Y250-'Choose Housekeeping Genes'!AA$17),Y250-'Choose Housekeeping Genes'!AA$17,"")</f>
        <v/>
      </c>
      <c r="BR250" s="132" t="str">
        <f ca="1">IF(ISNUMBER(Z250-'Choose Housekeeping Genes'!AB$17),Z250-'Choose Housekeeping Genes'!AB$17,"")</f>
        <v/>
      </c>
      <c r="BS250" s="132" t="str">
        <f ca="1">IF(ISNUMBER(AA250-'Choose Housekeeping Genes'!AC$17),AA250-'Choose Housekeeping Genes'!AC$17,"")</f>
        <v/>
      </c>
      <c r="BT250" s="132" t="str">
        <f ca="1">IF(ISNUMBER(AB250-'Choose Housekeeping Genes'!AD$17),AB250-'Choose Housekeeping Genes'!AD$17,"")</f>
        <v/>
      </c>
      <c r="BU250" s="132" t="str">
        <f ca="1">IF(ISNUMBER(AC250-'Choose Housekeeping Genes'!AE$17),AC250-'Choose Housekeeping Genes'!AE$17,"")</f>
        <v/>
      </c>
      <c r="BV250" s="132" t="str">
        <f ca="1">IF(ISNUMBER(AD250-'Choose Housekeeping Genes'!AF$17),AD250-'Choose Housekeeping Genes'!AF$17,"")</f>
        <v/>
      </c>
      <c r="BW250" s="132" t="str">
        <f ca="1">IF(ISNUMBER(AE250-'Choose Housekeeping Genes'!AG$17),AE250-'Choose Housekeeping Genes'!AG$17,"")</f>
        <v/>
      </c>
      <c r="BX250" s="132" t="str">
        <f ca="1">IF(ISNUMBER(AF250-'Choose Housekeeping Genes'!AH$17),AF250-'Choose Housekeeping Genes'!AH$17,"")</f>
        <v/>
      </c>
      <c r="BY250" s="132" t="str">
        <f ca="1">IF(ISNUMBER(AG250-'Choose Housekeeping Genes'!AI$17),AG250-'Choose Housekeeping Genes'!AI$17,"")</f>
        <v/>
      </c>
      <c r="BZ250" s="132" t="str">
        <f ca="1">IF(ISNUMBER(AH250-'Choose Housekeeping Genes'!AJ$17),AH250-'Choose Housekeeping Genes'!AJ$17,"")</f>
        <v/>
      </c>
      <c r="CA250" s="132" t="str">
        <f ca="1">IF(ISNUMBER(AI250-'Choose Housekeeping Genes'!AK$17),AI250-'Choose Housekeeping Genes'!AK$17,"")</f>
        <v/>
      </c>
      <c r="CB250" s="132" t="str">
        <f ca="1">IF(ISNUMBER(AJ250-'Choose Housekeeping Genes'!AL$17),AJ250-'Choose Housekeeping Genes'!AL$17,"")</f>
        <v/>
      </c>
      <c r="CC250" s="132" t="str">
        <f ca="1">IF(ISNUMBER(AK250-'Choose Housekeeping Genes'!AM$17),AK250-'Choose Housekeeping Genes'!AM$17,"")</f>
        <v/>
      </c>
      <c r="CD250" s="132" t="str">
        <f ca="1">IF(ISNUMBER(AL250-'Choose Housekeeping Genes'!AN$17),AL250-'Choose Housekeeping Genes'!AN$17,"")</f>
        <v/>
      </c>
      <c r="CE250" s="132" t="str">
        <f ca="1">IF(ISNUMBER(AM250-'Choose Housekeeping Genes'!AO$17),AM250-'Choose Housekeeping Genes'!AO$17,"")</f>
        <v/>
      </c>
      <c r="CF250" s="132" t="str">
        <f ca="1">IF(ISNUMBER(AN250-'Choose Housekeeping Genes'!AP$17),AN250-'Choose Housekeeping Genes'!AP$17,"")</f>
        <v/>
      </c>
      <c r="CG250" s="132" t="str">
        <f ca="1">IF(ISNUMBER(AO250-'Choose Housekeeping Genes'!AQ$17),AO250-'Choose Housekeeping Genes'!AQ$17,"")</f>
        <v/>
      </c>
      <c r="CH250" s="132" t="str">
        <f ca="1">IF(ISNUMBER(AP250-'Choose Housekeeping Genes'!AR$17),AP250-'Choose Housekeeping Genes'!AR$17,"")</f>
        <v/>
      </c>
      <c r="CI250" s="132" t="str">
        <f ca="1">IF(ISNUMBER(AQ250-'Choose Housekeeping Genes'!AS$17),AQ250-'Choose Housekeeping Genes'!AS$17,"")</f>
        <v/>
      </c>
      <c r="CJ250" s="132" t="str">
        <f ca="1">IF(ISNUMBER(AR250-'Choose Housekeeping Genes'!AT$17),AR250-'Choose Housekeeping Genes'!AT$17,"")</f>
        <v/>
      </c>
      <c r="CK250" s="137" t="e">
        <f t="shared" ca="1" si="134"/>
        <v>#DIV/0!</v>
      </c>
      <c r="CL250" s="138" t="e">
        <f t="shared" ca="1" si="135"/>
        <v>#DIV/0!</v>
      </c>
      <c r="DA250" s="135" t="str">
        <f>'Transcript table'!C250</f>
        <v>CRNDE</v>
      </c>
      <c r="DB250" s="35" t="s">
        <v>296</v>
      </c>
      <c r="DC250" s="132" t="str">
        <f t="shared" ca="1" si="136"/>
        <v/>
      </c>
      <c r="DD250" s="132" t="str">
        <f t="shared" ca="1" si="137"/>
        <v/>
      </c>
      <c r="DE250" s="132" t="str">
        <f t="shared" ca="1" si="138"/>
        <v/>
      </c>
      <c r="DF250" s="132" t="str">
        <f t="shared" ca="1" si="139"/>
        <v/>
      </c>
      <c r="DG250" s="132" t="str">
        <f t="shared" ca="1" si="140"/>
        <v/>
      </c>
      <c r="DH250" s="132" t="str">
        <f t="shared" ca="1" si="141"/>
        <v/>
      </c>
      <c r="DI250" s="132" t="str">
        <f t="shared" ca="1" si="142"/>
        <v/>
      </c>
      <c r="DJ250" s="132" t="str">
        <f t="shared" ca="1" si="143"/>
        <v/>
      </c>
      <c r="DK250" s="132" t="str">
        <f t="shared" ca="1" si="144"/>
        <v/>
      </c>
      <c r="DL250" s="132" t="str">
        <f t="shared" ca="1" si="145"/>
        <v/>
      </c>
      <c r="DM250" s="132" t="str">
        <f t="shared" ca="1" si="146"/>
        <v/>
      </c>
      <c r="DN250" s="132" t="str">
        <f t="shared" ca="1" si="147"/>
        <v/>
      </c>
      <c r="DO250" s="132" t="str">
        <f t="shared" ca="1" si="148"/>
        <v/>
      </c>
      <c r="DP250" s="132" t="str">
        <f t="shared" ca="1" si="149"/>
        <v/>
      </c>
      <c r="DQ250" s="132" t="str">
        <f t="shared" ca="1" si="150"/>
        <v/>
      </c>
      <c r="DR250" s="132" t="str">
        <f t="shared" ca="1" si="151"/>
        <v/>
      </c>
      <c r="DS250" s="132" t="str">
        <f t="shared" ca="1" si="152"/>
        <v/>
      </c>
      <c r="DT250" s="132" t="str">
        <f t="shared" ca="1" si="153"/>
        <v/>
      </c>
      <c r="DU250" s="132" t="str">
        <f t="shared" ca="1" si="154"/>
        <v/>
      </c>
      <c r="DV250" s="132" t="str">
        <f t="shared" ca="1" si="155"/>
        <v/>
      </c>
      <c r="DW250" s="136" t="str">
        <f>'Transcript table'!C250</f>
        <v>CRNDE</v>
      </c>
      <c r="DX250" s="141" t="s">
        <v>296</v>
      </c>
      <c r="DY250" s="132" t="str">
        <f t="shared" ca="1" si="156"/>
        <v/>
      </c>
      <c r="DZ250" s="132" t="str">
        <f t="shared" ca="1" si="157"/>
        <v/>
      </c>
      <c r="EA250" s="132" t="str">
        <f t="shared" ca="1" si="158"/>
        <v/>
      </c>
      <c r="EB250" s="132" t="str">
        <f t="shared" ca="1" si="159"/>
        <v/>
      </c>
      <c r="EC250" s="132" t="str">
        <f t="shared" ca="1" si="160"/>
        <v/>
      </c>
      <c r="ED250" s="132" t="str">
        <f t="shared" ca="1" si="161"/>
        <v/>
      </c>
      <c r="EE250" s="132" t="str">
        <f t="shared" ca="1" si="162"/>
        <v/>
      </c>
      <c r="EF250" s="132" t="str">
        <f t="shared" ca="1" si="163"/>
        <v/>
      </c>
      <c r="EG250" s="132" t="str">
        <f t="shared" ca="1" si="164"/>
        <v/>
      </c>
      <c r="EH250" s="132" t="str">
        <f t="shared" ca="1" si="165"/>
        <v/>
      </c>
      <c r="EI250" s="132" t="str">
        <f t="shared" ca="1" si="166"/>
        <v/>
      </c>
      <c r="EJ250" s="132" t="str">
        <f t="shared" ca="1" si="167"/>
        <v/>
      </c>
      <c r="EK250" s="132" t="str">
        <f t="shared" ca="1" si="168"/>
        <v/>
      </c>
      <c r="EL250" s="132" t="str">
        <f t="shared" ca="1" si="169"/>
        <v/>
      </c>
      <c r="EM250" s="132" t="str">
        <f t="shared" ca="1" si="170"/>
        <v/>
      </c>
      <c r="EN250" s="132" t="str">
        <f t="shared" ca="1" si="171"/>
        <v/>
      </c>
      <c r="EO250" s="132" t="str">
        <f t="shared" ca="1" si="172"/>
        <v/>
      </c>
      <c r="EP250" s="132" t="str">
        <f t="shared" ca="1" si="173"/>
        <v/>
      </c>
      <c r="EQ250" s="132" t="str">
        <f t="shared" ca="1" si="174"/>
        <v/>
      </c>
      <c r="ER250" s="132" t="str">
        <f t="shared" ca="1" si="175"/>
        <v/>
      </c>
    </row>
    <row r="251" spans="1:148" ht="12.75">
      <c r="A251" s="131" t="str">
        <f>'Transcript table'!C251</f>
        <v>DGCR5</v>
      </c>
      <c r="B251" s="35" t="s">
        <v>297</v>
      </c>
      <c r="C251" s="132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132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132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132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132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132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132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132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132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132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132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132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132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132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132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132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132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132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132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132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40" t="str">
        <f>'Control Sample Data'!A251</f>
        <v>DGCR5</v>
      </c>
      <c r="X251" s="141" t="s">
        <v>297</v>
      </c>
      <c r="Y251" s="132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132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132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132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132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132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132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132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132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132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132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132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132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132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132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132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132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132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132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132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135" t="str">
        <f>'Control Sample Data'!A251</f>
        <v>DGCR5</v>
      </c>
      <c r="AT251" s="35" t="s">
        <v>297</v>
      </c>
      <c r="AU251" s="132" t="str">
        <f ca="1">IF(ISNUMBER(C251-'Choose Housekeeping Genes'!D$17),C251-'Choose Housekeeping Genes'!D$17,"")</f>
        <v/>
      </c>
      <c r="AV251" s="132" t="str">
        <f ca="1">IF(ISNUMBER(D251-'Choose Housekeeping Genes'!E$17),D251-'Choose Housekeeping Genes'!E$17,"")</f>
        <v/>
      </c>
      <c r="AW251" s="132" t="str">
        <f ca="1">IF(ISNUMBER(E251-'Choose Housekeeping Genes'!F$17),E251-'Choose Housekeeping Genes'!F$17,"")</f>
        <v/>
      </c>
      <c r="AX251" s="132" t="str">
        <f ca="1">IF(ISNUMBER(F251-'Choose Housekeeping Genes'!G$17),F251-'Choose Housekeeping Genes'!G$17,"")</f>
        <v/>
      </c>
      <c r="AY251" s="132" t="str">
        <f ca="1">IF(ISNUMBER(G251-'Choose Housekeeping Genes'!H$17),G251-'Choose Housekeeping Genes'!H$17,"")</f>
        <v/>
      </c>
      <c r="AZ251" s="132" t="str">
        <f ca="1">IF(ISNUMBER(H251-'Choose Housekeeping Genes'!I$17),H251-'Choose Housekeeping Genes'!I$17,"")</f>
        <v/>
      </c>
      <c r="BA251" s="132" t="str">
        <f ca="1">IF(ISNUMBER(I251-'Choose Housekeeping Genes'!J$17),I251-'Choose Housekeeping Genes'!J$17,"")</f>
        <v/>
      </c>
      <c r="BB251" s="132" t="str">
        <f ca="1">IF(ISNUMBER(J251-'Choose Housekeeping Genes'!K$17),J251-'Choose Housekeeping Genes'!K$17,"")</f>
        <v/>
      </c>
      <c r="BC251" s="132" t="str">
        <f ca="1">IF(ISNUMBER(K251-'Choose Housekeeping Genes'!L$17),K251-'Choose Housekeeping Genes'!L$17,"")</f>
        <v/>
      </c>
      <c r="BD251" s="132" t="str">
        <f ca="1">IF(ISNUMBER(L251-'Choose Housekeeping Genes'!M$17),L251-'Choose Housekeeping Genes'!M$17,"")</f>
        <v/>
      </c>
      <c r="BE251" s="132" t="str">
        <f ca="1">IF(ISNUMBER(M251-'Choose Housekeeping Genes'!N$17),M251-'Choose Housekeeping Genes'!N$17,"")</f>
        <v/>
      </c>
      <c r="BF251" s="132" t="str">
        <f ca="1">IF(ISNUMBER(N251-'Choose Housekeeping Genes'!O$17),N251-'Choose Housekeeping Genes'!O$17,"")</f>
        <v/>
      </c>
      <c r="BG251" s="132" t="str">
        <f ca="1">IF(ISNUMBER(O251-'Choose Housekeeping Genes'!P$17),O251-'Choose Housekeeping Genes'!P$17,"")</f>
        <v/>
      </c>
      <c r="BH251" s="132" t="str">
        <f ca="1">IF(ISNUMBER(P251-'Choose Housekeeping Genes'!Q$17),P251-'Choose Housekeeping Genes'!Q$17,"")</f>
        <v/>
      </c>
      <c r="BI251" s="132" t="str">
        <f ca="1">IF(ISNUMBER(Q251-'Choose Housekeeping Genes'!R$17),Q251-'Choose Housekeeping Genes'!R$17,"")</f>
        <v/>
      </c>
      <c r="BJ251" s="132" t="str">
        <f ca="1">IF(ISNUMBER(R251-'Choose Housekeeping Genes'!S$17),R251-'Choose Housekeeping Genes'!S$17,"")</f>
        <v/>
      </c>
      <c r="BK251" s="132" t="str">
        <f ca="1">IF(ISNUMBER(S251-'Choose Housekeeping Genes'!T$17),S251-'Choose Housekeeping Genes'!T$17,"")</f>
        <v/>
      </c>
      <c r="BL251" s="132" t="str">
        <f ca="1">IF(ISNUMBER(T251-'Choose Housekeeping Genes'!U$17),T251-'Choose Housekeeping Genes'!U$17,"")</f>
        <v/>
      </c>
      <c r="BM251" s="132" t="str">
        <f ca="1">IF(ISNUMBER(U251-'Choose Housekeeping Genes'!V$17),U251-'Choose Housekeeping Genes'!V$17,"")</f>
        <v/>
      </c>
      <c r="BN251" s="132" t="str">
        <f ca="1">IF(ISNUMBER(V251-'Choose Housekeeping Genes'!W$17),V251-'Choose Housekeeping Genes'!W$17,"")</f>
        <v/>
      </c>
      <c r="BO251" s="142" t="str">
        <f t="shared" si="176"/>
        <v>DGCR5</v>
      </c>
      <c r="BP251" s="141" t="s">
        <v>297</v>
      </c>
      <c r="BQ251" s="132" t="str">
        <f ca="1">IF(ISNUMBER(Y251-'Choose Housekeeping Genes'!AA$17),Y251-'Choose Housekeeping Genes'!AA$17,"")</f>
        <v/>
      </c>
      <c r="BR251" s="132" t="str">
        <f ca="1">IF(ISNUMBER(Z251-'Choose Housekeeping Genes'!AB$17),Z251-'Choose Housekeeping Genes'!AB$17,"")</f>
        <v/>
      </c>
      <c r="BS251" s="132" t="str">
        <f ca="1">IF(ISNUMBER(AA251-'Choose Housekeeping Genes'!AC$17),AA251-'Choose Housekeeping Genes'!AC$17,"")</f>
        <v/>
      </c>
      <c r="BT251" s="132" t="str">
        <f ca="1">IF(ISNUMBER(AB251-'Choose Housekeeping Genes'!AD$17),AB251-'Choose Housekeeping Genes'!AD$17,"")</f>
        <v/>
      </c>
      <c r="BU251" s="132" t="str">
        <f ca="1">IF(ISNUMBER(AC251-'Choose Housekeeping Genes'!AE$17),AC251-'Choose Housekeeping Genes'!AE$17,"")</f>
        <v/>
      </c>
      <c r="BV251" s="132" t="str">
        <f ca="1">IF(ISNUMBER(AD251-'Choose Housekeeping Genes'!AF$17),AD251-'Choose Housekeeping Genes'!AF$17,"")</f>
        <v/>
      </c>
      <c r="BW251" s="132" t="str">
        <f ca="1">IF(ISNUMBER(AE251-'Choose Housekeeping Genes'!AG$17),AE251-'Choose Housekeeping Genes'!AG$17,"")</f>
        <v/>
      </c>
      <c r="BX251" s="132" t="str">
        <f ca="1">IF(ISNUMBER(AF251-'Choose Housekeeping Genes'!AH$17),AF251-'Choose Housekeeping Genes'!AH$17,"")</f>
        <v/>
      </c>
      <c r="BY251" s="132" t="str">
        <f ca="1">IF(ISNUMBER(AG251-'Choose Housekeeping Genes'!AI$17),AG251-'Choose Housekeeping Genes'!AI$17,"")</f>
        <v/>
      </c>
      <c r="BZ251" s="132" t="str">
        <f ca="1">IF(ISNUMBER(AH251-'Choose Housekeeping Genes'!AJ$17),AH251-'Choose Housekeeping Genes'!AJ$17,"")</f>
        <v/>
      </c>
      <c r="CA251" s="132" t="str">
        <f ca="1">IF(ISNUMBER(AI251-'Choose Housekeeping Genes'!AK$17),AI251-'Choose Housekeeping Genes'!AK$17,"")</f>
        <v/>
      </c>
      <c r="CB251" s="132" t="str">
        <f ca="1">IF(ISNUMBER(AJ251-'Choose Housekeeping Genes'!AL$17),AJ251-'Choose Housekeeping Genes'!AL$17,"")</f>
        <v/>
      </c>
      <c r="CC251" s="132" t="str">
        <f ca="1">IF(ISNUMBER(AK251-'Choose Housekeeping Genes'!AM$17),AK251-'Choose Housekeeping Genes'!AM$17,"")</f>
        <v/>
      </c>
      <c r="CD251" s="132" t="str">
        <f ca="1">IF(ISNUMBER(AL251-'Choose Housekeeping Genes'!AN$17),AL251-'Choose Housekeeping Genes'!AN$17,"")</f>
        <v/>
      </c>
      <c r="CE251" s="132" t="str">
        <f ca="1">IF(ISNUMBER(AM251-'Choose Housekeeping Genes'!AO$17),AM251-'Choose Housekeeping Genes'!AO$17,"")</f>
        <v/>
      </c>
      <c r="CF251" s="132" t="str">
        <f ca="1">IF(ISNUMBER(AN251-'Choose Housekeeping Genes'!AP$17),AN251-'Choose Housekeeping Genes'!AP$17,"")</f>
        <v/>
      </c>
      <c r="CG251" s="132" t="str">
        <f ca="1">IF(ISNUMBER(AO251-'Choose Housekeeping Genes'!AQ$17),AO251-'Choose Housekeeping Genes'!AQ$17,"")</f>
        <v/>
      </c>
      <c r="CH251" s="132" t="str">
        <f ca="1">IF(ISNUMBER(AP251-'Choose Housekeeping Genes'!AR$17),AP251-'Choose Housekeeping Genes'!AR$17,"")</f>
        <v/>
      </c>
      <c r="CI251" s="132" t="str">
        <f ca="1">IF(ISNUMBER(AQ251-'Choose Housekeeping Genes'!AS$17),AQ251-'Choose Housekeeping Genes'!AS$17,"")</f>
        <v/>
      </c>
      <c r="CJ251" s="132" t="str">
        <f ca="1">IF(ISNUMBER(AR251-'Choose Housekeeping Genes'!AT$17),AR251-'Choose Housekeeping Genes'!AT$17,"")</f>
        <v/>
      </c>
      <c r="CK251" s="137" t="e">
        <f t="shared" ca="1" si="134"/>
        <v>#DIV/0!</v>
      </c>
      <c r="CL251" s="138" t="e">
        <f t="shared" ca="1" si="135"/>
        <v>#DIV/0!</v>
      </c>
      <c r="DA251" s="135" t="str">
        <f>'Transcript table'!C251</f>
        <v>DGCR5</v>
      </c>
      <c r="DB251" s="35" t="s">
        <v>297</v>
      </c>
      <c r="DC251" s="132" t="str">
        <f t="shared" ca="1" si="136"/>
        <v/>
      </c>
      <c r="DD251" s="132" t="str">
        <f t="shared" ca="1" si="137"/>
        <v/>
      </c>
      <c r="DE251" s="132" t="str">
        <f t="shared" ca="1" si="138"/>
        <v/>
      </c>
      <c r="DF251" s="132" t="str">
        <f t="shared" ca="1" si="139"/>
        <v/>
      </c>
      <c r="DG251" s="132" t="str">
        <f t="shared" ca="1" si="140"/>
        <v/>
      </c>
      <c r="DH251" s="132" t="str">
        <f t="shared" ca="1" si="141"/>
        <v/>
      </c>
      <c r="DI251" s="132" t="str">
        <f t="shared" ca="1" si="142"/>
        <v/>
      </c>
      <c r="DJ251" s="132" t="str">
        <f t="shared" ca="1" si="143"/>
        <v/>
      </c>
      <c r="DK251" s="132" t="str">
        <f t="shared" ca="1" si="144"/>
        <v/>
      </c>
      <c r="DL251" s="132" t="str">
        <f t="shared" ca="1" si="145"/>
        <v/>
      </c>
      <c r="DM251" s="132" t="str">
        <f t="shared" ca="1" si="146"/>
        <v/>
      </c>
      <c r="DN251" s="132" t="str">
        <f t="shared" ca="1" si="147"/>
        <v/>
      </c>
      <c r="DO251" s="132" t="str">
        <f t="shared" ca="1" si="148"/>
        <v/>
      </c>
      <c r="DP251" s="132" t="str">
        <f t="shared" ca="1" si="149"/>
        <v/>
      </c>
      <c r="DQ251" s="132" t="str">
        <f t="shared" ca="1" si="150"/>
        <v/>
      </c>
      <c r="DR251" s="132" t="str">
        <f t="shared" ca="1" si="151"/>
        <v/>
      </c>
      <c r="DS251" s="132" t="str">
        <f t="shared" ca="1" si="152"/>
        <v/>
      </c>
      <c r="DT251" s="132" t="str">
        <f t="shared" ca="1" si="153"/>
        <v/>
      </c>
      <c r="DU251" s="132" t="str">
        <f t="shared" ca="1" si="154"/>
        <v/>
      </c>
      <c r="DV251" s="132" t="str">
        <f t="shared" ca="1" si="155"/>
        <v/>
      </c>
      <c r="DW251" s="136" t="str">
        <f>'Transcript table'!C251</f>
        <v>DGCR5</v>
      </c>
      <c r="DX251" s="141" t="s">
        <v>297</v>
      </c>
      <c r="DY251" s="132" t="str">
        <f t="shared" ca="1" si="156"/>
        <v/>
      </c>
      <c r="DZ251" s="132" t="str">
        <f t="shared" ca="1" si="157"/>
        <v/>
      </c>
      <c r="EA251" s="132" t="str">
        <f t="shared" ca="1" si="158"/>
        <v/>
      </c>
      <c r="EB251" s="132" t="str">
        <f t="shared" ca="1" si="159"/>
        <v/>
      </c>
      <c r="EC251" s="132" t="str">
        <f t="shared" ca="1" si="160"/>
        <v/>
      </c>
      <c r="ED251" s="132" t="str">
        <f t="shared" ca="1" si="161"/>
        <v/>
      </c>
      <c r="EE251" s="132" t="str">
        <f t="shared" ca="1" si="162"/>
        <v/>
      </c>
      <c r="EF251" s="132" t="str">
        <f t="shared" ca="1" si="163"/>
        <v/>
      </c>
      <c r="EG251" s="132" t="str">
        <f t="shared" ca="1" si="164"/>
        <v/>
      </c>
      <c r="EH251" s="132" t="str">
        <f t="shared" ca="1" si="165"/>
        <v/>
      </c>
      <c r="EI251" s="132" t="str">
        <f t="shared" ca="1" si="166"/>
        <v/>
      </c>
      <c r="EJ251" s="132" t="str">
        <f t="shared" ca="1" si="167"/>
        <v/>
      </c>
      <c r="EK251" s="132" t="str">
        <f t="shared" ca="1" si="168"/>
        <v/>
      </c>
      <c r="EL251" s="132" t="str">
        <f t="shared" ca="1" si="169"/>
        <v/>
      </c>
      <c r="EM251" s="132" t="str">
        <f t="shared" ca="1" si="170"/>
        <v/>
      </c>
      <c r="EN251" s="132" t="str">
        <f t="shared" ca="1" si="171"/>
        <v/>
      </c>
      <c r="EO251" s="132" t="str">
        <f t="shared" ca="1" si="172"/>
        <v/>
      </c>
      <c r="EP251" s="132" t="str">
        <f t="shared" ca="1" si="173"/>
        <v/>
      </c>
      <c r="EQ251" s="132" t="str">
        <f t="shared" ca="1" si="174"/>
        <v/>
      </c>
      <c r="ER251" s="132" t="str">
        <f t="shared" ca="1" si="175"/>
        <v/>
      </c>
    </row>
    <row r="252" spans="1:148" ht="25.5">
      <c r="A252" s="131" t="str">
        <f>'Transcript table'!C252</f>
        <v>DHRS4-AS1-1</v>
      </c>
      <c r="B252" s="35" t="s">
        <v>298</v>
      </c>
      <c r="C252" s="132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132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132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132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132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132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132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132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132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132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132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132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132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132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132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132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132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132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132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132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40" t="str">
        <f>'Control Sample Data'!A252</f>
        <v>DHRS4-AS1-1</v>
      </c>
      <c r="X252" s="141" t="s">
        <v>298</v>
      </c>
      <c r="Y252" s="132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132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132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132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132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132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132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132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132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132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132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132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132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132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132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132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132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132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132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132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135" t="str">
        <f>'Control Sample Data'!A252</f>
        <v>DHRS4-AS1-1</v>
      </c>
      <c r="AT252" s="35" t="s">
        <v>298</v>
      </c>
      <c r="AU252" s="132" t="str">
        <f ca="1">IF(ISNUMBER(C252-'Choose Housekeeping Genes'!D$17),C252-'Choose Housekeeping Genes'!D$17,"")</f>
        <v/>
      </c>
      <c r="AV252" s="132" t="str">
        <f ca="1">IF(ISNUMBER(D252-'Choose Housekeeping Genes'!E$17),D252-'Choose Housekeeping Genes'!E$17,"")</f>
        <v/>
      </c>
      <c r="AW252" s="132" t="str">
        <f ca="1">IF(ISNUMBER(E252-'Choose Housekeeping Genes'!F$17),E252-'Choose Housekeeping Genes'!F$17,"")</f>
        <v/>
      </c>
      <c r="AX252" s="132" t="str">
        <f ca="1">IF(ISNUMBER(F252-'Choose Housekeeping Genes'!G$17),F252-'Choose Housekeeping Genes'!G$17,"")</f>
        <v/>
      </c>
      <c r="AY252" s="132" t="str">
        <f ca="1">IF(ISNUMBER(G252-'Choose Housekeeping Genes'!H$17),G252-'Choose Housekeeping Genes'!H$17,"")</f>
        <v/>
      </c>
      <c r="AZ252" s="132" t="str">
        <f ca="1">IF(ISNUMBER(H252-'Choose Housekeeping Genes'!I$17),H252-'Choose Housekeeping Genes'!I$17,"")</f>
        <v/>
      </c>
      <c r="BA252" s="132" t="str">
        <f ca="1">IF(ISNUMBER(I252-'Choose Housekeeping Genes'!J$17),I252-'Choose Housekeeping Genes'!J$17,"")</f>
        <v/>
      </c>
      <c r="BB252" s="132" t="str">
        <f ca="1">IF(ISNUMBER(J252-'Choose Housekeeping Genes'!K$17),J252-'Choose Housekeeping Genes'!K$17,"")</f>
        <v/>
      </c>
      <c r="BC252" s="132" t="str">
        <f ca="1">IF(ISNUMBER(K252-'Choose Housekeeping Genes'!L$17),K252-'Choose Housekeeping Genes'!L$17,"")</f>
        <v/>
      </c>
      <c r="BD252" s="132" t="str">
        <f ca="1">IF(ISNUMBER(L252-'Choose Housekeeping Genes'!M$17),L252-'Choose Housekeeping Genes'!M$17,"")</f>
        <v/>
      </c>
      <c r="BE252" s="132" t="str">
        <f ca="1">IF(ISNUMBER(M252-'Choose Housekeeping Genes'!N$17),M252-'Choose Housekeeping Genes'!N$17,"")</f>
        <v/>
      </c>
      <c r="BF252" s="132" t="str">
        <f ca="1">IF(ISNUMBER(N252-'Choose Housekeeping Genes'!O$17),N252-'Choose Housekeeping Genes'!O$17,"")</f>
        <v/>
      </c>
      <c r="BG252" s="132" t="str">
        <f ca="1">IF(ISNUMBER(O252-'Choose Housekeeping Genes'!P$17),O252-'Choose Housekeeping Genes'!P$17,"")</f>
        <v/>
      </c>
      <c r="BH252" s="132" t="str">
        <f ca="1">IF(ISNUMBER(P252-'Choose Housekeeping Genes'!Q$17),P252-'Choose Housekeeping Genes'!Q$17,"")</f>
        <v/>
      </c>
      <c r="BI252" s="132" t="str">
        <f ca="1">IF(ISNUMBER(Q252-'Choose Housekeeping Genes'!R$17),Q252-'Choose Housekeeping Genes'!R$17,"")</f>
        <v/>
      </c>
      <c r="BJ252" s="132" t="str">
        <f ca="1">IF(ISNUMBER(R252-'Choose Housekeeping Genes'!S$17),R252-'Choose Housekeeping Genes'!S$17,"")</f>
        <v/>
      </c>
      <c r="BK252" s="132" t="str">
        <f ca="1">IF(ISNUMBER(S252-'Choose Housekeeping Genes'!T$17),S252-'Choose Housekeeping Genes'!T$17,"")</f>
        <v/>
      </c>
      <c r="BL252" s="132" t="str">
        <f ca="1">IF(ISNUMBER(T252-'Choose Housekeeping Genes'!U$17),T252-'Choose Housekeeping Genes'!U$17,"")</f>
        <v/>
      </c>
      <c r="BM252" s="132" t="str">
        <f ca="1">IF(ISNUMBER(U252-'Choose Housekeeping Genes'!V$17),U252-'Choose Housekeeping Genes'!V$17,"")</f>
        <v/>
      </c>
      <c r="BN252" s="132" t="str">
        <f ca="1">IF(ISNUMBER(V252-'Choose Housekeeping Genes'!W$17),V252-'Choose Housekeeping Genes'!W$17,"")</f>
        <v/>
      </c>
      <c r="BO252" s="142" t="str">
        <f t="shared" si="176"/>
        <v>DHRS4-AS1-1</v>
      </c>
      <c r="BP252" s="141" t="s">
        <v>298</v>
      </c>
      <c r="BQ252" s="132" t="str">
        <f ca="1">IF(ISNUMBER(Y252-'Choose Housekeeping Genes'!AA$17),Y252-'Choose Housekeeping Genes'!AA$17,"")</f>
        <v/>
      </c>
      <c r="BR252" s="132" t="str">
        <f ca="1">IF(ISNUMBER(Z252-'Choose Housekeeping Genes'!AB$17),Z252-'Choose Housekeeping Genes'!AB$17,"")</f>
        <v/>
      </c>
      <c r="BS252" s="132" t="str">
        <f ca="1">IF(ISNUMBER(AA252-'Choose Housekeeping Genes'!AC$17),AA252-'Choose Housekeeping Genes'!AC$17,"")</f>
        <v/>
      </c>
      <c r="BT252" s="132" t="str">
        <f ca="1">IF(ISNUMBER(AB252-'Choose Housekeeping Genes'!AD$17),AB252-'Choose Housekeeping Genes'!AD$17,"")</f>
        <v/>
      </c>
      <c r="BU252" s="132" t="str">
        <f ca="1">IF(ISNUMBER(AC252-'Choose Housekeeping Genes'!AE$17),AC252-'Choose Housekeeping Genes'!AE$17,"")</f>
        <v/>
      </c>
      <c r="BV252" s="132" t="str">
        <f ca="1">IF(ISNUMBER(AD252-'Choose Housekeeping Genes'!AF$17),AD252-'Choose Housekeeping Genes'!AF$17,"")</f>
        <v/>
      </c>
      <c r="BW252" s="132" t="str">
        <f ca="1">IF(ISNUMBER(AE252-'Choose Housekeeping Genes'!AG$17),AE252-'Choose Housekeeping Genes'!AG$17,"")</f>
        <v/>
      </c>
      <c r="BX252" s="132" t="str">
        <f ca="1">IF(ISNUMBER(AF252-'Choose Housekeeping Genes'!AH$17),AF252-'Choose Housekeeping Genes'!AH$17,"")</f>
        <v/>
      </c>
      <c r="BY252" s="132" t="str">
        <f ca="1">IF(ISNUMBER(AG252-'Choose Housekeeping Genes'!AI$17),AG252-'Choose Housekeeping Genes'!AI$17,"")</f>
        <v/>
      </c>
      <c r="BZ252" s="132" t="str">
        <f ca="1">IF(ISNUMBER(AH252-'Choose Housekeeping Genes'!AJ$17),AH252-'Choose Housekeeping Genes'!AJ$17,"")</f>
        <v/>
      </c>
      <c r="CA252" s="132" t="str">
        <f ca="1">IF(ISNUMBER(AI252-'Choose Housekeeping Genes'!AK$17),AI252-'Choose Housekeeping Genes'!AK$17,"")</f>
        <v/>
      </c>
      <c r="CB252" s="132" t="str">
        <f ca="1">IF(ISNUMBER(AJ252-'Choose Housekeeping Genes'!AL$17),AJ252-'Choose Housekeeping Genes'!AL$17,"")</f>
        <v/>
      </c>
      <c r="CC252" s="132" t="str">
        <f ca="1">IF(ISNUMBER(AK252-'Choose Housekeeping Genes'!AM$17),AK252-'Choose Housekeeping Genes'!AM$17,"")</f>
        <v/>
      </c>
      <c r="CD252" s="132" t="str">
        <f ca="1">IF(ISNUMBER(AL252-'Choose Housekeeping Genes'!AN$17),AL252-'Choose Housekeeping Genes'!AN$17,"")</f>
        <v/>
      </c>
      <c r="CE252" s="132" t="str">
        <f ca="1">IF(ISNUMBER(AM252-'Choose Housekeeping Genes'!AO$17),AM252-'Choose Housekeeping Genes'!AO$17,"")</f>
        <v/>
      </c>
      <c r="CF252" s="132" t="str">
        <f ca="1">IF(ISNUMBER(AN252-'Choose Housekeeping Genes'!AP$17),AN252-'Choose Housekeeping Genes'!AP$17,"")</f>
        <v/>
      </c>
      <c r="CG252" s="132" t="str">
        <f ca="1">IF(ISNUMBER(AO252-'Choose Housekeeping Genes'!AQ$17),AO252-'Choose Housekeeping Genes'!AQ$17,"")</f>
        <v/>
      </c>
      <c r="CH252" s="132" t="str">
        <f ca="1">IF(ISNUMBER(AP252-'Choose Housekeeping Genes'!AR$17),AP252-'Choose Housekeeping Genes'!AR$17,"")</f>
        <v/>
      </c>
      <c r="CI252" s="132" t="str">
        <f ca="1">IF(ISNUMBER(AQ252-'Choose Housekeeping Genes'!AS$17),AQ252-'Choose Housekeeping Genes'!AS$17,"")</f>
        <v/>
      </c>
      <c r="CJ252" s="132" t="str">
        <f ca="1">IF(ISNUMBER(AR252-'Choose Housekeeping Genes'!AT$17),AR252-'Choose Housekeeping Genes'!AT$17,"")</f>
        <v/>
      </c>
      <c r="CK252" s="137" t="e">
        <f t="shared" ca="1" si="134"/>
        <v>#DIV/0!</v>
      </c>
      <c r="CL252" s="138" t="e">
        <f t="shared" ca="1" si="135"/>
        <v>#DIV/0!</v>
      </c>
      <c r="DA252" s="135" t="str">
        <f>'Transcript table'!C252</f>
        <v>DHRS4-AS1-1</v>
      </c>
      <c r="DB252" s="35" t="s">
        <v>298</v>
      </c>
      <c r="DC252" s="132" t="str">
        <f t="shared" ca="1" si="136"/>
        <v/>
      </c>
      <c r="DD252" s="132" t="str">
        <f t="shared" ca="1" si="137"/>
        <v/>
      </c>
      <c r="DE252" s="132" t="str">
        <f t="shared" ca="1" si="138"/>
        <v/>
      </c>
      <c r="DF252" s="132" t="str">
        <f t="shared" ca="1" si="139"/>
        <v/>
      </c>
      <c r="DG252" s="132" t="str">
        <f t="shared" ca="1" si="140"/>
        <v/>
      </c>
      <c r="DH252" s="132" t="str">
        <f t="shared" ca="1" si="141"/>
        <v/>
      </c>
      <c r="DI252" s="132" t="str">
        <f t="shared" ca="1" si="142"/>
        <v/>
      </c>
      <c r="DJ252" s="132" t="str">
        <f t="shared" ca="1" si="143"/>
        <v/>
      </c>
      <c r="DK252" s="132" t="str">
        <f t="shared" ca="1" si="144"/>
        <v/>
      </c>
      <c r="DL252" s="132" t="str">
        <f t="shared" ca="1" si="145"/>
        <v/>
      </c>
      <c r="DM252" s="132" t="str">
        <f t="shared" ca="1" si="146"/>
        <v/>
      </c>
      <c r="DN252" s="132" t="str">
        <f t="shared" ca="1" si="147"/>
        <v/>
      </c>
      <c r="DO252" s="132" t="str">
        <f t="shared" ca="1" si="148"/>
        <v/>
      </c>
      <c r="DP252" s="132" t="str">
        <f t="shared" ca="1" si="149"/>
        <v/>
      </c>
      <c r="DQ252" s="132" t="str">
        <f t="shared" ca="1" si="150"/>
        <v/>
      </c>
      <c r="DR252" s="132" t="str">
        <f t="shared" ca="1" si="151"/>
        <v/>
      </c>
      <c r="DS252" s="132" t="str">
        <f t="shared" ca="1" si="152"/>
        <v/>
      </c>
      <c r="DT252" s="132" t="str">
        <f t="shared" ca="1" si="153"/>
        <v/>
      </c>
      <c r="DU252" s="132" t="str">
        <f t="shared" ca="1" si="154"/>
        <v/>
      </c>
      <c r="DV252" s="132" t="str">
        <f t="shared" ca="1" si="155"/>
        <v/>
      </c>
      <c r="DW252" s="136" t="str">
        <f>'Transcript table'!C252</f>
        <v>DHRS4-AS1-1</v>
      </c>
      <c r="DX252" s="141" t="s">
        <v>298</v>
      </c>
      <c r="DY252" s="132" t="str">
        <f t="shared" ca="1" si="156"/>
        <v/>
      </c>
      <c r="DZ252" s="132" t="str">
        <f t="shared" ca="1" si="157"/>
        <v/>
      </c>
      <c r="EA252" s="132" t="str">
        <f t="shared" ca="1" si="158"/>
        <v/>
      </c>
      <c r="EB252" s="132" t="str">
        <f t="shared" ca="1" si="159"/>
        <v/>
      </c>
      <c r="EC252" s="132" t="str">
        <f t="shared" ca="1" si="160"/>
        <v/>
      </c>
      <c r="ED252" s="132" t="str">
        <f t="shared" ca="1" si="161"/>
        <v/>
      </c>
      <c r="EE252" s="132" t="str">
        <f t="shared" ca="1" si="162"/>
        <v/>
      </c>
      <c r="EF252" s="132" t="str">
        <f t="shared" ca="1" si="163"/>
        <v/>
      </c>
      <c r="EG252" s="132" t="str">
        <f t="shared" ca="1" si="164"/>
        <v/>
      </c>
      <c r="EH252" s="132" t="str">
        <f t="shared" ca="1" si="165"/>
        <v/>
      </c>
      <c r="EI252" s="132" t="str">
        <f t="shared" ca="1" si="166"/>
        <v/>
      </c>
      <c r="EJ252" s="132" t="str">
        <f t="shared" ca="1" si="167"/>
        <v/>
      </c>
      <c r="EK252" s="132" t="str">
        <f t="shared" ca="1" si="168"/>
        <v/>
      </c>
      <c r="EL252" s="132" t="str">
        <f t="shared" ca="1" si="169"/>
        <v/>
      </c>
      <c r="EM252" s="132" t="str">
        <f t="shared" ca="1" si="170"/>
        <v/>
      </c>
      <c r="EN252" s="132" t="str">
        <f t="shared" ca="1" si="171"/>
        <v/>
      </c>
      <c r="EO252" s="132" t="str">
        <f t="shared" ca="1" si="172"/>
        <v/>
      </c>
      <c r="EP252" s="132" t="str">
        <f t="shared" ca="1" si="173"/>
        <v/>
      </c>
      <c r="EQ252" s="132" t="str">
        <f t="shared" ca="1" si="174"/>
        <v/>
      </c>
      <c r="ER252" s="132" t="str">
        <f t="shared" ca="1" si="175"/>
        <v/>
      </c>
    </row>
    <row r="253" spans="1:148" ht="25.5">
      <c r="A253" s="131" t="str">
        <f>'Transcript table'!C253</f>
        <v>DHRS4-AS1-2</v>
      </c>
      <c r="B253" s="35" t="s">
        <v>299</v>
      </c>
      <c r="C253" s="132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132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132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132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132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132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132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132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132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132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132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132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132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132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132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132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132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132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132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132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40" t="str">
        <f>'Control Sample Data'!A253</f>
        <v>DHRS4-AS1-2</v>
      </c>
      <c r="X253" s="141" t="s">
        <v>299</v>
      </c>
      <c r="Y253" s="132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132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132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132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132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132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132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132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132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132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132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132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132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132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132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132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132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132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132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132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135" t="str">
        <f>'Control Sample Data'!A253</f>
        <v>DHRS4-AS1-2</v>
      </c>
      <c r="AT253" s="35" t="s">
        <v>299</v>
      </c>
      <c r="AU253" s="132" t="str">
        <f ca="1">IF(ISNUMBER(C253-'Choose Housekeeping Genes'!D$17),C253-'Choose Housekeeping Genes'!D$17,"")</f>
        <v/>
      </c>
      <c r="AV253" s="132" t="str">
        <f ca="1">IF(ISNUMBER(D253-'Choose Housekeeping Genes'!E$17),D253-'Choose Housekeeping Genes'!E$17,"")</f>
        <v/>
      </c>
      <c r="AW253" s="132" t="str">
        <f ca="1">IF(ISNUMBER(E253-'Choose Housekeeping Genes'!F$17),E253-'Choose Housekeeping Genes'!F$17,"")</f>
        <v/>
      </c>
      <c r="AX253" s="132" t="str">
        <f ca="1">IF(ISNUMBER(F253-'Choose Housekeeping Genes'!G$17),F253-'Choose Housekeeping Genes'!G$17,"")</f>
        <v/>
      </c>
      <c r="AY253" s="132" t="str">
        <f ca="1">IF(ISNUMBER(G253-'Choose Housekeeping Genes'!H$17),G253-'Choose Housekeeping Genes'!H$17,"")</f>
        <v/>
      </c>
      <c r="AZ253" s="132" t="str">
        <f ca="1">IF(ISNUMBER(H253-'Choose Housekeeping Genes'!I$17),H253-'Choose Housekeeping Genes'!I$17,"")</f>
        <v/>
      </c>
      <c r="BA253" s="132" t="str">
        <f ca="1">IF(ISNUMBER(I253-'Choose Housekeeping Genes'!J$17),I253-'Choose Housekeeping Genes'!J$17,"")</f>
        <v/>
      </c>
      <c r="BB253" s="132" t="str">
        <f ca="1">IF(ISNUMBER(J253-'Choose Housekeeping Genes'!K$17),J253-'Choose Housekeeping Genes'!K$17,"")</f>
        <v/>
      </c>
      <c r="BC253" s="132" t="str">
        <f ca="1">IF(ISNUMBER(K253-'Choose Housekeeping Genes'!L$17),K253-'Choose Housekeeping Genes'!L$17,"")</f>
        <v/>
      </c>
      <c r="BD253" s="132" t="str">
        <f ca="1">IF(ISNUMBER(L253-'Choose Housekeeping Genes'!M$17),L253-'Choose Housekeeping Genes'!M$17,"")</f>
        <v/>
      </c>
      <c r="BE253" s="132" t="str">
        <f ca="1">IF(ISNUMBER(M253-'Choose Housekeeping Genes'!N$17),M253-'Choose Housekeeping Genes'!N$17,"")</f>
        <v/>
      </c>
      <c r="BF253" s="132" t="str">
        <f ca="1">IF(ISNUMBER(N253-'Choose Housekeeping Genes'!O$17),N253-'Choose Housekeeping Genes'!O$17,"")</f>
        <v/>
      </c>
      <c r="BG253" s="132" t="str">
        <f ca="1">IF(ISNUMBER(O253-'Choose Housekeeping Genes'!P$17),O253-'Choose Housekeeping Genes'!P$17,"")</f>
        <v/>
      </c>
      <c r="BH253" s="132" t="str">
        <f ca="1">IF(ISNUMBER(P253-'Choose Housekeeping Genes'!Q$17),P253-'Choose Housekeeping Genes'!Q$17,"")</f>
        <v/>
      </c>
      <c r="BI253" s="132" t="str">
        <f ca="1">IF(ISNUMBER(Q253-'Choose Housekeeping Genes'!R$17),Q253-'Choose Housekeeping Genes'!R$17,"")</f>
        <v/>
      </c>
      <c r="BJ253" s="132" t="str">
        <f ca="1">IF(ISNUMBER(R253-'Choose Housekeeping Genes'!S$17),R253-'Choose Housekeeping Genes'!S$17,"")</f>
        <v/>
      </c>
      <c r="BK253" s="132" t="str">
        <f ca="1">IF(ISNUMBER(S253-'Choose Housekeeping Genes'!T$17),S253-'Choose Housekeeping Genes'!T$17,"")</f>
        <v/>
      </c>
      <c r="BL253" s="132" t="str">
        <f ca="1">IF(ISNUMBER(T253-'Choose Housekeeping Genes'!U$17),T253-'Choose Housekeeping Genes'!U$17,"")</f>
        <v/>
      </c>
      <c r="BM253" s="132" t="str">
        <f ca="1">IF(ISNUMBER(U253-'Choose Housekeeping Genes'!V$17),U253-'Choose Housekeeping Genes'!V$17,"")</f>
        <v/>
      </c>
      <c r="BN253" s="132" t="str">
        <f ca="1">IF(ISNUMBER(V253-'Choose Housekeeping Genes'!W$17),V253-'Choose Housekeeping Genes'!W$17,"")</f>
        <v/>
      </c>
      <c r="BO253" s="142" t="str">
        <f t="shared" si="176"/>
        <v>DHRS4-AS1-2</v>
      </c>
      <c r="BP253" s="141" t="s">
        <v>299</v>
      </c>
      <c r="BQ253" s="132" t="str">
        <f ca="1">IF(ISNUMBER(Y253-'Choose Housekeeping Genes'!AA$17),Y253-'Choose Housekeeping Genes'!AA$17,"")</f>
        <v/>
      </c>
      <c r="BR253" s="132" t="str">
        <f ca="1">IF(ISNUMBER(Z253-'Choose Housekeeping Genes'!AB$17),Z253-'Choose Housekeeping Genes'!AB$17,"")</f>
        <v/>
      </c>
      <c r="BS253" s="132" t="str">
        <f ca="1">IF(ISNUMBER(AA253-'Choose Housekeeping Genes'!AC$17),AA253-'Choose Housekeeping Genes'!AC$17,"")</f>
        <v/>
      </c>
      <c r="BT253" s="132" t="str">
        <f ca="1">IF(ISNUMBER(AB253-'Choose Housekeeping Genes'!AD$17),AB253-'Choose Housekeeping Genes'!AD$17,"")</f>
        <v/>
      </c>
      <c r="BU253" s="132" t="str">
        <f ca="1">IF(ISNUMBER(AC253-'Choose Housekeeping Genes'!AE$17),AC253-'Choose Housekeeping Genes'!AE$17,"")</f>
        <v/>
      </c>
      <c r="BV253" s="132" t="str">
        <f ca="1">IF(ISNUMBER(AD253-'Choose Housekeeping Genes'!AF$17),AD253-'Choose Housekeeping Genes'!AF$17,"")</f>
        <v/>
      </c>
      <c r="BW253" s="132" t="str">
        <f ca="1">IF(ISNUMBER(AE253-'Choose Housekeeping Genes'!AG$17),AE253-'Choose Housekeeping Genes'!AG$17,"")</f>
        <v/>
      </c>
      <c r="BX253" s="132" t="str">
        <f ca="1">IF(ISNUMBER(AF253-'Choose Housekeeping Genes'!AH$17),AF253-'Choose Housekeeping Genes'!AH$17,"")</f>
        <v/>
      </c>
      <c r="BY253" s="132" t="str">
        <f ca="1">IF(ISNUMBER(AG253-'Choose Housekeeping Genes'!AI$17),AG253-'Choose Housekeeping Genes'!AI$17,"")</f>
        <v/>
      </c>
      <c r="BZ253" s="132" t="str">
        <f ca="1">IF(ISNUMBER(AH253-'Choose Housekeeping Genes'!AJ$17),AH253-'Choose Housekeeping Genes'!AJ$17,"")</f>
        <v/>
      </c>
      <c r="CA253" s="132" t="str">
        <f ca="1">IF(ISNUMBER(AI253-'Choose Housekeeping Genes'!AK$17),AI253-'Choose Housekeeping Genes'!AK$17,"")</f>
        <v/>
      </c>
      <c r="CB253" s="132" t="str">
        <f ca="1">IF(ISNUMBER(AJ253-'Choose Housekeeping Genes'!AL$17),AJ253-'Choose Housekeeping Genes'!AL$17,"")</f>
        <v/>
      </c>
      <c r="CC253" s="132" t="str">
        <f ca="1">IF(ISNUMBER(AK253-'Choose Housekeeping Genes'!AM$17),AK253-'Choose Housekeeping Genes'!AM$17,"")</f>
        <v/>
      </c>
      <c r="CD253" s="132" t="str">
        <f ca="1">IF(ISNUMBER(AL253-'Choose Housekeeping Genes'!AN$17),AL253-'Choose Housekeeping Genes'!AN$17,"")</f>
        <v/>
      </c>
      <c r="CE253" s="132" t="str">
        <f ca="1">IF(ISNUMBER(AM253-'Choose Housekeeping Genes'!AO$17),AM253-'Choose Housekeeping Genes'!AO$17,"")</f>
        <v/>
      </c>
      <c r="CF253" s="132" t="str">
        <f ca="1">IF(ISNUMBER(AN253-'Choose Housekeeping Genes'!AP$17),AN253-'Choose Housekeeping Genes'!AP$17,"")</f>
        <v/>
      </c>
      <c r="CG253" s="132" t="str">
        <f ca="1">IF(ISNUMBER(AO253-'Choose Housekeeping Genes'!AQ$17),AO253-'Choose Housekeeping Genes'!AQ$17,"")</f>
        <v/>
      </c>
      <c r="CH253" s="132" t="str">
        <f ca="1">IF(ISNUMBER(AP253-'Choose Housekeeping Genes'!AR$17),AP253-'Choose Housekeeping Genes'!AR$17,"")</f>
        <v/>
      </c>
      <c r="CI253" s="132" t="str">
        <f ca="1">IF(ISNUMBER(AQ253-'Choose Housekeeping Genes'!AS$17),AQ253-'Choose Housekeeping Genes'!AS$17,"")</f>
        <v/>
      </c>
      <c r="CJ253" s="132" t="str">
        <f ca="1">IF(ISNUMBER(AR253-'Choose Housekeeping Genes'!AT$17),AR253-'Choose Housekeeping Genes'!AT$17,"")</f>
        <v/>
      </c>
      <c r="CK253" s="137" t="e">
        <f t="shared" ca="1" si="134"/>
        <v>#DIV/0!</v>
      </c>
      <c r="CL253" s="138" t="e">
        <f t="shared" ca="1" si="135"/>
        <v>#DIV/0!</v>
      </c>
      <c r="DA253" s="135" t="str">
        <f>'Transcript table'!C253</f>
        <v>DHRS4-AS1-2</v>
      </c>
      <c r="DB253" s="35" t="s">
        <v>299</v>
      </c>
      <c r="DC253" s="132" t="str">
        <f t="shared" ca="1" si="136"/>
        <v/>
      </c>
      <c r="DD253" s="132" t="str">
        <f t="shared" ca="1" si="137"/>
        <v/>
      </c>
      <c r="DE253" s="132" t="str">
        <f t="shared" ca="1" si="138"/>
        <v/>
      </c>
      <c r="DF253" s="132" t="str">
        <f t="shared" ca="1" si="139"/>
        <v/>
      </c>
      <c r="DG253" s="132" t="str">
        <f t="shared" ca="1" si="140"/>
        <v/>
      </c>
      <c r="DH253" s="132" t="str">
        <f t="shared" ca="1" si="141"/>
        <v/>
      </c>
      <c r="DI253" s="132" t="str">
        <f t="shared" ca="1" si="142"/>
        <v/>
      </c>
      <c r="DJ253" s="132" t="str">
        <f t="shared" ca="1" si="143"/>
        <v/>
      </c>
      <c r="DK253" s="132" t="str">
        <f t="shared" ca="1" si="144"/>
        <v/>
      </c>
      <c r="DL253" s="132" t="str">
        <f t="shared" ca="1" si="145"/>
        <v/>
      </c>
      <c r="DM253" s="132" t="str">
        <f t="shared" ca="1" si="146"/>
        <v/>
      </c>
      <c r="DN253" s="132" t="str">
        <f t="shared" ca="1" si="147"/>
        <v/>
      </c>
      <c r="DO253" s="132" t="str">
        <f t="shared" ca="1" si="148"/>
        <v/>
      </c>
      <c r="DP253" s="132" t="str">
        <f t="shared" ca="1" si="149"/>
        <v/>
      </c>
      <c r="DQ253" s="132" t="str">
        <f t="shared" ca="1" si="150"/>
        <v/>
      </c>
      <c r="DR253" s="132" t="str">
        <f t="shared" ca="1" si="151"/>
        <v/>
      </c>
      <c r="DS253" s="132" t="str">
        <f t="shared" ca="1" si="152"/>
        <v/>
      </c>
      <c r="DT253" s="132" t="str">
        <f t="shared" ca="1" si="153"/>
        <v/>
      </c>
      <c r="DU253" s="132" t="str">
        <f t="shared" ca="1" si="154"/>
        <v/>
      </c>
      <c r="DV253" s="132" t="str">
        <f t="shared" ca="1" si="155"/>
        <v/>
      </c>
      <c r="DW253" s="136" t="str">
        <f>'Transcript table'!C253</f>
        <v>DHRS4-AS1-2</v>
      </c>
      <c r="DX253" s="141" t="s">
        <v>299</v>
      </c>
      <c r="DY253" s="132" t="str">
        <f t="shared" ca="1" si="156"/>
        <v/>
      </c>
      <c r="DZ253" s="132" t="str">
        <f t="shared" ca="1" si="157"/>
        <v/>
      </c>
      <c r="EA253" s="132" t="str">
        <f t="shared" ca="1" si="158"/>
        <v/>
      </c>
      <c r="EB253" s="132" t="str">
        <f t="shared" ca="1" si="159"/>
        <v/>
      </c>
      <c r="EC253" s="132" t="str">
        <f t="shared" ca="1" si="160"/>
        <v/>
      </c>
      <c r="ED253" s="132" t="str">
        <f t="shared" ca="1" si="161"/>
        <v/>
      </c>
      <c r="EE253" s="132" t="str">
        <f t="shared" ca="1" si="162"/>
        <v/>
      </c>
      <c r="EF253" s="132" t="str">
        <f t="shared" ca="1" si="163"/>
        <v/>
      </c>
      <c r="EG253" s="132" t="str">
        <f t="shared" ca="1" si="164"/>
        <v/>
      </c>
      <c r="EH253" s="132" t="str">
        <f t="shared" ca="1" si="165"/>
        <v/>
      </c>
      <c r="EI253" s="132" t="str">
        <f t="shared" ca="1" si="166"/>
        <v/>
      </c>
      <c r="EJ253" s="132" t="str">
        <f t="shared" ca="1" si="167"/>
        <v/>
      </c>
      <c r="EK253" s="132" t="str">
        <f t="shared" ca="1" si="168"/>
        <v/>
      </c>
      <c r="EL253" s="132" t="str">
        <f t="shared" ca="1" si="169"/>
        <v/>
      </c>
      <c r="EM253" s="132" t="str">
        <f t="shared" ca="1" si="170"/>
        <v/>
      </c>
      <c r="EN253" s="132" t="str">
        <f t="shared" ca="1" si="171"/>
        <v/>
      </c>
      <c r="EO253" s="132" t="str">
        <f t="shared" ca="1" si="172"/>
        <v/>
      </c>
      <c r="EP253" s="132" t="str">
        <f t="shared" ca="1" si="173"/>
        <v/>
      </c>
      <c r="EQ253" s="132" t="str">
        <f t="shared" ca="1" si="174"/>
        <v/>
      </c>
      <c r="ER253" s="132" t="str">
        <f t="shared" ca="1" si="175"/>
        <v/>
      </c>
    </row>
    <row r="254" spans="1:148" ht="12.75">
      <c r="A254" s="131" t="str">
        <f>'Transcript table'!C254</f>
        <v>DLEU1-1</v>
      </c>
      <c r="B254" s="35" t="s">
        <v>300</v>
      </c>
      <c r="C254" s="132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132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132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132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132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132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132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132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132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132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132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132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132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132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132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132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132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132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132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132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40" t="str">
        <f>'Control Sample Data'!A254</f>
        <v>DLEU1-1</v>
      </c>
      <c r="X254" s="141" t="s">
        <v>300</v>
      </c>
      <c r="Y254" s="132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132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132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132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132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132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132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132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132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132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132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132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132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132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132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132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132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132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132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132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135" t="str">
        <f>'Control Sample Data'!A254</f>
        <v>DLEU1-1</v>
      </c>
      <c r="AT254" s="35" t="s">
        <v>300</v>
      </c>
      <c r="AU254" s="132" t="str">
        <f ca="1">IF(ISNUMBER(C254-'Choose Housekeeping Genes'!D$17),C254-'Choose Housekeeping Genes'!D$17,"")</f>
        <v/>
      </c>
      <c r="AV254" s="132" t="str">
        <f ca="1">IF(ISNUMBER(D254-'Choose Housekeeping Genes'!E$17),D254-'Choose Housekeeping Genes'!E$17,"")</f>
        <v/>
      </c>
      <c r="AW254" s="132" t="str">
        <f ca="1">IF(ISNUMBER(E254-'Choose Housekeeping Genes'!F$17),E254-'Choose Housekeeping Genes'!F$17,"")</f>
        <v/>
      </c>
      <c r="AX254" s="132" t="str">
        <f ca="1">IF(ISNUMBER(F254-'Choose Housekeeping Genes'!G$17),F254-'Choose Housekeeping Genes'!G$17,"")</f>
        <v/>
      </c>
      <c r="AY254" s="132" t="str">
        <f ca="1">IF(ISNUMBER(G254-'Choose Housekeeping Genes'!H$17),G254-'Choose Housekeeping Genes'!H$17,"")</f>
        <v/>
      </c>
      <c r="AZ254" s="132" t="str">
        <f ca="1">IF(ISNUMBER(H254-'Choose Housekeeping Genes'!I$17),H254-'Choose Housekeeping Genes'!I$17,"")</f>
        <v/>
      </c>
      <c r="BA254" s="132" t="str">
        <f ca="1">IF(ISNUMBER(I254-'Choose Housekeeping Genes'!J$17),I254-'Choose Housekeeping Genes'!J$17,"")</f>
        <v/>
      </c>
      <c r="BB254" s="132" t="str">
        <f ca="1">IF(ISNUMBER(J254-'Choose Housekeeping Genes'!K$17),J254-'Choose Housekeeping Genes'!K$17,"")</f>
        <v/>
      </c>
      <c r="BC254" s="132" t="str">
        <f ca="1">IF(ISNUMBER(K254-'Choose Housekeeping Genes'!L$17),K254-'Choose Housekeeping Genes'!L$17,"")</f>
        <v/>
      </c>
      <c r="BD254" s="132" t="str">
        <f ca="1">IF(ISNUMBER(L254-'Choose Housekeeping Genes'!M$17),L254-'Choose Housekeeping Genes'!M$17,"")</f>
        <v/>
      </c>
      <c r="BE254" s="132" t="str">
        <f ca="1">IF(ISNUMBER(M254-'Choose Housekeeping Genes'!N$17),M254-'Choose Housekeeping Genes'!N$17,"")</f>
        <v/>
      </c>
      <c r="BF254" s="132" t="str">
        <f ca="1">IF(ISNUMBER(N254-'Choose Housekeeping Genes'!O$17),N254-'Choose Housekeeping Genes'!O$17,"")</f>
        <v/>
      </c>
      <c r="BG254" s="132" t="str">
        <f ca="1">IF(ISNUMBER(O254-'Choose Housekeeping Genes'!P$17),O254-'Choose Housekeeping Genes'!P$17,"")</f>
        <v/>
      </c>
      <c r="BH254" s="132" t="str">
        <f ca="1">IF(ISNUMBER(P254-'Choose Housekeeping Genes'!Q$17),P254-'Choose Housekeeping Genes'!Q$17,"")</f>
        <v/>
      </c>
      <c r="BI254" s="132" t="str">
        <f ca="1">IF(ISNUMBER(Q254-'Choose Housekeeping Genes'!R$17),Q254-'Choose Housekeeping Genes'!R$17,"")</f>
        <v/>
      </c>
      <c r="BJ254" s="132" t="str">
        <f ca="1">IF(ISNUMBER(R254-'Choose Housekeeping Genes'!S$17),R254-'Choose Housekeeping Genes'!S$17,"")</f>
        <v/>
      </c>
      <c r="BK254" s="132" t="str">
        <f ca="1">IF(ISNUMBER(S254-'Choose Housekeeping Genes'!T$17),S254-'Choose Housekeeping Genes'!T$17,"")</f>
        <v/>
      </c>
      <c r="BL254" s="132" t="str">
        <f ca="1">IF(ISNUMBER(T254-'Choose Housekeeping Genes'!U$17),T254-'Choose Housekeeping Genes'!U$17,"")</f>
        <v/>
      </c>
      <c r="BM254" s="132" t="str">
        <f ca="1">IF(ISNUMBER(U254-'Choose Housekeeping Genes'!V$17),U254-'Choose Housekeeping Genes'!V$17,"")</f>
        <v/>
      </c>
      <c r="BN254" s="132" t="str">
        <f ca="1">IF(ISNUMBER(V254-'Choose Housekeeping Genes'!W$17),V254-'Choose Housekeeping Genes'!W$17,"")</f>
        <v/>
      </c>
      <c r="BO254" s="142" t="str">
        <f t="shared" si="176"/>
        <v>DLEU1-1</v>
      </c>
      <c r="BP254" s="141" t="s">
        <v>300</v>
      </c>
      <c r="BQ254" s="132" t="str">
        <f ca="1">IF(ISNUMBER(Y254-'Choose Housekeeping Genes'!AA$17),Y254-'Choose Housekeeping Genes'!AA$17,"")</f>
        <v/>
      </c>
      <c r="BR254" s="132" t="str">
        <f ca="1">IF(ISNUMBER(Z254-'Choose Housekeeping Genes'!AB$17),Z254-'Choose Housekeeping Genes'!AB$17,"")</f>
        <v/>
      </c>
      <c r="BS254" s="132" t="str">
        <f ca="1">IF(ISNUMBER(AA254-'Choose Housekeeping Genes'!AC$17),AA254-'Choose Housekeeping Genes'!AC$17,"")</f>
        <v/>
      </c>
      <c r="BT254" s="132" t="str">
        <f ca="1">IF(ISNUMBER(AB254-'Choose Housekeeping Genes'!AD$17),AB254-'Choose Housekeeping Genes'!AD$17,"")</f>
        <v/>
      </c>
      <c r="BU254" s="132" t="str">
        <f ca="1">IF(ISNUMBER(AC254-'Choose Housekeeping Genes'!AE$17),AC254-'Choose Housekeeping Genes'!AE$17,"")</f>
        <v/>
      </c>
      <c r="BV254" s="132" t="str">
        <f ca="1">IF(ISNUMBER(AD254-'Choose Housekeeping Genes'!AF$17),AD254-'Choose Housekeeping Genes'!AF$17,"")</f>
        <v/>
      </c>
      <c r="BW254" s="132" t="str">
        <f ca="1">IF(ISNUMBER(AE254-'Choose Housekeeping Genes'!AG$17),AE254-'Choose Housekeeping Genes'!AG$17,"")</f>
        <v/>
      </c>
      <c r="BX254" s="132" t="str">
        <f ca="1">IF(ISNUMBER(AF254-'Choose Housekeeping Genes'!AH$17),AF254-'Choose Housekeeping Genes'!AH$17,"")</f>
        <v/>
      </c>
      <c r="BY254" s="132" t="str">
        <f ca="1">IF(ISNUMBER(AG254-'Choose Housekeeping Genes'!AI$17),AG254-'Choose Housekeeping Genes'!AI$17,"")</f>
        <v/>
      </c>
      <c r="BZ254" s="132" t="str">
        <f ca="1">IF(ISNUMBER(AH254-'Choose Housekeeping Genes'!AJ$17),AH254-'Choose Housekeeping Genes'!AJ$17,"")</f>
        <v/>
      </c>
      <c r="CA254" s="132" t="str">
        <f ca="1">IF(ISNUMBER(AI254-'Choose Housekeeping Genes'!AK$17),AI254-'Choose Housekeeping Genes'!AK$17,"")</f>
        <v/>
      </c>
      <c r="CB254" s="132" t="str">
        <f ca="1">IF(ISNUMBER(AJ254-'Choose Housekeeping Genes'!AL$17),AJ254-'Choose Housekeeping Genes'!AL$17,"")</f>
        <v/>
      </c>
      <c r="CC254" s="132" t="str">
        <f ca="1">IF(ISNUMBER(AK254-'Choose Housekeeping Genes'!AM$17),AK254-'Choose Housekeeping Genes'!AM$17,"")</f>
        <v/>
      </c>
      <c r="CD254" s="132" t="str">
        <f ca="1">IF(ISNUMBER(AL254-'Choose Housekeeping Genes'!AN$17),AL254-'Choose Housekeeping Genes'!AN$17,"")</f>
        <v/>
      </c>
      <c r="CE254" s="132" t="str">
        <f ca="1">IF(ISNUMBER(AM254-'Choose Housekeeping Genes'!AO$17),AM254-'Choose Housekeeping Genes'!AO$17,"")</f>
        <v/>
      </c>
      <c r="CF254" s="132" t="str">
        <f ca="1">IF(ISNUMBER(AN254-'Choose Housekeeping Genes'!AP$17),AN254-'Choose Housekeeping Genes'!AP$17,"")</f>
        <v/>
      </c>
      <c r="CG254" s="132" t="str">
        <f ca="1">IF(ISNUMBER(AO254-'Choose Housekeeping Genes'!AQ$17),AO254-'Choose Housekeeping Genes'!AQ$17,"")</f>
        <v/>
      </c>
      <c r="CH254" s="132" t="str">
        <f ca="1">IF(ISNUMBER(AP254-'Choose Housekeeping Genes'!AR$17),AP254-'Choose Housekeeping Genes'!AR$17,"")</f>
        <v/>
      </c>
      <c r="CI254" s="132" t="str">
        <f ca="1">IF(ISNUMBER(AQ254-'Choose Housekeeping Genes'!AS$17),AQ254-'Choose Housekeeping Genes'!AS$17,"")</f>
        <v/>
      </c>
      <c r="CJ254" s="132" t="str">
        <f ca="1">IF(ISNUMBER(AR254-'Choose Housekeeping Genes'!AT$17),AR254-'Choose Housekeeping Genes'!AT$17,"")</f>
        <v/>
      </c>
      <c r="CK254" s="137" t="e">
        <f t="shared" ca="1" si="134"/>
        <v>#DIV/0!</v>
      </c>
      <c r="CL254" s="138" t="e">
        <f t="shared" ca="1" si="135"/>
        <v>#DIV/0!</v>
      </c>
      <c r="DA254" s="135" t="str">
        <f>'Transcript table'!C254</f>
        <v>DLEU1-1</v>
      </c>
      <c r="DB254" s="35" t="s">
        <v>300</v>
      </c>
      <c r="DC254" s="132" t="str">
        <f t="shared" ca="1" si="136"/>
        <v/>
      </c>
      <c r="DD254" s="132" t="str">
        <f t="shared" ca="1" si="137"/>
        <v/>
      </c>
      <c r="DE254" s="132" t="str">
        <f t="shared" ca="1" si="138"/>
        <v/>
      </c>
      <c r="DF254" s="132" t="str">
        <f t="shared" ca="1" si="139"/>
        <v/>
      </c>
      <c r="DG254" s="132" t="str">
        <f t="shared" ca="1" si="140"/>
        <v/>
      </c>
      <c r="DH254" s="132" t="str">
        <f t="shared" ca="1" si="141"/>
        <v/>
      </c>
      <c r="DI254" s="132" t="str">
        <f t="shared" ca="1" si="142"/>
        <v/>
      </c>
      <c r="DJ254" s="132" t="str">
        <f t="shared" ca="1" si="143"/>
        <v/>
      </c>
      <c r="DK254" s="132" t="str">
        <f t="shared" ca="1" si="144"/>
        <v/>
      </c>
      <c r="DL254" s="132" t="str">
        <f t="shared" ca="1" si="145"/>
        <v/>
      </c>
      <c r="DM254" s="132" t="str">
        <f t="shared" ca="1" si="146"/>
        <v/>
      </c>
      <c r="DN254" s="132" t="str">
        <f t="shared" ca="1" si="147"/>
        <v/>
      </c>
      <c r="DO254" s="132" t="str">
        <f t="shared" ca="1" si="148"/>
        <v/>
      </c>
      <c r="DP254" s="132" t="str">
        <f t="shared" ca="1" si="149"/>
        <v/>
      </c>
      <c r="DQ254" s="132" t="str">
        <f t="shared" ca="1" si="150"/>
        <v/>
      </c>
      <c r="DR254" s="132" t="str">
        <f t="shared" ca="1" si="151"/>
        <v/>
      </c>
      <c r="DS254" s="132" t="str">
        <f t="shared" ca="1" si="152"/>
        <v/>
      </c>
      <c r="DT254" s="132" t="str">
        <f t="shared" ca="1" si="153"/>
        <v/>
      </c>
      <c r="DU254" s="132" t="str">
        <f t="shared" ca="1" si="154"/>
        <v/>
      </c>
      <c r="DV254" s="132" t="str">
        <f t="shared" ca="1" si="155"/>
        <v/>
      </c>
      <c r="DW254" s="136" t="str">
        <f>'Transcript table'!C254</f>
        <v>DLEU1-1</v>
      </c>
      <c r="DX254" s="141" t="s">
        <v>300</v>
      </c>
      <c r="DY254" s="132" t="str">
        <f t="shared" ca="1" si="156"/>
        <v/>
      </c>
      <c r="DZ254" s="132" t="str">
        <f t="shared" ca="1" si="157"/>
        <v/>
      </c>
      <c r="EA254" s="132" t="str">
        <f t="shared" ca="1" si="158"/>
        <v/>
      </c>
      <c r="EB254" s="132" t="str">
        <f t="shared" ca="1" si="159"/>
        <v/>
      </c>
      <c r="EC254" s="132" t="str">
        <f t="shared" ca="1" si="160"/>
        <v/>
      </c>
      <c r="ED254" s="132" t="str">
        <f t="shared" ca="1" si="161"/>
        <v/>
      </c>
      <c r="EE254" s="132" t="str">
        <f t="shared" ca="1" si="162"/>
        <v/>
      </c>
      <c r="EF254" s="132" t="str">
        <f t="shared" ca="1" si="163"/>
        <v/>
      </c>
      <c r="EG254" s="132" t="str">
        <f t="shared" ca="1" si="164"/>
        <v/>
      </c>
      <c r="EH254" s="132" t="str">
        <f t="shared" ca="1" si="165"/>
        <v/>
      </c>
      <c r="EI254" s="132" t="str">
        <f t="shared" ca="1" si="166"/>
        <v/>
      </c>
      <c r="EJ254" s="132" t="str">
        <f t="shared" ca="1" si="167"/>
        <v/>
      </c>
      <c r="EK254" s="132" t="str">
        <f t="shared" ca="1" si="168"/>
        <v/>
      </c>
      <c r="EL254" s="132" t="str">
        <f t="shared" ca="1" si="169"/>
        <v/>
      </c>
      <c r="EM254" s="132" t="str">
        <f t="shared" ca="1" si="170"/>
        <v/>
      </c>
      <c r="EN254" s="132" t="str">
        <f t="shared" ca="1" si="171"/>
        <v/>
      </c>
      <c r="EO254" s="132" t="str">
        <f t="shared" ca="1" si="172"/>
        <v/>
      </c>
      <c r="EP254" s="132" t="str">
        <f t="shared" ca="1" si="173"/>
        <v/>
      </c>
      <c r="EQ254" s="132" t="str">
        <f t="shared" ca="1" si="174"/>
        <v/>
      </c>
      <c r="ER254" s="132" t="str">
        <f t="shared" ca="1" si="175"/>
        <v/>
      </c>
    </row>
    <row r="255" spans="1:148" ht="12.75">
      <c r="A255" s="131" t="str">
        <f>'Transcript table'!C255</f>
        <v>DLEU1-2</v>
      </c>
      <c r="B255" s="35" t="s">
        <v>301</v>
      </c>
      <c r="C255" s="132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132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132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132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132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132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132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132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132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132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132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132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132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132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132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132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132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132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132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132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40" t="str">
        <f>'Control Sample Data'!A255</f>
        <v>DLEU1-2</v>
      </c>
      <c r="X255" s="141" t="s">
        <v>301</v>
      </c>
      <c r="Y255" s="132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132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132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132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132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132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132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132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132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132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132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132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132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132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132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132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132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132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132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132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135" t="str">
        <f>'Control Sample Data'!A255</f>
        <v>DLEU1-2</v>
      </c>
      <c r="AT255" s="35" t="s">
        <v>301</v>
      </c>
      <c r="AU255" s="132" t="str">
        <f ca="1">IF(ISNUMBER(C255-'Choose Housekeeping Genes'!D$17),C255-'Choose Housekeeping Genes'!D$17,"")</f>
        <v/>
      </c>
      <c r="AV255" s="132" t="str">
        <f ca="1">IF(ISNUMBER(D255-'Choose Housekeeping Genes'!E$17),D255-'Choose Housekeeping Genes'!E$17,"")</f>
        <v/>
      </c>
      <c r="AW255" s="132" t="str">
        <f ca="1">IF(ISNUMBER(E255-'Choose Housekeeping Genes'!F$17),E255-'Choose Housekeeping Genes'!F$17,"")</f>
        <v/>
      </c>
      <c r="AX255" s="132" t="str">
        <f ca="1">IF(ISNUMBER(F255-'Choose Housekeeping Genes'!G$17),F255-'Choose Housekeeping Genes'!G$17,"")</f>
        <v/>
      </c>
      <c r="AY255" s="132" t="str">
        <f ca="1">IF(ISNUMBER(G255-'Choose Housekeeping Genes'!H$17),G255-'Choose Housekeeping Genes'!H$17,"")</f>
        <v/>
      </c>
      <c r="AZ255" s="132" t="str">
        <f ca="1">IF(ISNUMBER(H255-'Choose Housekeeping Genes'!I$17),H255-'Choose Housekeeping Genes'!I$17,"")</f>
        <v/>
      </c>
      <c r="BA255" s="132" t="str">
        <f ca="1">IF(ISNUMBER(I255-'Choose Housekeeping Genes'!J$17),I255-'Choose Housekeeping Genes'!J$17,"")</f>
        <v/>
      </c>
      <c r="BB255" s="132" t="str">
        <f ca="1">IF(ISNUMBER(J255-'Choose Housekeeping Genes'!K$17),J255-'Choose Housekeeping Genes'!K$17,"")</f>
        <v/>
      </c>
      <c r="BC255" s="132" t="str">
        <f ca="1">IF(ISNUMBER(K255-'Choose Housekeeping Genes'!L$17),K255-'Choose Housekeeping Genes'!L$17,"")</f>
        <v/>
      </c>
      <c r="BD255" s="132" t="str">
        <f ca="1">IF(ISNUMBER(L255-'Choose Housekeeping Genes'!M$17),L255-'Choose Housekeeping Genes'!M$17,"")</f>
        <v/>
      </c>
      <c r="BE255" s="132" t="str">
        <f ca="1">IF(ISNUMBER(M255-'Choose Housekeeping Genes'!N$17),M255-'Choose Housekeeping Genes'!N$17,"")</f>
        <v/>
      </c>
      <c r="BF255" s="132" t="str">
        <f ca="1">IF(ISNUMBER(N255-'Choose Housekeeping Genes'!O$17),N255-'Choose Housekeeping Genes'!O$17,"")</f>
        <v/>
      </c>
      <c r="BG255" s="132" t="str">
        <f ca="1">IF(ISNUMBER(O255-'Choose Housekeeping Genes'!P$17),O255-'Choose Housekeeping Genes'!P$17,"")</f>
        <v/>
      </c>
      <c r="BH255" s="132" t="str">
        <f ca="1">IF(ISNUMBER(P255-'Choose Housekeeping Genes'!Q$17),P255-'Choose Housekeeping Genes'!Q$17,"")</f>
        <v/>
      </c>
      <c r="BI255" s="132" t="str">
        <f ca="1">IF(ISNUMBER(Q255-'Choose Housekeeping Genes'!R$17),Q255-'Choose Housekeeping Genes'!R$17,"")</f>
        <v/>
      </c>
      <c r="BJ255" s="132" t="str">
        <f ca="1">IF(ISNUMBER(R255-'Choose Housekeeping Genes'!S$17),R255-'Choose Housekeeping Genes'!S$17,"")</f>
        <v/>
      </c>
      <c r="BK255" s="132" t="str">
        <f ca="1">IF(ISNUMBER(S255-'Choose Housekeeping Genes'!T$17),S255-'Choose Housekeeping Genes'!T$17,"")</f>
        <v/>
      </c>
      <c r="BL255" s="132" t="str">
        <f ca="1">IF(ISNUMBER(T255-'Choose Housekeeping Genes'!U$17),T255-'Choose Housekeeping Genes'!U$17,"")</f>
        <v/>
      </c>
      <c r="BM255" s="132" t="str">
        <f ca="1">IF(ISNUMBER(U255-'Choose Housekeeping Genes'!V$17),U255-'Choose Housekeeping Genes'!V$17,"")</f>
        <v/>
      </c>
      <c r="BN255" s="132" t="str">
        <f ca="1">IF(ISNUMBER(V255-'Choose Housekeeping Genes'!W$17),V255-'Choose Housekeeping Genes'!W$17,"")</f>
        <v/>
      </c>
      <c r="BO255" s="142" t="str">
        <f t="shared" si="176"/>
        <v>DLEU1-2</v>
      </c>
      <c r="BP255" s="141" t="s">
        <v>301</v>
      </c>
      <c r="BQ255" s="132" t="str">
        <f ca="1">IF(ISNUMBER(Y255-'Choose Housekeeping Genes'!AA$17),Y255-'Choose Housekeeping Genes'!AA$17,"")</f>
        <v/>
      </c>
      <c r="BR255" s="132" t="str">
        <f ca="1">IF(ISNUMBER(Z255-'Choose Housekeeping Genes'!AB$17),Z255-'Choose Housekeeping Genes'!AB$17,"")</f>
        <v/>
      </c>
      <c r="BS255" s="132" t="str">
        <f ca="1">IF(ISNUMBER(AA255-'Choose Housekeeping Genes'!AC$17),AA255-'Choose Housekeeping Genes'!AC$17,"")</f>
        <v/>
      </c>
      <c r="BT255" s="132" t="str">
        <f ca="1">IF(ISNUMBER(AB255-'Choose Housekeeping Genes'!AD$17),AB255-'Choose Housekeeping Genes'!AD$17,"")</f>
        <v/>
      </c>
      <c r="BU255" s="132" t="str">
        <f ca="1">IF(ISNUMBER(AC255-'Choose Housekeeping Genes'!AE$17),AC255-'Choose Housekeeping Genes'!AE$17,"")</f>
        <v/>
      </c>
      <c r="BV255" s="132" t="str">
        <f ca="1">IF(ISNUMBER(AD255-'Choose Housekeeping Genes'!AF$17),AD255-'Choose Housekeeping Genes'!AF$17,"")</f>
        <v/>
      </c>
      <c r="BW255" s="132" t="str">
        <f ca="1">IF(ISNUMBER(AE255-'Choose Housekeeping Genes'!AG$17),AE255-'Choose Housekeeping Genes'!AG$17,"")</f>
        <v/>
      </c>
      <c r="BX255" s="132" t="str">
        <f ca="1">IF(ISNUMBER(AF255-'Choose Housekeeping Genes'!AH$17),AF255-'Choose Housekeeping Genes'!AH$17,"")</f>
        <v/>
      </c>
      <c r="BY255" s="132" t="str">
        <f ca="1">IF(ISNUMBER(AG255-'Choose Housekeeping Genes'!AI$17),AG255-'Choose Housekeeping Genes'!AI$17,"")</f>
        <v/>
      </c>
      <c r="BZ255" s="132" t="str">
        <f ca="1">IF(ISNUMBER(AH255-'Choose Housekeeping Genes'!AJ$17),AH255-'Choose Housekeeping Genes'!AJ$17,"")</f>
        <v/>
      </c>
      <c r="CA255" s="132" t="str">
        <f ca="1">IF(ISNUMBER(AI255-'Choose Housekeeping Genes'!AK$17),AI255-'Choose Housekeeping Genes'!AK$17,"")</f>
        <v/>
      </c>
      <c r="CB255" s="132" t="str">
        <f ca="1">IF(ISNUMBER(AJ255-'Choose Housekeeping Genes'!AL$17),AJ255-'Choose Housekeeping Genes'!AL$17,"")</f>
        <v/>
      </c>
      <c r="CC255" s="132" t="str">
        <f ca="1">IF(ISNUMBER(AK255-'Choose Housekeeping Genes'!AM$17),AK255-'Choose Housekeeping Genes'!AM$17,"")</f>
        <v/>
      </c>
      <c r="CD255" s="132" t="str">
        <f ca="1">IF(ISNUMBER(AL255-'Choose Housekeeping Genes'!AN$17),AL255-'Choose Housekeeping Genes'!AN$17,"")</f>
        <v/>
      </c>
      <c r="CE255" s="132" t="str">
        <f ca="1">IF(ISNUMBER(AM255-'Choose Housekeeping Genes'!AO$17),AM255-'Choose Housekeeping Genes'!AO$17,"")</f>
        <v/>
      </c>
      <c r="CF255" s="132" t="str">
        <f ca="1">IF(ISNUMBER(AN255-'Choose Housekeeping Genes'!AP$17),AN255-'Choose Housekeeping Genes'!AP$17,"")</f>
        <v/>
      </c>
      <c r="CG255" s="132" t="str">
        <f ca="1">IF(ISNUMBER(AO255-'Choose Housekeeping Genes'!AQ$17),AO255-'Choose Housekeeping Genes'!AQ$17,"")</f>
        <v/>
      </c>
      <c r="CH255" s="132" t="str">
        <f ca="1">IF(ISNUMBER(AP255-'Choose Housekeeping Genes'!AR$17),AP255-'Choose Housekeeping Genes'!AR$17,"")</f>
        <v/>
      </c>
      <c r="CI255" s="132" t="str">
        <f ca="1">IF(ISNUMBER(AQ255-'Choose Housekeeping Genes'!AS$17),AQ255-'Choose Housekeeping Genes'!AS$17,"")</f>
        <v/>
      </c>
      <c r="CJ255" s="132" t="str">
        <f ca="1">IF(ISNUMBER(AR255-'Choose Housekeeping Genes'!AT$17),AR255-'Choose Housekeeping Genes'!AT$17,"")</f>
        <v/>
      </c>
      <c r="CK255" s="137" t="e">
        <f t="shared" ca="1" si="134"/>
        <v>#DIV/0!</v>
      </c>
      <c r="CL255" s="138" t="e">
        <f t="shared" ca="1" si="135"/>
        <v>#DIV/0!</v>
      </c>
      <c r="DA255" s="135" t="str">
        <f>'Transcript table'!C255</f>
        <v>DLEU1-2</v>
      </c>
      <c r="DB255" s="35" t="s">
        <v>301</v>
      </c>
      <c r="DC255" s="132" t="str">
        <f t="shared" ca="1" si="136"/>
        <v/>
      </c>
      <c r="DD255" s="132" t="str">
        <f t="shared" ca="1" si="137"/>
        <v/>
      </c>
      <c r="DE255" s="132" t="str">
        <f t="shared" ca="1" si="138"/>
        <v/>
      </c>
      <c r="DF255" s="132" t="str">
        <f t="shared" ca="1" si="139"/>
        <v/>
      </c>
      <c r="DG255" s="132" t="str">
        <f t="shared" ca="1" si="140"/>
        <v/>
      </c>
      <c r="DH255" s="132" t="str">
        <f t="shared" ca="1" si="141"/>
        <v/>
      </c>
      <c r="DI255" s="132" t="str">
        <f t="shared" ca="1" si="142"/>
        <v/>
      </c>
      <c r="DJ255" s="132" t="str">
        <f t="shared" ca="1" si="143"/>
        <v/>
      </c>
      <c r="DK255" s="132" t="str">
        <f t="shared" ca="1" si="144"/>
        <v/>
      </c>
      <c r="DL255" s="132" t="str">
        <f t="shared" ca="1" si="145"/>
        <v/>
      </c>
      <c r="DM255" s="132" t="str">
        <f t="shared" ca="1" si="146"/>
        <v/>
      </c>
      <c r="DN255" s="132" t="str">
        <f t="shared" ca="1" si="147"/>
        <v/>
      </c>
      <c r="DO255" s="132" t="str">
        <f t="shared" ca="1" si="148"/>
        <v/>
      </c>
      <c r="DP255" s="132" t="str">
        <f t="shared" ca="1" si="149"/>
        <v/>
      </c>
      <c r="DQ255" s="132" t="str">
        <f t="shared" ca="1" si="150"/>
        <v/>
      </c>
      <c r="DR255" s="132" t="str">
        <f t="shared" ca="1" si="151"/>
        <v/>
      </c>
      <c r="DS255" s="132" t="str">
        <f t="shared" ca="1" si="152"/>
        <v/>
      </c>
      <c r="DT255" s="132" t="str">
        <f t="shared" ca="1" si="153"/>
        <v/>
      </c>
      <c r="DU255" s="132" t="str">
        <f t="shared" ca="1" si="154"/>
        <v/>
      </c>
      <c r="DV255" s="132" t="str">
        <f t="shared" ca="1" si="155"/>
        <v/>
      </c>
      <c r="DW255" s="136" t="str">
        <f>'Transcript table'!C255</f>
        <v>DLEU1-2</v>
      </c>
      <c r="DX255" s="141" t="s">
        <v>301</v>
      </c>
      <c r="DY255" s="132" t="str">
        <f t="shared" ca="1" si="156"/>
        <v/>
      </c>
      <c r="DZ255" s="132" t="str">
        <f t="shared" ca="1" si="157"/>
        <v/>
      </c>
      <c r="EA255" s="132" t="str">
        <f t="shared" ca="1" si="158"/>
        <v/>
      </c>
      <c r="EB255" s="132" t="str">
        <f t="shared" ca="1" si="159"/>
        <v/>
      </c>
      <c r="EC255" s="132" t="str">
        <f t="shared" ca="1" si="160"/>
        <v/>
      </c>
      <c r="ED255" s="132" t="str">
        <f t="shared" ca="1" si="161"/>
        <v/>
      </c>
      <c r="EE255" s="132" t="str">
        <f t="shared" ca="1" si="162"/>
        <v/>
      </c>
      <c r="EF255" s="132" t="str">
        <f t="shared" ca="1" si="163"/>
        <v/>
      </c>
      <c r="EG255" s="132" t="str">
        <f t="shared" ca="1" si="164"/>
        <v/>
      </c>
      <c r="EH255" s="132" t="str">
        <f t="shared" ca="1" si="165"/>
        <v/>
      </c>
      <c r="EI255" s="132" t="str">
        <f t="shared" ca="1" si="166"/>
        <v/>
      </c>
      <c r="EJ255" s="132" t="str">
        <f t="shared" ca="1" si="167"/>
        <v/>
      </c>
      <c r="EK255" s="132" t="str">
        <f t="shared" ca="1" si="168"/>
        <v/>
      </c>
      <c r="EL255" s="132" t="str">
        <f t="shared" ca="1" si="169"/>
        <v/>
      </c>
      <c r="EM255" s="132" t="str">
        <f t="shared" ca="1" si="170"/>
        <v/>
      </c>
      <c r="EN255" s="132" t="str">
        <f t="shared" ca="1" si="171"/>
        <v/>
      </c>
      <c r="EO255" s="132" t="str">
        <f t="shared" ca="1" si="172"/>
        <v/>
      </c>
      <c r="EP255" s="132" t="str">
        <f t="shared" ca="1" si="173"/>
        <v/>
      </c>
      <c r="EQ255" s="132" t="str">
        <f t="shared" ca="1" si="174"/>
        <v/>
      </c>
      <c r="ER255" s="132" t="str">
        <f t="shared" ca="1" si="175"/>
        <v/>
      </c>
    </row>
    <row r="256" spans="1:148" ht="25.5">
      <c r="A256" s="131" t="str">
        <f>'Transcript table'!C256</f>
        <v>DNM3OS-1</v>
      </c>
      <c r="B256" s="35" t="s">
        <v>302</v>
      </c>
      <c r="C256" s="132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132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132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132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132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132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132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132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132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132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132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132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132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132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132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132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132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132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132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132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40" t="str">
        <f>'Control Sample Data'!A256</f>
        <v>DNM3OS-1</v>
      </c>
      <c r="X256" s="141" t="s">
        <v>302</v>
      </c>
      <c r="Y256" s="132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132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132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132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132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132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132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132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132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132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132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132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132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132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132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132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132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132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132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132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135" t="str">
        <f>'Control Sample Data'!A256</f>
        <v>DNM3OS-1</v>
      </c>
      <c r="AT256" s="35" t="s">
        <v>302</v>
      </c>
      <c r="AU256" s="132" t="str">
        <f ca="1">IF(ISNUMBER(C256-'Choose Housekeeping Genes'!D$17),C256-'Choose Housekeeping Genes'!D$17,"")</f>
        <v/>
      </c>
      <c r="AV256" s="132" t="str">
        <f ca="1">IF(ISNUMBER(D256-'Choose Housekeeping Genes'!E$17),D256-'Choose Housekeeping Genes'!E$17,"")</f>
        <v/>
      </c>
      <c r="AW256" s="132" t="str">
        <f ca="1">IF(ISNUMBER(E256-'Choose Housekeeping Genes'!F$17),E256-'Choose Housekeeping Genes'!F$17,"")</f>
        <v/>
      </c>
      <c r="AX256" s="132" t="str">
        <f ca="1">IF(ISNUMBER(F256-'Choose Housekeeping Genes'!G$17),F256-'Choose Housekeeping Genes'!G$17,"")</f>
        <v/>
      </c>
      <c r="AY256" s="132" t="str">
        <f ca="1">IF(ISNUMBER(G256-'Choose Housekeeping Genes'!H$17),G256-'Choose Housekeeping Genes'!H$17,"")</f>
        <v/>
      </c>
      <c r="AZ256" s="132" t="str">
        <f ca="1">IF(ISNUMBER(H256-'Choose Housekeeping Genes'!I$17),H256-'Choose Housekeeping Genes'!I$17,"")</f>
        <v/>
      </c>
      <c r="BA256" s="132" t="str">
        <f ca="1">IF(ISNUMBER(I256-'Choose Housekeeping Genes'!J$17),I256-'Choose Housekeeping Genes'!J$17,"")</f>
        <v/>
      </c>
      <c r="BB256" s="132" t="str">
        <f ca="1">IF(ISNUMBER(J256-'Choose Housekeeping Genes'!K$17),J256-'Choose Housekeeping Genes'!K$17,"")</f>
        <v/>
      </c>
      <c r="BC256" s="132" t="str">
        <f ca="1">IF(ISNUMBER(K256-'Choose Housekeeping Genes'!L$17),K256-'Choose Housekeeping Genes'!L$17,"")</f>
        <v/>
      </c>
      <c r="BD256" s="132" t="str">
        <f ca="1">IF(ISNUMBER(L256-'Choose Housekeeping Genes'!M$17),L256-'Choose Housekeeping Genes'!M$17,"")</f>
        <v/>
      </c>
      <c r="BE256" s="132" t="str">
        <f ca="1">IF(ISNUMBER(M256-'Choose Housekeeping Genes'!N$17),M256-'Choose Housekeeping Genes'!N$17,"")</f>
        <v/>
      </c>
      <c r="BF256" s="132" t="str">
        <f ca="1">IF(ISNUMBER(N256-'Choose Housekeeping Genes'!O$17),N256-'Choose Housekeeping Genes'!O$17,"")</f>
        <v/>
      </c>
      <c r="BG256" s="132" t="str">
        <f ca="1">IF(ISNUMBER(O256-'Choose Housekeeping Genes'!P$17),O256-'Choose Housekeeping Genes'!P$17,"")</f>
        <v/>
      </c>
      <c r="BH256" s="132" t="str">
        <f ca="1">IF(ISNUMBER(P256-'Choose Housekeeping Genes'!Q$17),P256-'Choose Housekeeping Genes'!Q$17,"")</f>
        <v/>
      </c>
      <c r="BI256" s="132" t="str">
        <f ca="1">IF(ISNUMBER(Q256-'Choose Housekeeping Genes'!R$17),Q256-'Choose Housekeeping Genes'!R$17,"")</f>
        <v/>
      </c>
      <c r="BJ256" s="132" t="str">
        <f ca="1">IF(ISNUMBER(R256-'Choose Housekeeping Genes'!S$17),R256-'Choose Housekeeping Genes'!S$17,"")</f>
        <v/>
      </c>
      <c r="BK256" s="132" t="str">
        <f ca="1">IF(ISNUMBER(S256-'Choose Housekeeping Genes'!T$17),S256-'Choose Housekeeping Genes'!T$17,"")</f>
        <v/>
      </c>
      <c r="BL256" s="132" t="str">
        <f ca="1">IF(ISNUMBER(T256-'Choose Housekeeping Genes'!U$17),T256-'Choose Housekeeping Genes'!U$17,"")</f>
        <v/>
      </c>
      <c r="BM256" s="132" t="str">
        <f ca="1">IF(ISNUMBER(U256-'Choose Housekeeping Genes'!V$17),U256-'Choose Housekeeping Genes'!V$17,"")</f>
        <v/>
      </c>
      <c r="BN256" s="132" t="str">
        <f ca="1">IF(ISNUMBER(V256-'Choose Housekeeping Genes'!W$17),V256-'Choose Housekeeping Genes'!W$17,"")</f>
        <v/>
      </c>
      <c r="BO256" s="142" t="str">
        <f t="shared" si="176"/>
        <v>DNM3OS-1</v>
      </c>
      <c r="BP256" s="141" t="s">
        <v>302</v>
      </c>
      <c r="BQ256" s="132" t="str">
        <f ca="1">IF(ISNUMBER(Y256-'Choose Housekeeping Genes'!AA$17),Y256-'Choose Housekeeping Genes'!AA$17,"")</f>
        <v/>
      </c>
      <c r="BR256" s="132" t="str">
        <f ca="1">IF(ISNUMBER(Z256-'Choose Housekeeping Genes'!AB$17),Z256-'Choose Housekeeping Genes'!AB$17,"")</f>
        <v/>
      </c>
      <c r="BS256" s="132" t="str">
        <f ca="1">IF(ISNUMBER(AA256-'Choose Housekeeping Genes'!AC$17),AA256-'Choose Housekeeping Genes'!AC$17,"")</f>
        <v/>
      </c>
      <c r="BT256" s="132" t="str">
        <f ca="1">IF(ISNUMBER(AB256-'Choose Housekeeping Genes'!AD$17),AB256-'Choose Housekeeping Genes'!AD$17,"")</f>
        <v/>
      </c>
      <c r="BU256" s="132" t="str">
        <f ca="1">IF(ISNUMBER(AC256-'Choose Housekeeping Genes'!AE$17),AC256-'Choose Housekeeping Genes'!AE$17,"")</f>
        <v/>
      </c>
      <c r="BV256" s="132" t="str">
        <f ca="1">IF(ISNUMBER(AD256-'Choose Housekeeping Genes'!AF$17),AD256-'Choose Housekeeping Genes'!AF$17,"")</f>
        <v/>
      </c>
      <c r="BW256" s="132" t="str">
        <f ca="1">IF(ISNUMBER(AE256-'Choose Housekeeping Genes'!AG$17),AE256-'Choose Housekeeping Genes'!AG$17,"")</f>
        <v/>
      </c>
      <c r="BX256" s="132" t="str">
        <f ca="1">IF(ISNUMBER(AF256-'Choose Housekeeping Genes'!AH$17),AF256-'Choose Housekeeping Genes'!AH$17,"")</f>
        <v/>
      </c>
      <c r="BY256" s="132" t="str">
        <f ca="1">IF(ISNUMBER(AG256-'Choose Housekeeping Genes'!AI$17),AG256-'Choose Housekeeping Genes'!AI$17,"")</f>
        <v/>
      </c>
      <c r="BZ256" s="132" t="str">
        <f ca="1">IF(ISNUMBER(AH256-'Choose Housekeeping Genes'!AJ$17),AH256-'Choose Housekeeping Genes'!AJ$17,"")</f>
        <v/>
      </c>
      <c r="CA256" s="132" t="str">
        <f ca="1">IF(ISNUMBER(AI256-'Choose Housekeeping Genes'!AK$17),AI256-'Choose Housekeeping Genes'!AK$17,"")</f>
        <v/>
      </c>
      <c r="CB256" s="132" t="str">
        <f ca="1">IF(ISNUMBER(AJ256-'Choose Housekeeping Genes'!AL$17),AJ256-'Choose Housekeeping Genes'!AL$17,"")</f>
        <v/>
      </c>
      <c r="CC256" s="132" t="str">
        <f ca="1">IF(ISNUMBER(AK256-'Choose Housekeeping Genes'!AM$17),AK256-'Choose Housekeeping Genes'!AM$17,"")</f>
        <v/>
      </c>
      <c r="CD256" s="132" t="str">
        <f ca="1">IF(ISNUMBER(AL256-'Choose Housekeeping Genes'!AN$17),AL256-'Choose Housekeeping Genes'!AN$17,"")</f>
        <v/>
      </c>
      <c r="CE256" s="132" t="str">
        <f ca="1">IF(ISNUMBER(AM256-'Choose Housekeeping Genes'!AO$17),AM256-'Choose Housekeeping Genes'!AO$17,"")</f>
        <v/>
      </c>
      <c r="CF256" s="132" t="str">
        <f ca="1">IF(ISNUMBER(AN256-'Choose Housekeeping Genes'!AP$17),AN256-'Choose Housekeeping Genes'!AP$17,"")</f>
        <v/>
      </c>
      <c r="CG256" s="132" t="str">
        <f ca="1">IF(ISNUMBER(AO256-'Choose Housekeeping Genes'!AQ$17),AO256-'Choose Housekeeping Genes'!AQ$17,"")</f>
        <v/>
      </c>
      <c r="CH256" s="132" t="str">
        <f ca="1">IF(ISNUMBER(AP256-'Choose Housekeeping Genes'!AR$17),AP256-'Choose Housekeeping Genes'!AR$17,"")</f>
        <v/>
      </c>
      <c r="CI256" s="132" t="str">
        <f ca="1">IF(ISNUMBER(AQ256-'Choose Housekeeping Genes'!AS$17),AQ256-'Choose Housekeeping Genes'!AS$17,"")</f>
        <v/>
      </c>
      <c r="CJ256" s="132" t="str">
        <f ca="1">IF(ISNUMBER(AR256-'Choose Housekeeping Genes'!AT$17),AR256-'Choose Housekeeping Genes'!AT$17,"")</f>
        <v/>
      </c>
      <c r="CK256" s="137" t="e">
        <f t="shared" ca="1" si="134"/>
        <v>#DIV/0!</v>
      </c>
      <c r="CL256" s="138" t="e">
        <f t="shared" ca="1" si="135"/>
        <v>#DIV/0!</v>
      </c>
      <c r="DA256" s="135" t="str">
        <f>'Transcript table'!C256</f>
        <v>DNM3OS-1</v>
      </c>
      <c r="DB256" s="35" t="s">
        <v>302</v>
      </c>
      <c r="DC256" s="132" t="str">
        <f t="shared" ca="1" si="136"/>
        <v/>
      </c>
      <c r="DD256" s="132" t="str">
        <f t="shared" ca="1" si="137"/>
        <v/>
      </c>
      <c r="DE256" s="132" t="str">
        <f t="shared" ca="1" si="138"/>
        <v/>
      </c>
      <c r="DF256" s="132" t="str">
        <f t="shared" ca="1" si="139"/>
        <v/>
      </c>
      <c r="DG256" s="132" t="str">
        <f t="shared" ca="1" si="140"/>
        <v/>
      </c>
      <c r="DH256" s="132" t="str">
        <f t="shared" ca="1" si="141"/>
        <v/>
      </c>
      <c r="DI256" s="132" t="str">
        <f t="shared" ca="1" si="142"/>
        <v/>
      </c>
      <c r="DJ256" s="132" t="str">
        <f t="shared" ca="1" si="143"/>
        <v/>
      </c>
      <c r="DK256" s="132" t="str">
        <f t="shared" ca="1" si="144"/>
        <v/>
      </c>
      <c r="DL256" s="132" t="str">
        <f t="shared" ca="1" si="145"/>
        <v/>
      </c>
      <c r="DM256" s="132" t="str">
        <f t="shared" ca="1" si="146"/>
        <v/>
      </c>
      <c r="DN256" s="132" t="str">
        <f t="shared" ca="1" si="147"/>
        <v/>
      </c>
      <c r="DO256" s="132" t="str">
        <f t="shared" ca="1" si="148"/>
        <v/>
      </c>
      <c r="DP256" s="132" t="str">
        <f t="shared" ca="1" si="149"/>
        <v/>
      </c>
      <c r="DQ256" s="132" t="str">
        <f t="shared" ca="1" si="150"/>
        <v/>
      </c>
      <c r="DR256" s="132" t="str">
        <f t="shared" ca="1" si="151"/>
        <v/>
      </c>
      <c r="DS256" s="132" t="str">
        <f t="shared" ca="1" si="152"/>
        <v/>
      </c>
      <c r="DT256" s="132" t="str">
        <f t="shared" ca="1" si="153"/>
        <v/>
      </c>
      <c r="DU256" s="132" t="str">
        <f t="shared" ca="1" si="154"/>
        <v/>
      </c>
      <c r="DV256" s="132" t="str">
        <f t="shared" ca="1" si="155"/>
        <v/>
      </c>
      <c r="DW256" s="136" t="str">
        <f>'Transcript table'!C256</f>
        <v>DNM3OS-1</v>
      </c>
      <c r="DX256" s="141" t="s">
        <v>302</v>
      </c>
      <c r="DY256" s="132" t="str">
        <f t="shared" ca="1" si="156"/>
        <v/>
      </c>
      <c r="DZ256" s="132" t="str">
        <f t="shared" ca="1" si="157"/>
        <v/>
      </c>
      <c r="EA256" s="132" t="str">
        <f t="shared" ca="1" si="158"/>
        <v/>
      </c>
      <c r="EB256" s="132" t="str">
        <f t="shared" ca="1" si="159"/>
        <v/>
      </c>
      <c r="EC256" s="132" t="str">
        <f t="shared" ca="1" si="160"/>
        <v/>
      </c>
      <c r="ED256" s="132" t="str">
        <f t="shared" ca="1" si="161"/>
        <v/>
      </c>
      <c r="EE256" s="132" t="str">
        <f t="shared" ca="1" si="162"/>
        <v/>
      </c>
      <c r="EF256" s="132" t="str">
        <f t="shared" ca="1" si="163"/>
        <v/>
      </c>
      <c r="EG256" s="132" t="str">
        <f t="shared" ca="1" si="164"/>
        <v/>
      </c>
      <c r="EH256" s="132" t="str">
        <f t="shared" ca="1" si="165"/>
        <v/>
      </c>
      <c r="EI256" s="132" t="str">
        <f t="shared" ca="1" si="166"/>
        <v/>
      </c>
      <c r="EJ256" s="132" t="str">
        <f t="shared" ca="1" si="167"/>
        <v/>
      </c>
      <c r="EK256" s="132" t="str">
        <f t="shared" ca="1" si="168"/>
        <v/>
      </c>
      <c r="EL256" s="132" t="str">
        <f t="shared" ca="1" si="169"/>
        <v/>
      </c>
      <c r="EM256" s="132" t="str">
        <f t="shared" ca="1" si="170"/>
        <v/>
      </c>
      <c r="EN256" s="132" t="str">
        <f t="shared" ca="1" si="171"/>
        <v/>
      </c>
      <c r="EO256" s="132" t="str">
        <f t="shared" ca="1" si="172"/>
        <v/>
      </c>
      <c r="EP256" s="132" t="str">
        <f t="shared" ca="1" si="173"/>
        <v/>
      </c>
      <c r="EQ256" s="132" t="str">
        <f t="shared" ca="1" si="174"/>
        <v/>
      </c>
      <c r="ER256" s="132" t="str">
        <f t="shared" ca="1" si="175"/>
        <v/>
      </c>
    </row>
    <row r="257" spans="1:148" ht="25.5">
      <c r="A257" s="131" t="str">
        <f>'Transcript table'!C257</f>
        <v>DNM3OS-2</v>
      </c>
      <c r="B257" s="35" t="s">
        <v>303</v>
      </c>
      <c r="C257" s="132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132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132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132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132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132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132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132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132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132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132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132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132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132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132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132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132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132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132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132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40" t="str">
        <f>'Control Sample Data'!A257</f>
        <v>DNM3OS-2</v>
      </c>
      <c r="X257" s="141" t="s">
        <v>303</v>
      </c>
      <c r="Y257" s="132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132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132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132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132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132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132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132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132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132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132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132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132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132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132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132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132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132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132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132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135" t="str">
        <f>'Control Sample Data'!A257</f>
        <v>DNM3OS-2</v>
      </c>
      <c r="AT257" s="35" t="s">
        <v>303</v>
      </c>
      <c r="AU257" s="132" t="str">
        <f ca="1">IF(ISNUMBER(C257-'Choose Housekeeping Genes'!D$17),C257-'Choose Housekeeping Genes'!D$17,"")</f>
        <v/>
      </c>
      <c r="AV257" s="132" t="str">
        <f ca="1">IF(ISNUMBER(D257-'Choose Housekeeping Genes'!E$17),D257-'Choose Housekeeping Genes'!E$17,"")</f>
        <v/>
      </c>
      <c r="AW257" s="132" t="str">
        <f ca="1">IF(ISNUMBER(E257-'Choose Housekeeping Genes'!F$17),E257-'Choose Housekeeping Genes'!F$17,"")</f>
        <v/>
      </c>
      <c r="AX257" s="132" t="str">
        <f ca="1">IF(ISNUMBER(F257-'Choose Housekeeping Genes'!G$17),F257-'Choose Housekeeping Genes'!G$17,"")</f>
        <v/>
      </c>
      <c r="AY257" s="132" t="str">
        <f ca="1">IF(ISNUMBER(G257-'Choose Housekeeping Genes'!H$17),G257-'Choose Housekeeping Genes'!H$17,"")</f>
        <v/>
      </c>
      <c r="AZ257" s="132" t="str">
        <f ca="1">IF(ISNUMBER(H257-'Choose Housekeeping Genes'!I$17),H257-'Choose Housekeeping Genes'!I$17,"")</f>
        <v/>
      </c>
      <c r="BA257" s="132" t="str">
        <f ca="1">IF(ISNUMBER(I257-'Choose Housekeeping Genes'!J$17),I257-'Choose Housekeeping Genes'!J$17,"")</f>
        <v/>
      </c>
      <c r="BB257" s="132" t="str">
        <f ca="1">IF(ISNUMBER(J257-'Choose Housekeeping Genes'!K$17),J257-'Choose Housekeeping Genes'!K$17,"")</f>
        <v/>
      </c>
      <c r="BC257" s="132" t="str">
        <f ca="1">IF(ISNUMBER(K257-'Choose Housekeeping Genes'!L$17),K257-'Choose Housekeeping Genes'!L$17,"")</f>
        <v/>
      </c>
      <c r="BD257" s="132" t="str">
        <f ca="1">IF(ISNUMBER(L257-'Choose Housekeeping Genes'!M$17),L257-'Choose Housekeeping Genes'!M$17,"")</f>
        <v/>
      </c>
      <c r="BE257" s="132" t="str">
        <f ca="1">IF(ISNUMBER(M257-'Choose Housekeeping Genes'!N$17),M257-'Choose Housekeeping Genes'!N$17,"")</f>
        <v/>
      </c>
      <c r="BF257" s="132" t="str">
        <f ca="1">IF(ISNUMBER(N257-'Choose Housekeeping Genes'!O$17),N257-'Choose Housekeeping Genes'!O$17,"")</f>
        <v/>
      </c>
      <c r="BG257" s="132" t="str">
        <f ca="1">IF(ISNUMBER(O257-'Choose Housekeeping Genes'!P$17),O257-'Choose Housekeeping Genes'!P$17,"")</f>
        <v/>
      </c>
      <c r="BH257" s="132" t="str">
        <f ca="1">IF(ISNUMBER(P257-'Choose Housekeeping Genes'!Q$17),P257-'Choose Housekeeping Genes'!Q$17,"")</f>
        <v/>
      </c>
      <c r="BI257" s="132" t="str">
        <f ca="1">IF(ISNUMBER(Q257-'Choose Housekeeping Genes'!R$17),Q257-'Choose Housekeeping Genes'!R$17,"")</f>
        <v/>
      </c>
      <c r="BJ257" s="132" t="str">
        <f ca="1">IF(ISNUMBER(R257-'Choose Housekeeping Genes'!S$17),R257-'Choose Housekeeping Genes'!S$17,"")</f>
        <v/>
      </c>
      <c r="BK257" s="132" t="str">
        <f ca="1">IF(ISNUMBER(S257-'Choose Housekeeping Genes'!T$17),S257-'Choose Housekeeping Genes'!T$17,"")</f>
        <v/>
      </c>
      <c r="BL257" s="132" t="str">
        <f ca="1">IF(ISNUMBER(T257-'Choose Housekeeping Genes'!U$17),T257-'Choose Housekeeping Genes'!U$17,"")</f>
        <v/>
      </c>
      <c r="BM257" s="132" t="str">
        <f ca="1">IF(ISNUMBER(U257-'Choose Housekeeping Genes'!V$17),U257-'Choose Housekeeping Genes'!V$17,"")</f>
        <v/>
      </c>
      <c r="BN257" s="132" t="str">
        <f ca="1">IF(ISNUMBER(V257-'Choose Housekeeping Genes'!W$17),V257-'Choose Housekeeping Genes'!W$17,"")</f>
        <v/>
      </c>
      <c r="BO257" s="142" t="str">
        <f t="shared" si="176"/>
        <v>DNM3OS-2</v>
      </c>
      <c r="BP257" s="141" t="s">
        <v>303</v>
      </c>
      <c r="BQ257" s="132" t="str">
        <f ca="1">IF(ISNUMBER(Y257-'Choose Housekeeping Genes'!AA$17),Y257-'Choose Housekeeping Genes'!AA$17,"")</f>
        <v/>
      </c>
      <c r="BR257" s="132" t="str">
        <f ca="1">IF(ISNUMBER(Z257-'Choose Housekeeping Genes'!AB$17),Z257-'Choose Housekeeping Genes'!AB$17,"")</f>
        <v/>
      </c>
      <c r="BS257" s="132" t="str">
        <f ca="1">IF(ISNUMBER(AA257-'Choose Housekeeping Genes'!AC$17),AA257-'Choose Housekeeping Genes'!AC$17,"")</f>
        <v/>
      </c>
      <c r="BT257" s="132" t="str">
        <f ca="1">IF(ISNUMBER(AB257-'Choose Housekeeping Genes'!AD$17),AB257-'Choose Housekeeping Genes'!AD$17,"")</f>
        <v/>
      </c>
      <c r="BU257" s="132" t="str">
        <f ca="1">IF(ISNUMBER(AC257-'Choose Housekeeping Genes'!AE$17),AC257-'Choose Housekeeping Genes'!AE$17,"")</f>
        <v/>
      </c>
      <c r="BV257" s="132" t="str">
        <f ca="1">IF(ISNUMBER(AD257-'Choose Housekeeping Genes'!AF$17),AD257-'Choose Housekeeping Genes'!AF$17,"")</f>
        <v/>
      </c>
      <c r="BW257" s="132" t="str">
        <f ca="1">IF(ISNUMBER(AE257-'Choose Housekeeping Genes'!AG$17),AE257-'Choose Housekeeping Genes'!AG$17,"")</f>
        <v/>
      </c>
      <c r="BX257" s="132" t="str">
        <f ca="1">IF(ISNUMBER(AF257-'Choose Housekeeping Genes'!AH$17),AF257-'Choose Housekeeping Genes'!AH$17,"")</f>
        <v/>
      </c>
      <c r="BY257" s="132" t="str">
        <f ca="1">IF(ISNUMBER(AG257-'Choose Housekeeping Genes'!AI$17),AG257-'Choose Housekeeping Genes'!AI$17,"")</f>
        <v/>
      </c>
      <c r="BZ257" s="132" t="str">
        <f ca="1">IF(ISNUMBER(AH257-'Choose Housekeeping Genes'!AJ$17),AH257-'Choose Housekeeping Genes'!AJ$17,"")</f>
        <v/>
      </c>
      <c r="CA257" s="132" t="str">
        <f ca="1">IF(ISNUMBER(AI257-'Choose Housekeeping Genes'!AK$17),AI257-'Choose Housekeeping Genes'!AK$17,"")</f>
        <v/>
      </c>
      <c r="CB257" s="132" t="str">
        <f ca="1">IF(ISNUMBER(AJ257-'Choose Housekeeping Genes'!AL$17),AJ257-'Choose Housekeeping Genes'!AL$17,"")</f>
        <v/>
      </c>
      <c r="CC257" s="132" t="str">
        <f ca="1">IF(ISNUMBER(AK257-'Choose Housekeeping Genes'!AM$17),AK257-'Choose Housekeeping Genes'!AM$17,"")</f>
        <v/>
      </c>
      <c r="CD257" s="132" t="str">
        <f ca="1">IF(ISNUMBER(AL257-'Choose Housekeeping Genes'!AN$17),AL257-'Choose Housekeeping Genes'!AN$17,"")</f>
        <v/>
      </c>
      <c r="CE257" s="132" t="str">
        <f ca="1">IF(ISNUMBER(AM257-'Choose Housekeeping Genes'!AO$17),AM257-'Choose Housekeeping Genes'!AO$17,"")</f>
        <v/>
      </c>
      <c r="CF257" s="132" t="str">
        <f ca="1">IF(ISNUMBER(AN257-'Choose Housekeeping Genes'!AP$17),AN257-'Choose Housekeeping Genes'!AP$17,"")</f>
        <v/>
      </c>
      <c r="CG257" s="132" t="str">
        <f ca="1">IF(ISNUMBER(AO257-'Choose Housekeeping Genes'!AQ$17),AO257-'Choose Housekeeping Genes'!AQ$17,"")</f>
        <v/>
      </c>
      <c r="CH257" s="132" t="str">
        <f ca="1">IF(ISNUMBER(AP257-'Choose Housekeeping Genes'!AR$17),AP257-'Choose Housekeeping Genes'!AR$17,"")</f>
        <v/>
      </c>
      <c r="CI257" s="132" t="str">
        <f ca="1">IF(ISNUMBER(AQ257-'Choose Housekeeping Genes'!AS$17),AQ257-'Choose Housekeeping Genes'!AS$17,"")</f>
        <v/>
      </c>
      <c r="CJ257" s="132" t="str">
        <f ca="1">IF(ISNUMBER(AR257-'Choose Housekeeping Genes'!AT$17),AR257-'Choose Housekeeping Genes'!AT$17,"")</f>
        <v/>
      </c>
      <c r="CK257" s="137" t="e">
        <f t="shared" ca="1" si="134"/>
        <v>#DIV/0!</v>
      </c>
      <c r="CL257" s="138" t="e">
        <f t="shared" ca="1" si="135"/>
        <v>#DIV/0!</v>
      </c>
      <c r="DA257" s="135" t="str">
        <f>'Transcript table'!C257</f>
        <v>DNM3OS-2</v>
      </c>
      <c r="DB257" s="35" t="s">
        <v>303</v>
      </c>
      <c r="DC257" s="132" t="str">
        <f t="shared" ca="1" si="136"/>
        <v/>
      </c>
      <c r="DD257" s="132" t="str">
        <f t="shared" ca="1" si="137"/>
        <v/>
      </c>
      <c r="DE257" s="132" t="str">
        <f t="shared" ca="1" si="138"/>
        <v/>
      </c>
      <c r="DF257" s="132" t="str">
        <f t="shared" ca="1" si="139"/>
        <v/>
      </c>
      <c r="DG257" s="132" t="str">
        <f t="shared" ca="1" si="140"/>
        <v/>
      </c>
      <c r="DH257" s="132" t="str">
        <f t="shared" ca="1" si="141"/>
        <v/>
      </c>
      <c r="DI257" s="132" t="str">
        <f t="shared" ca="1" si="142"/>
        <v/>
      </c>
      <c r="DJ257" s="132" t="str">
        <f t="shared" ca="1" si="143"/>
        <v/>
      </c>
      <c r="DK257" s="132" t="str">
        <f t="shared" ca="1" si="144"/>
        <v/>
      </c>
      <c r="DL257" s="132" t="str">
        <f t="shared" ca="1" si="145"/>
        <v/>
      </c>
      <c r="DM257" s="132" t="str">
        <f t="shared" ca="1" si="146"/>
        <v/>
      </c>
      <c r="DN257" s="132" t="str">
        <f t="shared" ca="1" si="147"/>
        <v/>
      </c>
      <c r="DO257" s="132" t="str">
        <f t="shared" ca="1" si="148"/>
        <v/>
      </c>
      <c r="DP257" s="132" t="str">
        <f t="shared" ca="1" si="149"/>
        <v/>
      </c>
      <c r="DQ257" s="132" t="str">
        <f t="shared" ca="1" si="150"/>
        <v/>
      </c>
      <c r="DR257" s="132" t="str">
        <f t="shared" ca="1" si="151"/>
        <v/>
      </c>
      <c r="DS257" s="132" t="str">
        <f t="shared" ca="1" si="152"/>
        <v/>
      </c>
      <c r="DT257" s="132" t="str">
        <f t="shared" ca="1" si="153"/>
        <v/>
      </c>
      <c r="DU257" s="132" t="str">
        <f t="shared" ca="1" si="154"/>
        <v/>
      </c>
      <c r="DV257" s="132" t="str">
        <f t="shared" ca="1" si="155"/>
        <v/>
      </c>
      <c r="DW257" s="136" t="str">
        <f>'Transcript table'!C257</f>
        <v>DNM3OS-2</v>
      </c>
      <c r="DX257" s="141" t="s">
        <v>303</v>
      </c>
      <c r="DY257" s="132" t="str">
        <f t="shared" ca="1" si="156"/>
        <v/>
      </c>
      <c r="DZ257" s="132" t="str">
        <f t="shared" ca="1" si="157"/>
        <v/>
      </c>
      <c r="EA257" s="132" t="str">
        <f t="shared" ca="1" si="158"/>
        <v/>
      </c>
      <c r="EB257" s="132" t="str">
        <f t="shared" ca="1" si="159"/>
        <v/>
      </c>
      <c r="EC257" s="132" t="str">
        <f t="shared" ca="1" si="160"/>
        <v/>
      </c>
      <c r="ED257" s="132" t="str">
        <f t="shared" ca="1" si="161"/>
        <v/>
      </c>
      <c r="EE257" s="132" t="str">
        <f t="shared" ca="1" si="162"/>
        <v/>
      </c>
      <c r="EF257" s="132" t="str">
        <f t="shared" ca="1" si="163"/>
        <v/>
      </c>
      <c r="EG257" s="132" t="str">
        <f t="shared" ca="1" si="164"/>
        <v/>
      </c>
      <c r="EH257" s="132" t="str">
        <f t="shared" ca="1" si="165"/>
        <v/>
      </c>
      <c r="EI257" s="132" t="str">
        <f t="shared" ca="1" si="166"/>
        <v/>
      </c>
      <c r="EJ257" s="132" t="str">
        <f t="shared" ca="1" si="167"/>
        <v/>
      </c>
      <c r="EK257" s="132" t="str">
        <f t="shared" ca="1" si="168"/>
        <v/>
      </c>
      <c r="EL257" s="132" t="str">
        <f t="shared" ca="1" si="169"/>
        <v/>
      </c>
      <c r="EM257" s="132" t="str">
        <f t="shared" ca="1" si="170"/>
        <v/>
      </c>
      <c r="EN257" s="132" t="str">
        <f t="shared" ca="1" si="171"/>
        <v/>
      </c>
      <c r="EO257" s="132" t="str">
        <f t="shared" ca="1" si="172"/>
        <v/>
      </c>
      <c r="EP257" s="132" t="str">
        <f t="shared" ca="1" si="173"/>
        <v/>
      </c>
      <c r="EQ257" s="132" t="str">
        <f t="shared" ca="1" si="174"/>
        <v/>
      </c>
      <c r="ER257" s="132" t="str">
        <f t="shared" ca="1" si="175"/>
        <v/>
      </c>
    </row>
    <row r="258" spans="1:148" ht="25.5">
      <c r="A258" s="131" t="str">
        <f>'Transcript table'!C258</f>
        <v>DPY19L2P2-1</v>
      </c>
      <c r="B258" s="35" t="s">
        <v>304</v>
      </c>
      <c r="C258" s="132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132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132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132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132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132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132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132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132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132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132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132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132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132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132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132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132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132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132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132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40" t="str">
        <f>'Control Sample Data'!A258</f>
        <v>DPY19L2P2-1</v>
      </c>
      <c r="X258" s="141" t="s">
        <v>304</v>
      </c>
      <c r="Y258" s="132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132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132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132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132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132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132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132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132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132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132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132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132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132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132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132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132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132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132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132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135" t="str">
        <f>'Control Sample Data'!A258</f>
        <v>DPY19L2P2-1</v>
      </c>
      <c r="AT258" s="35" t="s">
        <v>304</v>
      </c>
      <c r="AU258" s="132" t="str">
        <f ca="1">IF(ISNUMBER(C258-'Choose Housekeeping Genes'!D$17),C258-'Choose Housekeeping Genes'!D$17,"")</f>
        <v/>
      </c>
      <c r="AV258" s="132" t="str">
        <f ca="1">IF(ISNUMBER(D258-'Choose Housekeeping Genes'!E$17),D258-'Choose Housekeeping Genes'!E$17,"")</f>
        <v/>
      </c>
      <c r="AW258" s="132" t="str">
        <f ca="1">IF(ISNUMBER(E258-'Choose Housekeeping Genes'!F$17),E258-'Choose Housekeeping Genes'!F$17,"")</f>
        <v/>
      </c>
      <c r="AX258" s="132" t="str">
        <f ca="1">IF(ISNUMBER(F258-'Choose Housekeeping Genes'!G$17),F258-'Choose Housekeeping Genes'!G$17,"")</f>
        <v/>
      </c>
      <c r="AY258" s="132" t="str">
        <f ca="1">IF(ISNUMBER(G258-'Choose Housekeeping Genes'!H$17),G258-'Choose Housekeeping Genes'!H$17,"")</f>
        <v/>
      </c>
      <c r="AZ258" s="132" t="str">
        <f ca="1">IF(ISNUMBER(H258-'Choose Housekeeping Genes'!I$17),H258-'Choose Housekeeping Genes'!I$17,"")</f>
        <v/>
      </c>
      <c r="BA258" s="132" t="str">
        <f ca="1">IF(ISNUMBER(I258-'Choose Housekeeping Genes'!J$17),I258-'Choose Housekeeping Genes'!J$17,"")</f>
        <v/>
      </c>
      <c r="BB258" s="132" t="str">
        <f ca="1">IF(ISNUMBER(J258-'Choose Housekeeping Genes'!K$17),J258-'Choose Housekeeping Genes'!K$17,"")</f>
        <v/>
      </c>
      <c r="BC258" s="132" t="str">
        <f ca="1">IF(ISNUMBER(K258-'Choose Housekeeping Genes'!L$17),K258-'Choose Housekeeping Genes'!L$17,"")</f>
        <v/>
      </c>
      <c r="BD258" s="132" t="str">
        <f ca="1">IF(ISNUMBER(L258-'Choose Housekeeping Genes'!M$17),L258-'Choose Housekeeping Genes'!M$17,"")</f>
        <v/>
      </c>
      <c r="BE258" s="132" t="str">
        <f ca="1">IF(ISNUMBER(M258-'Choose Housekeeping Genes'!N$17),M258-'Choose Housekeeping Genes'!N$17,"")</f>
        <v/>
      </c>
      <c r="BF258" s="132" t="str">
        <f ca="1">IF(ISNUMBER(N258-'Choose Housekeeping Genes'!O$17),N258-'Choose Housekeeping Genes'!O$17,"")</f>
        <v/>
      </c>
      <c r="BG258" s="132" t="str">
        <f ca="1">IF(ISNUMBER(O258-'Choose Housekeeping Genes'!P$17),O258-'Choose Housekeeping Genes'!P$17,"")</f>
        <v/>
      </c>
      <c r="BH258" s="132" t="str">
        <f ca="1">IF(ISNUMBER(P258-'Choose Housekeeping Genes'!Q$17),P258-'Choose Housekeeping Genes'!Q$17,"")</f>
        <v/>
      </c>
      <c r="BI258" s="132" t="str">
        <f ca="1">IF(ISNUMBER(Q258-'Choose Housekeeping Genes'!R$17),Q258-'Choose Housekeeping Genes'!R$17,"")</f>
        <v/>
      </c>
      <c r="BJ258" s="132" t="str">
        <f ca="1">IF(ISNUMBER(R258-'Choose Housekeeping Genes'!S$17),R258-'Choose Housekeeping Genes'!S$17,"")</f>
        <v/>
      </c>
      <c r="BK258" s="132" t="str">
        <f ca="1">IF(ISNUMBER(S258-'Choose Housekeeping Genes'!T$17),S258-'Choose Housekeeping Genes'!T$17,"")</f>
        <v/>
      </c>
      <c r="BL258" s="132" t="str">
        <f ca="1">IF(ISNUMBER(T258-'Choose Housekeeping Genes'!U$17),T258-'Choose Housekeeping Genes'!U$17,"")</f>
        <v/>
      </c>
      <c r="BM258" s="132" t="str">
        <f ca="1">IF(ISNUMBER(U258-'Choose Housekeeping Genes'!V$17),U258-'Choose Housekeeping Genes'!V$17,"")</f>
        <v/>
      </c>
      <c r="BN258" s="132" t="str">
        <f ca="1">IF(ISNUMBER(V258-'Choose Housekeeping Genes'!W$17),V258-'Choose Housekeeping Genes'!W$17,"")</f>
        <v/>
      </c>
      <c r="BO258" s="142" t="str">
        <f t="shared" si="176"/>
        <v>DPY19L2P2-1</v>
      </c>
      <c r="BP258" s="141" t="s">
        <v>304</v>
      </c>
      <c r="BQ258" s="132" t="str">
        <f ca="1">IF(ISNUMBER(Y258-'Choose Housekeeping Genes'!AA$17),Y258-'Choose Housekeeping Genes'!AA$17,"")</f>
        <v/>
      </c>
      <c r="BR258" s="132" t="str">
        <f ca="1">IF(ISNUMBER(Z258-'Choose Housekeeping Genes'!AB$17),Z258-'Choose Housekeeping Genes'!AB$17,"")</f>
        <v/>
      </c>
      <c r="BS258" s="132" t="str">
        <f ca="1">IF(ISNUMBER(AA258-'Choose Housekeeping Genes'!AC$17),AA258-'Choose Housekeeping Genes'!AC$17,"")</f>
        <v/>
      </c>
      <c r="BT258" s="132" t="str">
        <f ca="1">IF(ISNUMBER(AB258-'Choose Housekeeping Genes'!AD$17),AB258-'Choose Housekeeping Genes'!AD$17,"")</f>
        <v/>
      </c>
      <c r="BU258" s="132" t="str">
        <f ca="1">IF(ISNUMBER(AC258-'Choose Housekeeping Genes'!AE$17),AC258-'Choose Housekeeping Genes'!AE$17,"")</f>
        <v/>
      </c>
      <c r="BV258" s="132" t="str">
        <f ca="1">IF(ISNUMBER(AD258-'Choose Housekeeping Genes'!AF$17),AD258-'Choose Housekeeping Genes'!AF$17,"")</f>
        <v/>
      </c>
      <c r="BW258" s="132" t="str">
        <f ca="1">IF(ISNUMBER(AE258-'Choose Housekeeping Genes'!AG$17),AE258-'Choose Housekeeping Genes'!AG$17,"")</f>
        <v/>
      </c>
      <c r="BX258" s="132" t="str">
        <f ca="1">IF(ISNUMBER(AF258-'Choose Housekeeping Genes'!AH$17),AF258-'Choose Housekeeping Genes'!AH$17,"")</f>
        <v/>
      </c>
      <c r="BY258" s="132" t="str">
        <f ca="1">IF(ISNUMBER(AG258-'Choose Housekeeping Genes'!AI$17),AG258-'Choose Housekeeping Genes'!AI$17,"")</f>
        <v/>
      </c>
      <c r="BZ258" s="132" t="str">
        <f ca="1">IF(ISNUMBER(AH258-'Choose Housekeeping Genes'!AJ$17),AH258-'Choose Housekeeping Genes'!AJ$17,"")</f>
        <v/>
      </c>
      <c r="CA258" s="132" t="str">
        <f ca="1">IF(ISNUMBER(AI258-'Choose Housekeeping Genes'!AK$17),AI258-'Choose Housekeeping Genes'!AK$17,"")</f>
        <v/>
      </c>
      <c r="CB258" s="132" t="str">
        <f ca="1">IF(ISNUMBER(AJ258-'Choose Housekeeping Genes'!AL$17),AJ258-'Choose Housekeeping Genes'!AL$17,"")</f>
        <v/>
      </c>
      <c r="CC258" s="132" t="str">
        <f ca="1">IF(ISNUMBER(AK258-'Choose Housekeeping Genes'!AM$17),AK258-'Choose Housekeeping Genes'!AM$17,"")</f>
        <v/>
      </c>
      <c r="CD258" s="132" t="str">
        <f ca="1">IF(ISNUMBER(AL258-'Choose Housekeeping Genes'!AN$17),AL258-'Choose Housekeeping Genes'!AN$17,"")</f>
        <v/>
      </c>
      <c r="CE258" s="132" t="str">
        <f ca="1">IF(ISNUMBER(AM258-'Choose Housekeeping Genes'!AO$17),AM258-'Choose Housekeeping Genes'!AO$17,"")</f>
        <v/>
      </c>
      <c r="CF258" s="132" t="str">
        <f ca="1">IF(ISNUMBER(AN258-'Choose Housekeeping Genes'!AP$17),AN258-'Choose Housekeeping Genes'!AP$17,"")</f>
        <v/>
      </c>
      <c r="CG258" s="132" t="str">
        <f ca="1">IF(ISNUMBER(AO258-'Choose Housekeeping Genes'!AQ$17),AO258-'Choose Housekeeping Genes'!AQ$17,"")</f>
        <v/>
      </c>
      <c r="CH258" s="132" t="str">
        <f ca="1">IF(ISNUMBER(AP258-'Choose Housekeeping Genes'!AR$17),AP258-'Choose Housekeeping Genes'!AR$17,"")</f>
        <v/>
      </c>
      <c r="CI258" s="132" t="str">
        <f ca="1">IF(ISNUMBER(AQ258-'Choose Housekeeping Genes'!AS$17),AQ258-'Choose Housekeeping Genes'!AS$17,"")</f>
        <v/>
      </c>
      <c r="CJ258" s="132" t="str">
        <f ca="1">IF(ISNUMBER(AR258-'Choose Housekeeping Genes'!AT$17),AR258-'Choose Housekeeping Genes'!AT$17,"")</f>
        <v/>
      </c>
      <c r="CK258" s="137" t="e">
        <f t="shared" ca="1" si="134"/>
        <v>#DIV/0!</v>
      </c>
      <c r="CL258" s="138" t="e">
        <f t="shared" ca="1" si="135"/>
        <v>#DIV/0!</v>
      </c>
      <c r="DA258" s="135" t="str">
        <f>'Transcript table'!C258</f>
        <v>DPY19L2P2-1</v>
      </c>
      <c r="DB258" s="35" t="s">
        <v>304</v>
      </c>
      <c r="DC258" s="132" t="str">
        <f t="shared" ca="1" si="136"/>
        <v/>
      </c>
      <c r="DD258" s="132" t="str">
        <f t="shared" ca="1" si="137"/>
        <v/>
      </c>
      <c r="DE258" s="132" t="str">
        <f t="shared" ca="1" si="138"/>
        <v/>
      </c>
      <c r="DF258" s="132" t="str">
        <f t="shared" ca="1" si="139"/>
        <v/>
      </c>
      <c r="DG258" s="132" t="str">
        <f t="shared" ca="1" si="140"/>
        <v/>
      </c>
      <c r="DH258" s="132" t="str">
        <f t="shared" ca="1" si="141"/>
        <v/>
      </c>
      <c r="DI258" s="132" t="str">
        <f t="shared" ca="1" si="142"/>
        <v/>
      </c>
      <c r="DJ258" s="132" t="str">
        <f t="shared" ca="1" si="143"/>
        <v/>
      </c>
      <c r="DK258" s="132" t="str">
        <f t="shared" ca="1" si="144"/>
        <v/>
      </c>
      <c r="DL258" s="132" t="str">
        <f t="shared" ca="1" si="145"/>
        <v/>
      </c>
      <c r="DM258" s="132" t="str">
        <f t="shared" ca="1" si="146"/>
        <v/>
      </c>
      <c r="DN258" s="132" t="str">
        <f t="shared" ca="1" si="147"/>
        <v/>
      </c>
      <c r="DO258" s="132" t="str">
        <f t="shared" ca="1" si="148"/>
        <v/>
      </c>
      <c r="DP258" s="132" t="str">
        <f t="shared" ca="1" si="149"/>
        <v/>
      </c>
      <c r="DQ258" s="132" t="str">
        <f t="shared" ca="1" si="150"/>
        <v/>
      </c>
      <c r="DR258" s="132" t="str">
        <f t="shared" ca="1" si="151"/>
        <v/>
      </c>
      <c r="DS258" s="132" t="str">
        <f t="shared" ca="1" si="152"/>
        <v/>
      </c>
      <c r="DT258" s="132" t="str">
        <f t="shared" ca="1" si="153"/>
        <v/>
      </c>
      <c r="DU258" s="132" t="str">
        <f t="shared" ca="1" si="154"/>
        <v/>
      </c>
      <c r="DV258" s="132" t="str">
        <f t="shared" ca="1" si="155"/>
        <v/>
      </c>
      <c r="DW258" s="136" t="str">
        <f>'Transcript table'!C258</f>
        <v>DPY19L2P2-1</v>
      </c>
      <c r="DX258" s="141" t="s">
        <v>304</v>
      </c>
      <c r="DY258" s="132" t="str">
        <f t="shared" ca="1" si="156"/>
        <v/>
      </c>
      <c r="DZ258" s="132" t="str">
        <f t="shared" ca="1" si="157"/>
        <v/>
      </c>
      <c r="EA258" s="132" t="str">
        <f t="shared" ca="1" si="158"/>
        <v/>
      </c>
      <c r="EB258" s="132" t="str">
        <f t="shared" ca="1" si="159"/>
        <v/>
      </c>
      <c r="EC258" s="132" t="str">
        <f t="shared" ca="1" si="160"/>
        <v/>
      </c>
      <c r="ED258" s="132" t="str">
        <f t="shared" ca="1" si="161"/>
        <v/>
      </c>
      <c r="EE258" s="132" t="str">
        <f t="shared" ca="1" si="162"/>
        <v/>
      </c>
      <c r="EF258" s="132" t="str">
        <f t="shared" ca="1" si="163"/>
        <v/>
      </c>
      <c r="EG258" s="132" t="str">
        <f t="shared" ca="1" si="164"/>
        <v/>
      </c>
      <c r="EH258" s="132" t="str">
        <f t="shared" ca="1" si="165"/>
        <v/>
      </c>
      <c r="EI258" s="132" t="str">
        <f t="shared" ca="1" si="166"/>
        <v/>
      </c>
      <c r="EJ258" s="132" t="str">
        <f t="shared" ca="1" si="167"/>
        <v/>
      </c>
      <c r="EK258" s="132" t="str">
        <f t="shared" ca="1" si="168"/>
        <v/>
      </c>
      <c r="EL258" s="132" t="str">
        <f t="shared" ca="1" si="169"/>
        <v/>
      </c>
      <c r="EM258" s="132" t="str">
        <f t="shared" ca="1" si="170"/>
        <v/>
      </c>
      <c r="EN258" s="132" t="str">
        <f t="shared" ca="1" si="171"/>
        <v/>
      </c>
      <c r="EO258" s="132" t="str">
        <f t="shared" ca="1" si="172"/>
        <v/>
      </c>
      <c r="EP258" s="132" t="str">
        <f t="shared" ca="1" si="173"/>
        <v/>
      </c>
      <c r="EQ258" s="132" t="str">
        <f t="shared" ca="1" si="174"/>
        <v/>
      </c>
      <c r="ER258" s="132" t="str">
        <f t="shared" ca="1" si="175"/>
        <v/>
      </c>
    </row>
    <row r="259" spans="1:148" ht="25.5">
      <c r="A259" s="131" t="str">
        <f>'Transcript table'!C259</f>
        <v>DPY19L2P2-2</v>
      </c>
      <c r="B259" s="35" t="s">
        <v>305</v>
      </c>
      <c r="C259" s="132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132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132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132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132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132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132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132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132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132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132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132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132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132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132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132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132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132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132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132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40" t="str">
        <f>'Control Sample Data'!A259</f>
        <v>DPY19L2P2-2</v>
      </c>
      <c r="X259" s="141" t="s">
        <v>305</v>
      </c>
      <c r="Y259" s="132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132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132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132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132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132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132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132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132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132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132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132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132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132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132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132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132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132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132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132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135" t="str">
        <f>'Control Sample Data'!A259</f>
        <v>DPY19L2P2-2</v>
      </c>
      <c r="AT259" s="35" t="s">
        <v>305</v>
      </c>
      <c r="AU259" s="132" t="str">
        <f ca="1">IF(ISNUMBER(C259-'Choose Housekeeping Genes'!D$17),C259-'Choose Housekeeping Genes'!D$17,"")</f>
        <v/>
      </c>
      <c r="AV259" s="132" t="str">
        <f ca="1">IF(ISNUMBER(D259-'Choose Housekeeping Genes'!E$17),D259-'Choose Housekeeping Genes'!E$17,"")</f>
        <v/>
      </c>
      <c r="AW259" s="132" t="str">
        <f ca="1">IF(ISNUMBER(E259-'Choose Housekeeping Genes'!F$17),E259-'Choose Housekeeping Genes'!F$17,"")</f>
        <v/>
      </c>
      <c r="AX259" s="132" t="str">
        <f ca="1">IF(ISNUMBER(F259-'Choose Housekeeping Genes'!G$17),F259-'Choose Housekeeping Genes'!G$17,"")</f>
        <v/>
      </c>
      <c r="AY259" s="132" t="str">
        <f ca="1">IF(ISNUMBER(G259-'Choose Housekeeping Genes'!H$17),G259-'Choose Housekeeping Genes'!H$17,"")</f>
        <v/>
      </c>
      <c r="AZ259" s="132" t="str">
        <f ca="1">IF(ISNUMBER(H259-'Choose Housekeeping Genes'!I$17),H259-'Choose Housekeeping Genes'!I$17,"")</f>
        <v/>
      </c>
      <c r="BA259" s="132" t="str">
        <f ca="1">IF(ISNUMBER(I259-'Choose Housekeeping Genes'!J$17),I259-'Choose Housekeeping Genes'!J$17,"")</f>
        <v/>
      </c>
      <c r="BB259" s="132" t="str">
        <f ca="1">IF(ISNUMBER(J259-'Choose Housekeeping Genes'!K$17),J259-'Choose Housekeeping Genes'!K$17,"")</f>
        <v/>
      </c>
      <c r="BC259" s="132" t="str">
        <f ca="1">IF(ISNUMBER(K259-'Choose Housekeeping Genes'!L$17),K259-'Choose Housekeeping Genes'!L$17,"")</f>
        <v/>
      </c>
      <c r="BD259" s="132" t="str">
        <f ca="1">IF(ISNUMBER(L259-'Choose Housekeeping Genes'!M$17),L259-'Choose Housekeeping Genes'!M$17,"")</f>
        <v/>
      </c>
      <c r="BE259" s="132" t="str">
        <f ca="1">IF(ISNUMBER(M259-'Choose Housekeeping Genes'!N$17),M259-'Choose Housekeeping Genes'!N$17,"")</f>
        <v/>
      </c>
      <c r="BF259" s="132" t="str">
        <f ca="1">IF(ISNUMBER(N259-'Choose Housekeeping Genes'!O$17),N259-'Choose Housekeeping Genes'!O$17,"")</f>
        <v/>
      </c>
      <c r="BG259" s="132" t="str">
        <f ca="1">IF(ISNUMBER(O259-'Choose Housekeeping Genes'!P$17),O259-'Choose Housekeeping Genes'!P$17,"")</f>
        <v/>
      </c>
      <c r="BH259" s="132" t="str">
        <f ca="1">IF(ISNUMBER(P259-'Choose Housekeeping Genes'!Q$17),P259-'Choose Housekeeping Genes'!Q$17,"")</f>
        <v/>
      </c>
      <c r="BI259" s="132" t="str">
        <f ca="1">IF(ISNUMBER(Q259-'Choose Housekeeping Genes'!R$17),Q259-'Choose Housekeeping Genes'!R$17,"")</f>
        <v/>
      </c>
      <c r="BJ259" s="132" t="str">
        <f ca="1">IF(ISNUMBER(R259-'Choose Housekeeping Genes'!S$17),R259-'Choose Housekeeping Genes'!S$17,"")</f>
        <v/>
      </c>
      <c r="BK259" s="132" t="str">
        <f ca="1">IF(ISNUMBER(S259-'Choose Housekeeping Genes'!T$17),S259-'Choose Housekeeping Genes'!T$17,"")</f>
        <v/>
      </c>
      <c r="BL259" s="132" t="str">
        <f ca="1">IF(ISNUMBER(T259-'Choose Housekeeping Genes'!U$17),T259-'Choose Housekeeping Genes'!U$17,"")</f>
        <v/>
      </c>
      <c r="BM259" s="132" t="str">
        <f ca="1">IF(ISNUMBER(U259-'Choose Housekeeping Genes'!V$17),U259-'Choose Housekeeping Genes'!V$17,"")</f>
        <v/>
      </c>
      <c r="BN259" s="132" t="str">
        <f ca="1">IF(ISNUMBER(V259-'Choose Housekeeping Genes'!W$17),V259-'Choose Housekeeping Genes'!W$17,"")</f>
        <v/>
      </c>
      <c r="BO259" s="142" t="str">
        <f t="shared" si="176"/>
        <v>DPY19L2P2-2</v>
      </c>
      <c r="BP259" s="141" t="s">
        <v>305</v>
      </c>
      <c r="BQ259" s="132" t="str">
        <f ca="1">IF(ISNUMBER(Y259-'Choose Housekeeping Genes'!AA$17),Y259-'Choose Housekeeping Genes'!AA$17,"")</f>
        <v/>
      </c>
      <c r="BR259" s="132" t="str">
        <f ca="1">IF(ISNUMBER(Z259-'Choose Housekeeping Genes'!AB$17),Z259-'Choose Housekeeping Genes'!AB$17,"")</f>
        <v/>
      </c>
      <c r="BS259" s="132" t="str">
        <f ca="1">IF(ISNUMBER(AA259-'Choose Housekeeping Genes'!AC$17),AA259-'Choose Housekeeping Genes'!AC$17,"")</f>
        <v/>
      </c>
      <c r="BT259" s="132" t="str">
        <f ca="1">IF(ISNUMBER(AB259-'Choose Housekeeping Genes'!AD$17),AB259-'Choose Housekeeping Genes'!AD$17,"")</f>
        <v/>
      </c>
      <c r="BU259" s="132" t="str">
        <f ca="1">IF(ISNUMBER(AC259-'Choose Housekeeping Genes'!AE$17),AC259-'Choose Housekeeping Genes'!AE$17,"")</f>
        <v/>
      </c>
      <c r="BV259" s="132" t="str">
        <f ca="1">IF(ISNUMBER(AD259-'Choose Housekeeping Genes'!AF$17),AD259-'Choose Housekeeping Genes'!AF$17,"")</f>
        <v/>
      </c>
      <c r="BW259" s="132" t="str">
        <f ca="1">IF(ISNUMBER(AE259-'Choose Housekeeping Genes'!AG$17),AE259-'Choose Housekeeping Genes'!AG$17,"")</f>
        <v/>
      </c>
      <c r="BX259" s="132" t="str">
        <f ca="1">IF(ISNUMBER(AF259-'Choose Housekeeping Genes'!AH$17),AF259-'Choose Housekeeping Genes'!AH$17,"")</f>
        <v/>
      </c>
      <c r="BY259" s="132" t="str">
        <f ca="1">IF(ISNUMBER(AG259-'Choose Housekeeping Genes'!AI$17),AG259-'Choose Housekeeping Genes'!AI$17,"")</f>
        <v/>
      </c>
      <c r="BZ259" s="132" t="str">
        <f ca="1">IF(ISNUMBER(AH259-'Choose Housekeeping Genes'!AJ$17),AH259-'Choose Housekeeping Genes'!AJ$17,"")</f>
        <v/>
      </c>
      <c r="CA259" s="132" t="str">
        <f ca="1">IF(ISNUMBER(AI259-'Choose Housekeeping Genes'!AK$17),AI259-'Choose Housekeeping Genes'!AK$17,"")</f>
        <v/>
      </c>
      <c r="CB259" s="132" t="str">
        <f ca="1">IF(ISNUMBER(AJ259-'Choose Housekeeping Genes'!AL$17),AJ259-'Choose Housekeeping Genes'!AL$17,"")</f>
        <v/>
      </c>
      <c r="CC259" s="132" t="str">
        <f ca="1">IF(ISNUMBER(AK259-'Choose Housekeeping Genes'!AM$17),AK259-'Choose Housekeeping Genes'!AM$17,"")</f>
        <v/>
      </c>
      <c r="CD259" s="132" t="str">
        <f ca="1">IF(ISNUMBER(AL259-'Choose Housekeeping Genes'!AN$17),AL259-'Choose Housekeeping Genes'!AN$17,"")</f>
        <v/>
      </c>
      <c r="CE259" s="132" t="str">
        <f ca="1">IF(ISNUMBER(AM259-'Choose Housekeeping Genes'!AO$17),AM259-'Choose Housekeeping Genes'!AO$17,"")</f>
        <v/>
      </c>
      <c r="CF259" s="132" t="str">
        <f ca="1">IF(ISNUMBER(AN259-'Choose Housekeeping Genes'!AP$17),AN259-'Choose Housekeeping Genes'!AP$17,"")</f>
        <v/>
      </c>
      <c r="CG259" s="132" t="str">
        <f ca="1">IF(ISNUMBER(AO259-'Choose Housekeeping Genes'!AQ$17),AO259-'Choose Housekeeping Genes'!AQ$17,"")</f>
        <v/>
      </c>
      <c r="CH259" s="132" t="str">
        <f ca="1">IF(ISNUMBER(AP259-'Choose Housekeeping Genes'!AR$17),AP259-'Choose Housekeeping Genes'!AR$17,"")</f>
        <v/>
      </c>
      <c r="CI259" s="132" t="str">
        <f ca="1">IF(ISNUMBER(AQ259-'Choose Housekeeping Genes'!AS$17),AQ259-'Choose Housekeeping Genes'!AS$17,"")</f>
        <v/>
      </c>
      <c r="CJ259" s="132" t="str">
        <f ca="1">IF(ISNUMBER(AR259-'Choose Housekeeping Genes'!AT$17),AR259-'Choose Housekeeping Genes'!AT$17,"")</f>
        <v/>
      </c>
      <c r="CK259" s="137" t="e">
        <f t="shared" ca="1" si="134"/>
        <v>#DIV/0!</v>
      </c>
      <c r="CL259" s="138" t="e">
        <f t="shared" ca="1" si="135"/>
        <v>#DIV/0!</v>
      </c>
      <c r="DA259" s="135" t="str">
        <f>'Transcript table'!C259</f>
        <v>DPY19L2P2-2</v>
      </c>
      <c r="DB259" s="35" t="s">
        <v>305</v>
      </c>
      <c r="DC259" s="132" t="str">
        <f t="shared" ca="1" si="136"/>
        <v/>
      </c>
      <c r="DD259" s="132" t="str">
        <f t="shared" ca="1" si="137"/>
        <v/>
      </c>
      <c r="DE259" s="132" t="str">
        <f t="shared" ca="1" si="138"/>
        <v/>
      </c>
      <c r="DF259" s="132" t="str">
        <f t="shared" ca="1" si="139"/>
        <v/>
      </c>
      <c r="DG259" s="132" t="str">
        <f t="shared" ca="1" si="140"/>
        <v/>
      </c>
      <c r="DH259" s="132" t="str">
        <f t="shared" ca="1" si="141"/>
        <v/>
      </c>
      <c r="DI259" s="132" t="str">
        <f t="shared" ca="1" si="142"/>
        <v/>
      </c>
      <c r="DJ259" s="132" t="str">
        <f t="shared" ca="1" si="143"/>
        <v/>
      </c>
      <c r="DK259" s="132" t="str">
        <f t="shared" ca="1" si="144"/>
        <v/>
      </c>
      <c r="DL259" s="132" t="str">
        <f t="shared" ca="1" si="145"/>
        <v/>
      </c>
      <c r="DM259" s="132" t="str">
        <f t="shared" ca="1" si="146"/>
        <v/>
      </c>
      <c r="DN259" s="132" t="str">
        <f t="shared" ca="1" si="147"/>
        <v/>
      </c>
      <c r="DO259" s="132" t="str">
        <f t="shared" ca="1" si="148"/>
        <v/>
      </c>
      <c r="DP259" s="132" t="str">
        <f t="shared" ca="1" si="149"/>
        <v/>
      </c>
      <c r="DQ259" s="132" t="str">
        <f t="shared" ca="1" si="150"/>
        <v/>
      </c>
      <c r="DR259" s="132" t="str">
        <f t="shared" ca="1" si="151"/>
        <v/>
      </c>
      <c r="DS259" s="132" t="str">
        <f t="shared" ca="1" si="152"/>
        <v/>
      </c>
      <c r="DT259" s="132" t="str">
        <f t="shared" ca="1" si="153"/>
        <v/>
      </c>
      <c r="DU259" s="132" t="str">
        <f t="shared" ca="1" si="154"/>
        <v/>
      </c>
      <c r="DV259" s="132" t="str">
        <f t="shared" ca="1" si="155"/>
        <v/>
      </c>
      <c r="DW259" s="136" t="str">
        <f>'Transcript table'!C259</f>
        <v>DPY19L2P2-2</v>
      </c>
      <c r="DX259" s="141" t="s">
        <v>305</v>
      </c>
      <c r="DY259" s="132" t="str">
        <f t="shared" ca="1" si="156"/>
        <v/>
      </c>
      <c r="DZ259" s="132" t="str">
        <f t="shared" ca="1" si="157"/>
        <v/>
      </c>
      <c r="EA259" s="132" t="str">
        <f t="shared" ca="1" si="158"/>
        <v/>
      </c>
      <c r="EB259" s="132" t="str">
        <f t="shared" ca="1" si="159"/>
        <v/>
      </c>
      <c r="EC259" s="132" t="str">
        <f t="shared" ca="1" si="160"/>
        <v/>
      </c>
      <c r="ED259" s="132" t="str">
        <f t="shared" ca="1" si="161"/>
        <v/>
      </c>
      <c r="EE259" s="132" t="str">
        <f t="shared" ca="1" si="162"/>
        <v/>
      </c>
      <c r="EF259" s="132" t="str">
        <f t="shared" ca="1" si="163"/>
        <v/>
      </c>
      <c r="EG259" s="132" t="str">
        <f t="shared" ca="1" si="164"/>
        <v/>
      </c>
      <c r="EH259" s="132" t="str">
        <f t="shared" ca="1" si="165"/>
        <v/>
      </c>
      <c r="EI259" s="132" t="str">
        <f t="shared" ca="1" si="166"/>
        <v/>
      </c>
      <c r="EJ259" s="132" t="str">
        <f t="shared" ca="1" si="167"/>
        <v/>
      </c>
      <c r="EK259" s="132" t="str">
        <f t="shared" ca="1" si="168"/>
        <v/>
      </c>
      <c r="EL259" s="132" t="str">
        <f t="shared" ca="1" si="169"/>
        <v/>
      </c>
      <c r="EM259" s="132" t="str">
        <f t="shared" ca="1" si="170"/>
        <v/>
      </c>
      <c r="EN259" s="132" t="str">
        <f t="shared" ca="1" si="171"/>
        <v/>
      </c>
      <c r="EO259" s="132" t="str">
        <f t="shared" ca="1" si="172"/>
        <v/>
      </c>
      <c r="EP259" s="132" t="str">
        <f t="shared" ca="1" si="173"/>
        <v/>
      </c>
      <c r="EQ259" s="132" t="str">
        <f t="shared" ca="1" si="174"/>
        <v/>
      </c>
      <c r="ER259" s="132" t="str">
        <f t="shared" ca="1" si="175"/>
        <v/>
      </c>
    </row>
    <row r="260" spans="1:148" ht="25.5">
      <c r="A260" s="131" t="str">
        <f>'Transcript table'!C260</f>
        <v>DSCAM-AS1-1</v>
      </c>
      <c r="B260" s="35" t="s">
        <v>306</v>
      </c>
      <c r="C260" s="132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132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132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132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132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132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132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132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132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132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132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132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132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132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132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132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132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132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132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132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40" t="str">
        <f>'Control Sample Data'!A260</f>
        <v>DSCAM-AS1-1</v>
      </c>
      <c r="X260" s="141" t="s">
        <v>306</v>
      </c>
      <c r="Y260" s="132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132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132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132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132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132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132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132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132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132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132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132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132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132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132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132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132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132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132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132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135" t="str">
        <f>'Control Sample Data'!A260</f>
        <v>DSCAM-AS1-1</v>
      </c>
      <c r="AT260" s="35" t="s">
        <v>306</v>
      </c>
      <c r="AU260" s="132" t="str">
        <f ca="1">IF(ISNUMBER(C260-'Choose Housekeeping Genes'!D$17),C260-'Choose Housekeeping Genes'!D$17,"")</f>
        <v/>
      </c>
      <c r="AV260" s="132" t="str">
        <f ca="1">IF(ISNUMBER(D260-'Choose Housekeeping Genes'!E$17),D260-'Choose Housekeeping Genes'!E$17,"")</f>
        <v/>
      </c>
      <c r="AW260" s="132" t="str">
        <f ca="1">IF(ISNUMBER(E260-'Choose Housekeeping Genes'!F$17),E260-'Choose Housekeeping Genes'!F$17,"")</f>
        <v/>
      </c>
      <c r="AX260" s="132" t="str">
        <f ca="1">IF(ISNUMBER(F260-'Choose Housekeeping Genes'!G$17),F260-'Choose Housekeeping Genes'!G$17,"")</f>
        <v/>
      </c>
      <c r="AY260" s="132" t="str">
        <f ca="1">IF(ISNUMBER(G260-'Choose Housekeeping Genes'!H$17),G260-'Choose Housekeeping Genes'!H$17,"")</f>
        <v/>
      </c>
      <c r="AZ260" s="132" t="str">
        <f ca="1">IF(ISNUMBER(H260-'Choose Housekeeping Genes'!I$17),H260-'Choose Housekeeping Genes'!I$17,"")</f>
        <v/>
      </c>
      <c r="BA260" s="132" t="str">
        <f ca="1">IF(ISNUMBER(I260-'Choose Housekeeping Genes'!J$17),I260-'Choose Housekeeping Genes'!J$17,"")</f>
        <v/>
      </c>
      <c r="BB260" s="132" t="str">
        <f ca="1">IF(ISNUMBER(J260-'Choose Housekeeping Genes'!K$17),J260-'Choose Housekeeping Genes'!K$17,"")</f>
        <v/>
      </c>
      <c r="BC260" s="132" t="str">
        <f ca="1">IF(ISNUMBER(K260-'Choose Housekeeping Genes'!L$17),K260-'Choose Housekeeping Genes'!L$17,"")</f>
        <v/>
      </c>
      <c r="BD260" s="132" t="str">
        <f ca="1">IF(ISNUMBER(L260-'Choose Housekeeping Genes'!M$17),L260-'Choose Housekeeping Genes'!M$17,"")</f>
        <v/>
      </c>
      <c r="BE260" s="132" t="str">
        <f ca="1">IF(ISNUMBER(M260-'Choose Housekeeping Genes'!N$17),M260-'Choose Housekeeping Genes'!N$17,"")</f>
        <v/>
      </c>
      <c r="BF260" s="132" t="str">
        <f ca="1">IF(ISNUMBER(N260-'Choose Housekeeping Genes'!O$17),N260-'Choose Housekeeping Genes'!O$17,"")</f>
        <v/>
      </c>
      <c r="BG260" s="132" t="str">
        <f ca="1">IF(ISNUMBER(O260-'Choose Housekeeping Genes'!P$17),O260-'Choose Housekeeping Genes'!P$17,"")</f>
        <v/>
      </c>
      <c r="BH260" s="132" t="str">
        <f ca="1">IF(ISNUMBER(P260-'Choose Housekeeping Genes'!Q$17),P260-'Choose Housekeeping Genes'!Q$17,"")</f>
        <v/>
      </c>
      <c r="BI260" s="132" t="str">
        <f ca="1">IF(ISNUMBER(Q260-'Choose Housekeeping Genes'!R$17),Q260-'Choose Housekeeping Genes'!R$17,"")</f>
        <v/>
      </c>
      <c r="BJ260" s="132" t="str">
        <f ca="1">IF(ISNUMBER(R260-'Choose Housekeeping Genes'!S$17),R260-'Choose Housekeeping Genes'!S$17,"")</f>
        <v/>
      </c>
      <c r="BK260" s="132" t="str">
        <f ca="1">IF(ISNUMBER(S260-'Choose Housekeeping Genes'!T$17),S260-'Choose Housekeeping Genes'!T$17,"")</f>
        <v/>
      </c>
      <c r="BL260" s="132" t="str">
        <f ca="1">IF(ISNUMBER(T260-'Choose Housekeeping Genes'!U$17),T260-'Choose Housekeeping Genes'!U$17,"")</f>
        <v/>
      </c>
      <c r="BM260" s="132" t="str">
        <f ca="1">IF(ISNUMBER(U260-'Choose Housekeeping Genes'!V$17),U260-'Choose Housekeeping Genes'!V$17,"")</f>
        <v/>
      </c>
      <c r="BN260" s="132" t="str">
        <f ca="1">IF(ISNUMBER(V260-'Choose Housekeeping Genes'!W$17),V260-'Choose Housekeeping Genes'!W$17,"")</f>
        <v/>
      </c>
      <c r="BO260" s="142" t="str">
        <f t="shared" si="176"/>
        <v>DSCAM-AS1-1</v>
      </c>
      <c r="BP260" s="141" t="s">
        <v>306</v>
      </c>
      <c r="BQ260" s="132" t="str">
        <f ca="1">IF(ISNUMBER(Y260-'Choose Housekeeping Genes'!AA$17),Y260-'Choose Housekeeping Genes'!AA$17,"")</f>
        <v/>
      </c>
      <c r="BR260" s="132" t="str">
        <f ca="1">IF(ISNUMBER(Z260-'Choose Housekeeping Genes'!AB$17),Z260-'Choose Housekeeping Genes'!AB$17,"")</f>
        <v/>
      </c>
      <c r="BS260" s="132" t="str">
        <f ca="1">IF(ISNUMBER(AA260-'Choose Housekeeping Genes'!AC$17),AA260-'Choose Housekeeping Genes'!AC$17,"")</f>
        <v/>
      </c>
      <c r="BT260" s="132" t="str">
        <f ca="1">IF(ISNUMBER(AB260-'Choose Housekeeping Genes'!AD$17),AB260-'Choose Housekeeping Genes'!AD$17,"")</f>
        <v/>
      </c>
      <c r="BU260" s="132" t="str">
        <f ca="1">IF(ISNUMBER(AC260-'Choose Housekeeping Genes'!AE$17),AC260-'Choose Housekeeping Genes'!AE$17,"")</f>
        <v/>
      </c>
      <c r="BV260" s="132" t="str">
        <f ca="1">IF(ISNUMBER(AD260-'Choose Housekeeping Genes'!AF$17),AD260-'Choose Housekeeping Genes'!AF$17,"")</f>
        <v/>
      </c>
      <c r="BW260" s="132" t="str">
        <f ca="1">IF(ISNUMBER(AE260-'Choose Housekeeping Genes'!AG$17),AE260-'Choose Housekeeping Genes'!AG$17,"")</f>
        <v/>
      </c>
      <c r="BX260" s="132" t="str">
        <f ca="1">IF(ISNUMBER(AF260-'Choose Housekeeping Genes'!AH$17),AF260-'Choose Housekeeping Genes'!AH$17,"")</f>
        <v/>
      </c>
      <c r="BY260" s="132" t="str">
        <f ca="1">IF(ISNUMBER(AG260-'Choose Housekeeping Genes'!AI$17),AG260-'Choose Housekeeping Genes'!AI$17,"")</f>
        <v/>
      </c>
      <c r="BZ260" s="132" t="str">
        <f ca="1">IF(ISNUMBER(AH260-'Choose Housekeeping Genes'!AJ$17),AH260-'Choose Housekeeping Genes'!AJ$17,"")</f>
        <v/>
      </c>
      <c r="CA260" s="132" t="str">
        <f ca="1">IF(ISNUMBER(AI260-'Choose Housekeeping Genes'!AK$17),AI260-'Choose Housekeeping Genes'!AK$17,"")</f>
        <v/>
      </c>
      <c r="CB260" s="132" t="str">
        <f ca="1">IF(ISNUMBER(AJ260-'Choose Housekeeping Genes'!AL$17),AJ260-'Choose Housekeeping Genes'!AL$17,"")</f>
        <v/>
      </c>
      <c r="CC260" s="132" t="str">
        <f ca="1">IF(ISNUMBER(AK260-'Choose Housekeeping Genes'!AM$17),AK260-'Choose Housekeeping Genes'!AM$17,"")</f>
        <v/>
      </c>
      <c r="CD260" s="132" t="str">
        <f ca="1">IF(ISNUMBER(AL260-'Choose Housekeeping Genes'!AN$17),AL260-'Choose Housekeeping Genes'!AN$17,"")</f>
        <v/>
      </c>
      <c r="CE260" s="132" t="str">
        <f ca="1">IF(ISNUMBER(AM260-'Choose Housekeeping Genes'!AO$17),AM260-'Choose Housekeeping Genes'!AO$17,"")</f>
        <v/>
      </c>
      <c r="CF260" s="132" t="str">
        <f ca="1">IF(ISNUMBER(AN260-'Choose Housekeeping Genes'!AP$17),AN260-'Choose Housekeeping Genes'!AP$17,"")</f>
        <v/>
      </c>
      <c r="CG260" s="132" t="str">
        <f ca="1">IF(ISNUMBER(AO260-'Choose Housekeeping Genes'!AQ$17),AO260-'Choose Housekeeping Genes'!AQ$17,"")</f>
        <v/>
      </c>
      <c r="CH260" s="132" t="str">
        <f ca="1">IF(ISNUMBER(AP260-'Choose Housekeeping Genes'!AR$17),AP260-'Choose Housekeeping Genes'!AR$17,"")</f>
        <v/>
      </c>
      <c r="CI260" s="132" t="str">
        <f ca="1">IF(ISNUMBER(AQ260-'Choose Housekeeping Genes'!AS$17),AQ260-'Choose Housekeeping Genes'!AS$17,"")</f>
        <v/>
      </c>
      <c r="CJ260" s="132" t="str">
        <f ca="1">IF(ISNUMBER(AR260-'Choose Housekeeping Genes'!AT$17),AR260-'Choose Housekeeping Genes'!AT$17,"")</f>
        <v/>
      </c>
      <c r="CK260" s="137" t="e">
        <f t="shared" ref="CK260:CK323" ca="1" si="177">AVERAGE(AU260:BN260)</f>
        <v>#DIV/0!</v>
      </c>
      <c r="CL260" s="138" t="e">
        <f t="shared" ref="CL260:CL323" ca="1" si="178">AVERAGE(BQ260:CJ260)</f>
        <v>#DIV/0!</v>
      </c>
      <c r="DA260" s="135" t="str">
        <f>'Transcript table'!C260</f>
        <v>DSCAM-AS1-1</v>
      </c>
      <c r="DB260" s="35" t="s">
        <v>306</v>
      </c>
      <c r="DC260" s="132" t="str">
        <f t="shared" ref="DC260:DC323" ca="1" si="179">IF(ISNUMBER(2^-AU260),2^-AU260,"")</f>
        <v/>
      </c>
      <c r="DD260" s="132" t="str">
        <f t="shared" ref="DD260:DD323" ca="1" si="180">IF(ISNUMBER(2^-AV260),2^-AV260,"")</f>
        <v/>
      </c>
      <c r="DE260" s="132" t="str">
        <f t="shared" ref="DE260:DE323" ca="1" si="181">IF(ISNUMBER(2^-AW260),2^-AW260,"")</f>
        <v/>
      </c>
      <c r="DF260" s="132" t="str">
        <f t="shared" ref="DF260:DF323" ca="1" si="182">IF(ISNUMBER(2^-AX260),2^-AX260,"")</f>
        <v/>
      </c>
      <c r="DG260" s="132" t="str">
        <f t="shared" ref="DG260:DG323" ca="1" si="183">IF(ISNUMBER(2^-AY260),2^-AY260,"")</f>
        <v/>
      </c>
      <c r="DH260" s="132" t="str">
        <f t="shared" ref="DH260:DH323" ca="1" si="184">IF(ISNUMBER(2^-AZ260),2^-AZ260,"")</f>
        <v/>
      </c>
      <c r="DI260" s="132" t="str">
        <f t="shared" ref="DI260:DI323" ca="1" si="185">IF(ISNUMBER(2^-BA260),2^-BA260,"")</f>
        <v/>
      </c>
      <c r="DJ260" s="132" t="str">
        <f t="shared" ref="DJ260:DJ323" ca="1" si="186">IF(ISNUMBER(2^-BB260),2^-BB260,"")</f>
        <v/>
      </c>
      <c r="DK260" s="132" t="str">
        <f t="shared" ref="DK260:DK323" ca="1" si="187">IF(ISNUMBER(2^-BC260),2^-BC260,"")</f>
        <v/>
      </c>
      <c r="DL260" s="132" t="str">
        <f t="shared" ref="DL260:DL323" ca="1" si="188">IF(ISNUMBER(2^-BD260),2^-BD260,"")</f>
        <v/>
      </c>
      <c r="DM260" s="132" t="str">
        <f t="shared" ref="DM260:DM323" ca="1" si="189">IF(ISNUMBER(2^-BE260),2^-BE260,"")</f>
        <v/>
      </c>
      <c r="DN260" s="132" t="str">
        <f t="shared" ref="DN260:DN323" ca="1" si="190">IF(ISNUMBER(2^-BF260),2^-BF260,"")</f>
        <v/>
      </c>
      <c r="DO260" s="132" t="str">
        <f t="shared" ref="DO260:DO323" ca="1" si="191">IF(ISNUMBER(2^-BG260),2^-BG260,"")</f>
        <v/>
      </c>
      <c r="DP260" s="132" t="str">
        <f t="shared" ref="DP260:DP323" ca="1" si="192">IF(ISNUMBER(2^-BH260),2^-BH260,"")</f>
        <v/>
      </c>
      <c r="DQ260" s="132" t="str">
        <f t="shared" ref="DQ260:DQ323" ca="1" si="193">IF(ISNUMBER(2^-BI260),2^-BI260,"")</f>
        <v/>
      </c>
      <c r="DR260" s="132" t="str">
        <f t="shared" ref="DR260:DR323" ca="1" si="194">IF(ISNUMBER(2^-BJ260),2^-BJ260,"")</f>
        <v/>
      </c>
      <c r="DS260" s="132" t="str">
        <f t="shared" ref="DS260:DS323" ca="1" si="195">IF(ISNUMBER(2^-BK260),2^-BK260,"")</f>
        <v/>
      </c>
      <c r="DT260" s="132" t="str">
        <f t="shared" ref="DT260:DT323" ca="1" si="196">IF(ISNUMBER(2^-BL260),2^-BL260,"")</f>
        <v/>
      </c>
      <c r="DU260" s="132" t="str">
        <f t="shared" ref="DU260:DU323" ca="1" si="197">IF(ISNUMBER(2^-BM260),2^-BM260,"")</f>
        <v/>
      </c>
      <c r="DV260" s="132" t="str">
        <f t="shared" ref="DV260:DV323" ca="1" si="198">IF(ISNUMBER(2^-BN260),2^-BN260,"")</f>
        <v/>
      </c>
      <c r="DW260" s="136" t="str">
        <f>'Transcript table'!C260</f>
        <v>DSCAM-AS1-1</v>
      </c>
      <c r="DX260" s="141" t="s">
        <v>306</v>
      </c>
      <c r="DY260" s="132" t="str">
        <f t="shared" ref="DY260:DY323" ca="1" si="199">IF(ISNUMBER(2^-BQ260),2^-BQ260,"")</f>
        <v/>
      </c>
      <c r="DZ260" s="132" t="str">
        <f t="shared" ref="DZ260:DZ323" ca="1" si="200">IF(ISNUMBER(2^-BR260),2^-BR260,"")</f>
        <v/>
      </c>
      <c r="EA260" s="132" t="str">
        <f t="shared" ref="EA260:EA323" ca="1" si="201">IF(ISNUMBER(2^-BS260),2^-BS260,"")</f>
        <v/>
      </c>
      <c r="EB260" s="132" t="str">
        <f t="shared" ref="EB260:EB323" ca="1" si="202">IF(ISNUMBER(2^-BT260),2^-BT260,"")</f>
        <v/>
      </c>
      <c r="EC260" s="132" t="str">
        <f t="shared" ref="EC260:EC323" ca="1" si="203">IF(ISNUMBER(2^-BU260),2^-BU260,"")</f>
        <v/>
      </c>
      <c r="ED260" s="132" t="str">
        <f t="shared" ref="ED260:ED323" ca="1" si="204">IF(ISNUMBER(2^-BV260),2^-BV260,"")</f>
        <v/>
      </c>
      <c r="EE260" s="132" t="str">
        <f t="shared" ref="EE260:EE323" ca="1" si="205">IF(ISNUMBER(2^-BW260),2^-BW260,"")</f>
        <v/>
      </c>
      <c r="EF260" s="132" t="str">
        <f t="shared" ref="EF260:EF323" ca="1" si="206">IF(ISNUMBER(2^-BX260),2^-BX260,"")</f>
        <v/>
      </c>
      <c r="EG260" s="132" t="str">
        <f t="shared" ref="EG260:EG323" ca="1" si="207">IF(ISNUMBER(2^-BY260),2^-BY260,"")</f>
        <v/>
      </c>
      <c r="EH260" s="132" t="str">
        <f t="shared" ref="EH260:EH323" ca="1" si="208">IF(ISNUMBER(2^-BZ260),2^-BZ260,"")</f>
        <v/>
      </c>
      <c r="EI260" s="132" t="str">
        <f t="shared" ref="EI260:EI323" ca="1" si="209">IF(ISNUMBER(2^-CA260),2^-CA260,"")</f>
        <v/>
      </c>
      <c r="EJ260" s="132" t="str">
        <f t="shared" ref="EJ260:EJ323" ca="1" si="210">IF(ISNUMBER(2^-CB260),2^-CB260,"")</f>
        <v/>
      </c>
      <c r="EK260" s="132" t="str">
        <f t="shared" ref="EK260:EK323" ca="1" si="211">IF(ISNUMBER(2^-CC260),2^-CC260,"")</f>
        <v/>
      </c>
      <c r="EL260" s="132" t="str">
        <f t="shared" ref="EL260:EL323" ca="1" si="212">IF(ISNUMBER(2^-CD260),2^-CD260,"")</f>
        <v/>
      </c>
      <c r="EM260" s="132" t="str">
        <f t="shared" ref="EM260:EM323" ca="1" si="213">IF(ISNUMBER(2^-CE260),2^-CE260,"")</f>
        <v/>
      </c>
      <c r="EN260" s="132" t="str">
        <f t="shared" ref="EN260:EN323" ca="1" si="214">IF(ISNUMBER(2^-CF260),2^-CF260,"")</f>
        <v/>
      </c>
      <c r="EO260" s="132" t="str">
        <f t="shared" ref="EO260:EO323" ca="1" si="215">IF(ISNUMBER(2^-CG260),2^-CG260,"")</f>
        <v/>
      </c>
      <c r="EP260" s="132" t="str">
        <f t="shared" ref="EP260:EP323" ca="1" si="216">IF(ISNUMBER(2^-CH260),2^-CH260,"")</f>
        <v/>
      </c>
      <c r="EQ260" s="132" t="str">
        <f t="shared" ref="EQ260:EQ323" ca="1" si="217">IF(ISNUMBER(2^-CI260),2^-CI260,"")</f>
        <v/>
      </c>
      <c r="ER260" s="132" t="str">
        <f t="shared" ref="ER260:ER323" ca="1" si="218">IF(ISNUMBER(2^-CJ260),2^-CJ260,"")</f>
        <v/>
      </c>
    </row>
    <row r="261" spans="1:148" ht="25.5">
      <c r="A261" s="131" t="str">
        <f>'Transcript table'!C261</f>
        <v>DSCAM-AS1-2</v>
      </c>
      <c r="B261" s="35" t="s">
        <v>307</v>
      </c>
      <c r="C261" s="132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132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132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132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132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132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132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132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132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132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132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132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132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132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132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132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132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132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132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132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40" t="str">
        <f>'Control Sample Data'!A261</f>
        <v>DSCAM-AS1-2</v>
      </c>
      <c r="X261" s="141" t="s">
        <v>307</v>
      </c>
      <c r="Y261" s="132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132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132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132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132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132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132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132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132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132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132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132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132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132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132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132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132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132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132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132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135" t="str">
        <f>'Control Sample Data'!A261</f>
        <v>DSCAM-AS1-2</v>
      </c>
      <c r="AT261" s="35" t="s">
        <v>307</v>
      </c>
      <c r="AU261" s="132" t="str">
        <f ca="1">IF(ISNUMBER(C261-'Choose Housekeeping Genes'!D$17),C261-'Choose Housekeeping Genes'!D$17,"")</f>
        <v/>
      </c>
      <c r="AV261" s="132" t="str">
        <f ca="1">IF(ISNUMBER(D261-'Choose Housekeeping Genes'!E$17),D261-'Choose Housekeeping Genes'!E$17,"")</f>
        <v/>
      </c>
      <c r="AW261" s="132" t="str">
        <f ca="1">IF(ISNUMBER(E261-'Choose Housekeeping Genes'!F$17),E261-'Choose Housekeeping Genes'!F$17,"")</f>
        <v/>
      </c>
      <c r="AX261" s="132" t="str">
        <f ca="1">IF(ISNUMBER(F261-'Choose Housekeeping Genes'!G$17),F261-'Choose Housekeeping Genes'!G$17,"")</f>
        <v/>
      </c>
      <c r="AY261" s="132" t="str">
        <f ca="1">IF(ISNUMBER(G261-'Choose Housekeeping Genes'!H$17),G261-'Choose Housekeeping Genes'!H$17,"")</f>
        <v/>
      </c>
      <c r="AZ261" s="132" t="str">
        <f ca="1">IF(ISNUMBER(H261-'Choose Housekeeping Genes'!I$17),H261-'Choose Housekeeping Genes'!I$17,"")</f>
        <v/>
      </c>
      <c r="BA261" s="132" t="str">
        <f ca="1">IF(ISNUMBER(I261-'Choose Housekeeping Genes'!J$17),I261-'Choose Housekeeping Genes'!J$17,"")</f>
        <v/>
      </c>
      <c r="BB261" s="132" t="str">
        <f ca="1">IF(ISNUMBER(J261-'Choose Housekeeping Genes'!K$17),J261-'Choose Housekeeping Genes'!K$17,"")</f>
        <v/>
      </c>
      <c r="BC261" s="132" t="str">
        <f ca="1">IF(ISNUMBER(K261-'Choose Housekeeping Genes'!L$17),K261-'Choose Housekeeping Genes'!L$17,"")</f>
        <v/>
      </c>
      <c r="BD261" s="132" t="str">
        <f ca="1">IF(ISNUMBER(L261-'Choose Housekeeping Genes'!M$17),L261-'Choose Housekeeping Genes'!M$17,"")</f>
        <v/>
      </c>
      <c r="BE261" s="132" t="str">
        <f ca="1">IF(ISNUMBER(M261-'Choose Housekeeping Genes'!N$17),M261-'Choose Housekeeping Genes'!N$17,"")</f>
        <v/>
      </c>
      <c r="BF261" s="132" t="str">
        <f ca="1">IF(ISNUMBER(N261-'Choose Housekeeping Genes'!O$17),N261-'Choose Housekeeping Genes'!O$17,"")</f>
        <v/>
      </c>
      <c r="BG261" s="132" t="str">
        <f ca="1">IF(ISNUMBER(O261-'Choose Housekeeping Genes'!P$17),O261-'Choose Housekeeping Genes'!P$17,"")</f>
        <v/>
      </c>
      <c r="BH261" s="132" t="str">
        <f ca="1">IF(ISNUMBER(P261-'Choose Housekeeping Genes'!Q$17),P261-'Choose Housekeeping Genes'!Q$17,"")</f>
        <v/>
      </c>
      <c r="BI261" s="132" t="str">
        <f ca="1">IF(ISNUMBER(Q261-'Choose Housekeeping Genes'!R$17),Q261-'Choose Housekeeping Genes'!R$17,"")</f>
        <v/>
      </c>
      <c r="BJ261" s="132" t="str">
        <f ca="1">IF(ISNUMBER(R261-'Choose Housekeeping Genes'!S$17),R261-'Choose Housekeeping Genes'!S$17,"")</f>
        <v/>
      </c>
      <c r="BK261" s="132" t="str">
        <f ca="1">IF(ISNUMBER(S261-'Choose Housekeeping Genes'!T$17),S261-'Choose Housekeeping Genes'!T$17,"")</f>
        <v/>
      </c>
      <c r="BL261" s="132" t="str">
        <f ca="1">IF(ISNUMBER(T261-'Choose Housekeeping Genes'!U$17),T261-'Choose Housekeeping Genes'!U$17,"")</f>
        <v/>
      </c>
      <c r="BM261" s="132" t="str">
        <f ca="1">IF(ISNUMBER(U261-'Choose Housekeeping Genes'!V$17),U261-'Choose Housekeeping Genes'!V$17,"")</f>
        <v/>
      </c>
      <c r="BN261" s="132" t="str">
        <f ca="1">IF(ISNUMBER(V261-'Choose Housekeeping Genes'!W$17),V261-'Choose Housekeeping Genes'!W$17,"")</f>
        <v/>
      </c>
      <c r="BO261" s="142" t="str">
        <f t="shared" si="176"/>
        <v>DSCAM-AS1-2</v>
      </c>
      <c r="BP261" s="141" t="s">
        <v>307</v>
      </c>
      <c r="BQ261" s="132" t="str">
        <f ca="1">IF(ISNUMBER(Y261-'Choose Housekeeping Genes'!AA$17),Y261-'Choose Housekeeping Genes'!AA$17,"")</f>
        <v/>
      </c>
      <c r="BR261" s="132" t="str">
        <f ca="1">IF(ISNUMBER(Z261-'Choose Housekeeping Genes'!AB$17),Z261-'Choose Housekeeping Genes'!AB$17,"")</f>
        <v/>
      </c>
      <c r="BS261" s="132" t="str">
        <f ca="1">IF(ISNUMBER(AA261-'Choose Housekeeping Genes'!AC$17),AA261-'Choose Housekeeping Genes'!AC$17,"")</f>
        <v/>
      </c>
      <c r="BT261" s="132" t="str">
        <f ca="1">IF(ISNUMBER(AB261-'Choose Housekeeping Genes'!AD$17),AB261-'Choose Housekeeping Genes'!AD$17,"")</f>
        <v/>
      </c>
      <c r="BU261" s="132" t="str">
        <f ca="1">IF(ISNUMBER(AC261-'Choose Housekeeping Genes'!AE$17),AC261-'Choose Housekeeping Genes'!AE$17,"")</f>
        <v/>
      </c>
      <c r="BV261" s="132" t="str">
        <f ca="1">IF(ISNUMBER(AD261-'Choose Housekeeping Genes'!AF$17),AD261-'Choose Housekeeping Genes'!AF$17,"")</f>
        <v/>
      </c>
      <c r="BW261" s="132" t="str">
        <f ca="1">IF(ISNUMBER(AE261-'Choose Housekeeping Genes'!AG$17),AE261-'Choose Housekeeping Genes'!AG$17,"")</f>
        <v/>
      </c>
      <c r="BX261" s="132" t="str">
        <f ca="1">IF(ISNUMBER(AF261-'Choose Housekeeping Genes'!AH$17),AF261-'Choose Housekeeping Genes'!AH$17,"")</f>
        <v/>
      </c>
      <c r="BY261" s="132" t="str">
        <f ca="1">IF(ISNUMBER(AG261-'Choose Housekeeping Genes'!AI$17),AG261-'Choose Housekeeping Genes'!AI$17,"")</f>
        <v/>
      </c>
      <c r="BZ261" s="132" t="str">
        <f ca="1">IF(ISNUMBER(AH261-'Choose Housekeeping Genes'!AJ$17),AH261-'Choose Housekeeping Genes'!AJ$17,"")</f>
        <v/>
      </c>
      <c r="CA261" s="132" t="str">
        <f ca="1">IF(ISNUMBER(AI261-'Choose Housekeeping Genes'!AK$17),AI261-'Choose Housekeeping Genes'!AK$17,"")</f>
        <v/>
      </c>
      <c r="CB261" s="132" t="str">
        <f ca="1">IF(ISNUMBER(AJ261-'Choose Housekeeping Genes'!AL$17),AJ261-'Choose Housekeeping Genes'!AL$17,"")</f>
        <v/>
      </c>
      <c r="CC261" s="132" t="str">
        <f ca="1">IF(ISNUMBER(AK261-'Choose Housekeeping Genes'!AM$17),AK261-'Choose Housekeeping Genes'!AM$17,"")</f>
        <v/>
      </c>
      <c r="CD261" s="132" t="str">
        <f ca="1">IF(ISNUMBER(AL261-'Choose Housekeeping Genes'!AN$17),AL261-'Choose Housekeeping Genes'!AN$17,"")</f>
        <v/>
      </c>
      <c r="CE261" s="132" t="str">
        <f ca="1">IF(ISNUMBER(AM261-'Choose Housekeeping Genes'!AO$17),AM261-'Choose Housekeeping Genes'!AO$17,"")</f>
        <v/>
      </c>
      <c r="CF261" s="132" t="str">
        <f ca="1">IF(ISNUMBER(AN261-'Choose Housekeeping Genes'!AP$17),AN261-'Choose Housekeeping Genes'!AP$17,"")</f>
        <v/>
      </c>
      <c r="CG261" s="132" t="str">
        <f ca="1">IF(ISNUMBER(AO261-'Choose Housekeeping Genes'!AQ$17),AO261-'Choose Housekeeping Genes'!AQ$17,"")</f>
        <v/>
      </c>
      <c r="CH261" s="132" t="str">
        <f ca="1">IF(ISNUMBER(AP261-'Choose Housekeeping Genes'!AR$17),AP261-'Choose Housekeeping Genes'!AR$17,"")</f>
        <v/>
      </c>
      <c r="CI261" s="132" t="str">
        <f ca="1">IF(ISNUMBER(AQ261-'Choose Housekeeping Genes'!AS$17),AQ261-'Choose Housekeeping Genes'!AS$17,"")</f>
        <v/>
      </c>
      <c r="CJ261" s="132" t="str">
        <f ca="1">IF(ISNUMBER(AR261-'Choose Housekeeping Genes'!AT$17),AR261-'Choose Housekeeping Genes'!AT$17,"")</f>
        <v/>
      </c>
      <c r="CK261" s="137" t="e">
        <f t="shared" ca="1" si="177"/>
        <v>#DIV/0!</v>
      </c>
      <c r="CL261" s="138" t="e">
        <f t="shared" ca="1" si="178"/>
        <v>#DIV/0!</v>
      </c>
      <c r="DA261" s="135" t="str">
        <f>'Transcript table'!C261</f>
        <v>DSCAM-AS1-2</v>
      </c>
      <c r="DB261" s="35" t="s">
        <v>307</v>
      </c>
      <c r="DC261" s="132" t="str">
        <f t="shared" ca="1" si="179"/>
        <v/>
      </c>
      <c r="DD261" s="132" t="str">
        <f t="shared" ca="1" si="180"/>
        <v/>
      </c>
      <c r="DE261" s="132" t="str">
        <f t="shared" ca="1" si="181"/>
        <v/>
      </c>
      <c r="DF261" s="132" t="str">
        <f t="shared" ca="1" si="182"/>
        <v/>
      </c>
      <c r="DG261" s="132" t="str">
        <f t="shared" ca="1" si="183"/>
        <v/>
      </c>
      <c r="DH261" s="132" t="str">
        <f t="shared" ca="1" si="184"/>
        <v/>
      </c>
      <c r="DI261" s="132" t="str">
        <f t="shared" ca="1" si="185"/>
        <v/>
      </c>
      <c r="DJ261" s="132" t="str">
        <f t="shared" ca="1" si="186"/>
        <v/>
      </c>
      <c r="DK261" s="132" t="str">
        <f t="shared" ca="1" si="187"/>
        <v/>
      </c>
      <c r="DL261" s="132" t="str">
        <f t="shared" ca="1" si="188"/>
        <v/>
      </c>
      <c r="DM261" s="132" t="str">
        <f t="shared" ca="1" si="189"/>
        <v/>
      </c>
      <c r="DN261" s="132" t="str">
        <f t="shared" ca="1" si="190"/>
        <v/>
      </c>
      <c r="DO261" s="132" t="str">
        <f t="shared" ca="1" si="191"/>
        <v/>
      </c>
      <c r="DP261" s="132" t="str">
        <f t="shared" ca="1" si="192"/>
        <v/>
      </c>
      <c r="DQ261" s="132" t="str">
        <f t="shared" ca="1" si="193"/>
        <v/>
      </c>
      <c r="DR261" s="132" t="str">
        <f t="shared" ca="1" si="194"/>
        <v/>
      </c>
      <c r="DS261" s="132" t="str">
        <f t="shared" ca="1" si="195"/>
        <v/>
      </c>
      <c r="DT261" s="132" t="str">
        <f t="shared" ca="1" si="196"/>
        <v/>
      </c>
      <c r="DU261" s="132" t="str">
        <f t="shared" ca="1" si="197"/>
        <v/>
      </c>
      <c r="DV261" s="132" t="str">
        <f t="shared" ca="1" si="198"/>
        <v/>
      </c>
      <c r="DW261" s="136" t="str">
        <f>'Transcript table'!C261</f>
        <v>DSCAM-AS1-2</v>
      </c>
      <c r="DX261" s="141" t="s">
        <v>307</v>
      </c>
      <c r="DY261" s="132" t="str">
        <f t="shared" ca="1" si="199"/>
        <v/>
      </c>
      <c r="DZ261" s="132" t="str">
        <f t="shared" ca="1" si="200"/>
        <v/>
      </c>
      <c r="EA261" s="132" t="str">
        <f t="shared" ca="1" si="201"/>
        <v/>
      </c>
      <c r="EB261" s="132" t="str">
        <f t="shared" ca="1" si="202"/>
        <v/>
      </c>
      <c r="EC261" s="132" t="str">
        <f t="shared" ca="1" si="203"/>
        <v/>
      </c>
      <c r="ED261" s="132" t="str">
        <f t="shared" ca="1" si="204"/>
        <v/>
      </c>
      <c r="EE261" s="132" t="str">
        <f t="shared" ca="1" si="205"/>
        <v/>
      </c>
      <c r="EF261" s="132" t="str">
        <f t="shared" ca="1" si="206"/>
        <v/>
      </c>
      <c r="EG261" s="132" t="str">
        <f t="shared" ca="1" si="207"/>
        <v/>
      </c>
      <c r="EH261" s="132" t="str">
        <f t="shared" ca="1" si="208"/>
        <v/>
      </c>
      <c r="EI261" s="132" t="str">
        <f t="shared" ca="1" si="209"/>
        <v/>
      </c>
      <c r="EJ261" s="132" t="str">
        <f t="shared" ca="1" si="210"/>
        <v/>
      </c>
      <c r="EK261" s="132" t="str">
        <f t="shared" ca="1" si="211"/>
        <v/>
      </c>
      <c r="EL261" s="132" t="str">
        <f t="shared" ca="1" si="212"/>
        <v/>
      </c>
      <c r="EM261" s="132" t="str">
        <f t="shared" ca="1" si="213"/>
        <v/>
      </c>
      <c r="EN261" s="132" t="str">
        <f t="shared" ca="1" si="214"/>
        <v/>
      </c>
      <c r="EO261" s="132" t="str">
        <f t="shared" ca="1" si="215"/>
        <v/>
      </c>
      <c r="EP261" s="132" t="str">
        <f t="shared" ca="1" si="216"/>
        <v/>
      </c>
      <c r="EQ261" s="132" t="str">
        <f t="shared" ca="1" si="217"/>
        <v/>
      </c>
      <c r="ER261" s="132" t="str">
        <f t="shared" ca="1" si="218"/>
        <v/>
      </c>
    </row>
    <row r="262" spans="1:148" ht="12.75">
      <c r="A262" s="131" t="str">
        <f>'Transcript table'!C262</f>
        <v>FLG-AS1-1</v>
      </c>
      <c r="B262" s="35" t="s">
        <v>308</v>
      </c>
      <c r="C262" s="132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132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132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132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132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132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132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132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132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132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132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132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132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132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132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132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132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132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132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132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40" t="str">
        <f>'Control Sample Data'!A262</f>
        <v>FLG-AS1-1</v>
      </c>
      <c r="X262" s="141" t="s">
        <v>308</v>
      </c>
      <c r="Y262" s="132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132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132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132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132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132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132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132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132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132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132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132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132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132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132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132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132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132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132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132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135" t="str">
        <f>'Control Sample Data'!A262</f>
        <v>FLG-AS1-1</v>
      </c>
      <c r="AT262" s="35" t="s">
        <v>308</v>
      </c>
      <c r="AU262" s="132" t="str">
        <f ca="1">IF(ISNUMBER(C262-'Choose Housekeeping Genes'!D$17),C262-'Choose Housekeeping Genes'!D$17,"")</f>
        <v/>
      </c>
      <c r="AV262" s="132" t="str">
        <f ca="1">IF(ISNUMBER(D262-'Choose Housekeeping Genes'!E$17),D262-'Choose Housekeeping Genes'!E$17,"")</f>
        <v/>
      </c>
      <c r="AW262" s="132" t="str">
        <f ca="1">IF(ISNUMBER(E262-'Choose Housekeeping Genes'!F$17),E262-'Choose Housekeeping Genes'!F$17,"")</f>
        <v/>
      </c>
      <c r="AX262" s="132" t="str">
        <f ca="1">IF(ISNUMBER(F262-'Choose Housekeeping Genes'!G$17),F262-'Choose Housekeeping Genes'!G$17,"")</f>
        <v/>
      </c>
      <c r="AY262" s="132" t="str">
        <f ca="1">IF(ISNUMBER(G262-'Choose Housekeeping Genes'!H$17),G262-'Choose Housekeeping Genes'!H$17,"")</f>
        <v/>
      </c>
      <c r="AZ262" s="132" t="str">
        <f ca="1">IF(ISNUMBER(H262-'Choose Housekeeping Genes'!I$17),H262-'Choose Housekeeping Genes'!I$17,"")</f>
        <v/>
      </c>
      <c r="BA262" s="132" t="str">
        <f ca="1">IF(ISNUMBER(I262-'Choose Housekeeping Genes'!J$17),I262-'Choose Housekeeping Genes'!J$17,"")</f>
        <v/>
      </c>
      <c r="BB262" s="132" t="str">
        <f ca="1">IF(ISNUMBER(J262-'Choose Housekeeping Genes'!K$17),J262-'Choose Housekeeping Genes'!K$17,"")</f>
        <v/>
      </c>
      <c r="BC262" s="132" t="str">
        <f ca="1">IF(ISNUMBER(K262-'Choose Housekeeping Genes'!L$17),K262-'Choose Housekeeping Genes'!L$17,"")</f>
        <v/>
      </c>
      <c r="BD262" s="132" t="str">
        <f ca="1">IF(ISNUMBER(L262-'Choose Housekeeping Genes'!M$17),L262-'Choose Housekeeping Genes'!M$17,"")</f>
        <v/>
      </c>
      <c r="BE262" s="132" t="str">
        <f ca="1">IF(ISNUMBER(M262-'Choose Housekeeping Genes'!N$17),M262-'Choose Housekeeping Genes'!N$17,"")</f>
        <v/>
      </c>
      <c r="BF262" s="132" t="str">
        <f ca="1">IF(ISNUMBER(N262-'Choose Housekeeping Genes'!O$17),N262-'Choose Housekeeping Genes'!O$17,"")</f>
        <v/>
      </c>
      <c r="BG262" s="132" t="str">
        <f ca="1">IF(ISNUMBER(O262-'Choose Housekeeping Genes'!P$17),O262-'Choose Housekeeping Genes'!P$17,"")</f>
        <v/>
      </c>
      <c r="BH262" s="132" t="str">
        <f ca="1">IF(ISNUMBER(P262-'Choose Housekeeping Genes'!Q$17),P262-'Choose Housekeeping Genes'!Q$17,"")</f>
        <v/>
      </c>
      <c r="BI262" s="132" t="str">
        <f ca="1">IF(ISNUMBER(Q262-'Choose Housekeeping Genes'!R$17),Q262-'Choose Housekeeping Genes'!R$17,"")</f>
        <v/>
      </c>
      <c r="BJ262" s="132" t="str">
        <f ca="1">IF(ISNUMBER(R262-'Choose Housekeeping Genes'!S$17),R262-'Choose Housekeeping Genes'!S$17,"")</f>
        <v/>
      </c>
      <c r="BK262" s="132" t="str">
        <f ca="1">IF(ISNUMBER(S262-'Choose Housekeeping Genes'!T$17),S262-'Choose Housekeeping Genes'!T$17,"")</f>
        <v/>
      </c>
      <c r="BL262" s="132" t="str">
        <f ca="1">IF(ISNUMBER(T262-'Choose Housekeeping Genes'!U$17),T262-'Choose Housekeeping Genes'!U$17,"")</f>
        <v/>
      </c>
      <c r="BM262" s="132" t="str">
        <f ca="1">IF(ISNUMBER(U262-'Choose Housekeeping Genes'!V$17),U262-'Choose Housekeeping Genes'!V$17,"")</f>
        <v/>
      </c>
      <c r="BN262" s="132" t="str">
        <f ca="1">IF(ISNUMBER(V262-'Choose Housekeeping Genes'!W$17),V262-'Choose Housekeeping Genes'!W$17,"")</f>
        <v/>
      </c>
      <c r="BO262" s="142" t="str">
        <f t="shared" si="176"/>
        <v>FLG-AS1-1</v>
      </c>
      <c r="BP262" s="141" t="s">
        <v>308</v>
      </c>
      <c r="BQ262" s="132" t="str">
        <f ca="1">IF(ISNUMBER(Y262-'Choose Housekeeping Genes'!AA$17),Y262-'Choose Housekeeping Genes'!AA$17,"")</f>
        <v/>
      </c>
      <c r="BR262" s="132" t="str">
        <f ca="1">IF(ISNUMBER(Z262-'Choose Housekeeping Genes'!AB$17),Z262-'Choose Housekeeping Genes'!AB$17,"")</f>
        <v/>
      </c>
      <c r="BS262" s="132" t="str">
        <f ca="1">IF(ISNUMBER(AA262-'Choose Housekeeping Genes'!AC$17),AA262-'Choose Housekeeping Genes'!AC$17,"")</f>
        <v/>
      </c>
      <c r="BT262" s="132" t="str">
        <f ca="1">IF(ISNUMBER(AB262-'Choose Housekeeping Genes'!AD$17),AB262-'Choose Housekeeping Genes'!AD$17,"")</f>
        <v/>
      </c>
      <c r="BU262" s="132" t="str">
        <f ca="1">IF(ISNUMBER(AC262-'Choose Housekeeping Genes'!AE$17),AC262-'Choose Housekeeping Genes'!AE$17,"")</f>
        <v/>
      </c>
      <c r="BV262" s="132" t="str">
        <f ca="1">IF(ISNUMBER(AD262-'Choose Housekeeping Genes'!AF$17),AD262-'Choose Housekeeping Genes'!AF$17,"")</f>
        <v/>
      </c>
      <c r="BW262" s="132" t="str">
        <f ca="1">IF(ISNUMBER(AE262-'Choose Housekeeping Genes'!AG$17),AE262-'Choose Housekeeping Genes'!AG$17,"")</f>
        <v/>
      </c>
      <c r="BX262" s="132" t="str">
        <f ca="1">IF(ISNUMBER(AF262-'Choose Housekeeping Genes'!AH$17),AF262-'Choose Housekeeping Genes'!AH$17,"")</f>
        <v/>
      </c>
      <c r="BY262" s="132" t="str">
        <f ca="1">IF(ISNUMBER(AG262-'Choose Housekeeping Genes'!AI$17),AG262-'Choose Housekeeping Genes'!AI$17,"")</f>
        <v/>
      </c>
      <c r="BZ262" s="132" t="str">
        <f ca="1">IF(ISNUMBER(AH262-'Choose Housekeeping Genes'!AJ$17),AH262-'Choose Housekeeping Genes'!AJ$17,"")</f>
        <v/>
      </c>
      <c r="CA262" s="132" t="str">
        <f ca="1">IF(ISNUMBER(AI262-'Choose Housekeeping Genes'!AK$17),AI262-'Choose Housekeeping Genes'!AK$17,"")</f>
        <v/>
      </c>
      <c r="CB262" s="132" t="str">
        <f ca="1">IF(ISNUMBER(AJ262-'Choose Housekeeping Genes'!AL$17),AJ262-'Choose Housekeeping Genes'!AL$17,"")</f>
        <v/>
      </c>
      <c r="CC262" s="132" t="str">
        <f ca="1">IF(ISNUMBER(AK262-'Choose Housekeeping Genes'!AM$17),AK262-'Choose Housekeeping Genes'!AM$17,"")</f>
        <v/>
      </c>
      <c r="CD262" s="132" t="str">
        <f ca="1">IF(ISNUMBER(AL262-'Choose Housekeeping Genes'!AN$17),AL262-'Choose Housekeeping Genes'!AN$17,"")</f>
        <v/>
      </c>
      <c r="CE262" s="132" t="str">
        <f ca="1">IF(ISNUMBER(AM262-'Choose Housekeeping Genes'!AO$17),AM262-'Choose Housekeeping Genes'!AO$17,"")</f>
        <v/>
      </c>
      <c r="CF262" s="132" t="str">
        <f ca="1">IF(ISNUMBER(AN262-'Choose Housekeeping Genes'!AP$17),AN262-'Choose Housekeeping Genes'!AP$17,"")</f>
        <v/>
      </c>
      <c r="CG262" s="132" t="str">
        <f ca="1">IF(ISNUMBER(AO262-'Choose Housekeeping Genes'!AQ$17),AO262-'Choose Housekeeping Genes'!AQ$17,"")</f>
        <v/>
      </c>
      <c r="CH262" s="132" t="str">
        <f ca="1">IF(ISNUMBER(AP262-'Choose Housekeeping Genes'!AR$17),AP262-'Choose Housekeeping Genes'!AR$17,"")</f>
        <v/>
      </c>
      <c r="CI262" s="132" t="str">
        <f ca="1">IF(ISNUMBER(AQ262-'Choose Housekeeping Genes'!AS$17),AQ262-'Choose Housekeeping Genes'!AS$17,"")</f>
        <v/>
      </c>
      <c r="CJ262" s="132" t="str">
        <f ca="1">IF(ISNUMBER(AR262-'Choose Housekeeping Genes'!AT$17),AR262-'Choose Housekeeping Genes'!AT$17,"")</f>
        <v/>
      </c>
      <c r="CK262" s="137" t="e">
        <f t="shared" ca="1" si="177"/>
        <v>#DIV/0!</v>
      </c>
      <c r="CL262" s="138" t="e">
        <f t="shared" ca="1" si="178"/>
        <v>#DIV/0!</v>
      </c>
      <c r="DA262" s="135" t="str">
        <f>'Transcript table'!C262</f>
        <v>FLG-AS1-1</v>
      </c>
      <c r="DB262" s="35" t="s">
        <v>308</v>
      </c>
      <c r="DC262" s="132" t="str">
        <f t="shared" ca="1" si="179"/>
        <v/>
      </c>
      <c r="DD262" s="132" t="str">
        <f t="shared" ca="1" si="180"/>
        <v/>
      </c>
      <c r="DE262" s="132" t="str">
        <f t="shared" ca="1" si="181"/>
        <v/>
      </c>
      <c r="DF262" s="132" t="str">
        <f t="shared" ca="1" si="182"/>
        <v/>
      </c>
      <c r="DG262" s="132" t="str">
        <f t="shared" ca="1" si="183"/>
        <v/>
      </c>
      <c r="DH262" s="132" t="str">
        <f t="shared" ca="1" si="184"/>
        <v/>
      </c>
      <c r="DI262" s="132" t="str">
        <f t="shared" ca="1" si="185"/>
        <v/>
      </c>
      <c r="DJ262" s="132" t="str">
        <f t="shared" ca="1" si="186"/>
        <v/>
      </c>
      <c r="DK262" s="132" t="str">
        <f t="shared" ca="1" si="187"/>
        <v/>
      </c>
      <c r="DL262" s="132" t="str">
        <f t="shared" ca="1" si="188"/>
        <v/>
      </c>
      <c r="DM262" s="132" t="str">
        <f t="shared" ca="1" si="189"/>
        <v/>
      </c>
      <c r="DN262" s="132" t="str">
        <f t="shared" ca="1" si="190"/>
        <v/>
      </c>
      <c r="DO262" s="132" t="str">
        <f t="shared" ca="1" si="191"/>
        <v/>
      </c>
      <c r="DP262" s="132" t="str">
        <f t="shared" ca="1" si="192"/>
        <v/>
      </c>
      <c r="DQ262" s="132" t="str">
        <f t="shared" ca="1" si="193"/>
        <v/>
      </c>
      <c r="DR262" s="132" t="str">
        <f t="shared" ca="1" si="194"/>
        <v/>
      </c>
      <c r="DS262" s="132" t="str">
        <f t="shared" ca="1" si="195"/>
        <v/>
      </c>
      <c r="DT262" s="132" t="str">
        <f t="shared" ca="1" si="196"/>
        <v/>
      </c>
      <c r="DU262" s="132" t="str">
        <f t="shared" ca="1" si="197"/>
        <v/>
      </c>
      <c r="DV262" s="132" t="str">
        <f t="shared" ca="1" si="198"/>
        <v/>
      </c>
      <c r="DW262" s="136" t="str">
        <f>'Transcript table'!C262</f>
        <v>FLG-AS1-1</v>
      </c>
      <c r="DX262" s="141" t="s">
        <v>308</v>
      </c>
      <c r="DY262" s="132" t="str">
        <f t="shared" ca="1" si="199"/>
        <v/>
      </c>
      <c r="DZ262" s="132" t="str">
        <f t="shared" ca="1" si="200"/>
        <v/>
      </c>
      <c r="EA262" s="132" t="str">
        <f t="shared" ca="1" si="201"/>
        <v/>
      </c>
      <c r="EB262" s="132" t="str">
        <f t="shared" ca="1" si="202"/>
        <v/>
      </c>
      <c r="EC262" s="132" t="str">
        <f t="shared" ca="1" si="203"/>
        <v/>
      </c>
      <c r="ED262" s="132" t="str">
        <f t="shared" ca="1" si="204"/>
        <v/>
      </c>
      <c r="EE262" s="132" t="str">
        <f t="shared" ca="1" si="205"/>
        <v/>
      </c>
      <c r="EF262" s="132" t="str">
        <f t="shared" ca="1" si="206"/>
        <v/>
      </c>
      <c r="EG262" s="132" t="str">
        <f t="shared" ca="1" si="207"/>
        <v/>
      </c>
      <c r="EH262" s="132" t="str">
        <f t="shared" ca="1" si="208"/>
        <v/>
      </c>
      <c r="EI262" s="132" t="str">
        <f t="shared" ca="1" si="209"/>
        <v/>
      </c>
      <c r="EJ262" s="132" t="str">
        <f t="shared" ca="1" si="210"/>
        <v/>
      </c>
      <c r="EK262" s="132" t="str">
        <f t="shared" ca="1" si="211"/>
        <v/>
      </c>
      <c r="EL262" s="132" t="str">
        <f t="shared" ca="1" si="212"/>
        <v/>
      </c>
      <c r="EM262" s="132" t="str">
        <f t="shared" ca="1" si="213"/>
        <v/>
      </c>
      <c r="EN262" s="132" t="str">
        <f t="shared" ca="1" si="214"/>
        <v/>
      </c>
      <c r="EO262" s="132" t="str">
        <f t="shared" ca="1" si="215"/>
        <v/>
      </c>
      <c r="EP262" s="132" t="str">
        <f t="shared" ca="1" si="216"/>
        <v/>
      </c>
      <c r="EQ262" s="132" t="str">
        <f t="shared" ca="1" si="217"/>
        <v/>
      </c>
      <c r="ER262" s="132" t="str">
        <f t="shared" ca="1" si="218"/>
        <v/>
      </c>
    </row>
    <row r="263" spans="1:148" ht="12.75">
      <c r="A263" s="131" t="str">
        <f>'Transcript table'!C263</f>
        <v>FLG-AS1-2</v>
      </c>
      <c r="B263" s="35" t="s">
        <v>309</v>
      </c>
      <c r="C263" s="132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132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132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132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132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132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132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132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132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132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132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132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132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132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132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132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132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132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132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132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40" t="str">
        <f>'Control Sample Data'!A263</f>
        <v>FLG-AS1-2</v>
      </c>
      <c r="X263" s="141" t="s">
        <v>309</v>
      </c>
      <c r="Y263" s="132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132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132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132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132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132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132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132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132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132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132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132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132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132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132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132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132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132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132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132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135" t="str">
        <f>'Control Sample Data'!A263</f>
        <v>FLG-AS1-2</v>
      </c>
      <c r="AT263" s="35" t="s">
        <v>309</v>
      </c>
      <c r="AU263" s="132" t="str">
        <f ca="1">IF(ISNUMBER(C263-'Choose Housekeeping Genes'!D$17),C263-'Choose Housekeeping Genes'!D$17,"")</f>
        <v/>
      </c>
      <c r="AV263" s="132" t="str">
        <f ca="1">IF(ISNUMBER(D263-'Choose Housekeeping Genes'!E$17),D263-'Choose Housekeeping Genes'!E$17,"")</f>
        <v/>
      </c>
      <c r="AW263" s="132" t="str">
        <f ca="1">IF(ISNUMBER(E263-'Choose Housekeeping Genes'!F$17),E263-'Choose Housekeeping Genes'!F$17,"")</f>
        <v/>
      </c>
      <c r="AX263" s="132" t="str">
        <f ca="1">IF(ISNUMBER(F263-'Choose Housekeeping Genes'!G$17),F263-'Choose Housekeeping Genes'!G$17,"")</f>
        <v/>
      </c>
      <c r="AY263" s="132" t="str">
        <f ca="1">IF(ISNUMBER(G263-'Choose Housekeeping Genes'!H$17),G263-'Choose Housekeeping Genes'!H$17,"")</f>
        <v/>
      </c>
      <c r="AZ263" s="132" t="str">
        <f ca="1">IF(ISNUMBER(H263-'Choose Housekeeping Genes'!I$17),H263-'Choose Housekeeping Genes'!I$17,"")</f>
        <v/>
      </c>
      <c r="BA263" s="132" t="str">
        <f ca="1">IF(ISNUMBER(I263-'Choose Housekeeping Genes'!J$17),I263-'Choose Housekeeping Genes'!J$17,"")</f>
        <v/>
      </c>
      <c r="BB263" s="132" t="str">
        <f ca="1">IF(ISNUMBER(J263-'Choose Housekeeping Genes'!K$17),J263-'Choose Housekeeping Genes'!K$17,"")</f>
        <v/>
      </c>
      <c r="BC263" s="132" t="str">
        <f ca="1">IF(ISNUMBER(K263-'Choose Housekeeping Genes'!L$17),K263-'Choose Housekeeping Genes'!L$17,"")</f>
        <v/>
      </c>
      <c r="BD263" s="132" t="str">
        <f ca="1">IF(ISNUMBER(L263-'Choose Housekeeping Genes'!M$17),L263-'Choose Housekeeping Genes'!M$17,"")</f>
        <v/>
      </c>
      <c r="BE263" s="132" t="str">
        <f ca="1">IF(ISNUMBER(M263-'Choose Housekeeping Genes'!N$17),M263-'Choose Housekeeping Genes'!N$17,"")</f>
        <v/>
      </c>
      <c r="BF263" s="132" t="str">
        <f ca="1">IF(ISNUMBER(N263-'Choose Housekeeping Genes'!O$17),N263-'Choose Housekeeping Genes'!O$17,"")</f>
        <v/>
      </c>
      <c r="BG263" s="132" t="str">
        <f ca="1">IF(ISNUMBER(O263-'Choose Housekeeping Genes'!P$17),O263-'Choose Housekeeping Genes'!P$17,"")</f>
        <v/>
      </c>
      <c r="BH263" s="132" t="str">
        <f ca="1">IF(ISNUMBER(P263-'Choose Housekeeping Genes'!Q$17),P263-'Choose Housekeeping Genes'!Q$17,"")</f>
        <v/>
      </c>
      <c r="BI263" s="132" t="str">
        <f ca="1">IF(ISNUMBER(Q263-'Choose Housekeeping Genes'!R$17),Q263-'Choose Housekeeping Genes'!R$17,"")</f>
        <v/>
      </c>
      <c r="BJ263" s="132" t="str">
        <f ca="1">IF(ISNUMBER(R263-'Choose Housekeeping Genes'!S$17),R263-'Choose Housekeeping Genes'!S$17,"")</f>
        <v/>
      </c>
      <c r="BK263" s="132" t="str">
        <f ca="1">IF(ISNUMBER(S263-'Choose Housekeeping Genes'!T$17),S263-'Choose Housekeeping Genes'!T$17,"")</f>
        <v/>
      </c>
      <c r="BL263" s="132" t="str">
        <f ca="1">IF(ISNUMBER(T263-'Choose Housekeeping Genes'!U$17),T263-'Choose Housekeeping Genes'!U$17,"")</f>
        <v/>
      </c>
      <c r="BM263" s="132" t="str">
        <f ca="1">IF(ISNUMBER(U263-'Choose Housekeeping Genes'!V$17),U263-'Choose Housekeeping Genes'!V$17,"")</f>
        <v/>
      </c>
      <c r="BN263" s="132" t="str">
        <f ca="1">IF(ISNUMBER(V263-'Choose Housekeeping Genes'!W$17),V263-'Choose Housekeeping Genes'!W$17,"")</f>
        <v/>
      </c>
      <c r="BO263" s="142" t="str">
        <f t="shared" si="176"/>
        <v>FLG-AS1-2</v>
      </c>
      <c r="BP263" s="141" t="s">
        <v>309</v>
      </c>
      <c r="BQ263" s="132" t="str">
        <f ca="1">IF(ISNUMBER(Y263-'Choose Housekeeping Genes'!AA$17),Y263-'Choose Housekeeping Genes'!AA$17,"")</f>
        <v/>
      </c>
      <c r="BR263" s="132" t="str">
        <f ca="1">IF(ISNUMBER(Z263-'Choose Housekeeping Genes'!AB$17),Z263-'Choose Housekeeping Genes'!AB$17,"")</f>
        <v/>
      </c>
      <c r="BS263" s="132" t="str">
        <f ca="1">IF(ISNUMBER(AA263-'Choose Housekeeping Genes'!AC$17),AA263-'Choose Housekeeping Genes'!AC$17,"")</f>
        <v/>
      </c>
      <c r="BT263" s="132" t="str">
        <f ca="1">IF(ISNUMBER(AB263-'Choose Housekeeping Genes'!AD$17),AB263-'Choose Housekeeping Genes'!AD$17,"")</f>
        <v/>
      </c>
      <c r="BU263" s="132" t="str">
        <f ca="1">IF(ISNUMBER(AC263-'Choose Housekeeping Genes'!AE$17),AC263-'Choose Housekeeping Genes'!AE$17,"")</f>
        <v/>
      </c>
      <c r="BV263" s="132" t="str">
        <f ca="1">IF(ISNUMBER(AD263-'Choose Housekeeping Genes'!AF$17),AD263-'Choose Housekeeping Genes'!AF$17,"")</f>
        <v/>
      </c>
      <c r="BW263" s="132" t="str">
        <f ca="1">IF(ISNUMBER(AE263-'Choose Housekeeping Genes'!AG$17),AE263-'Choose Housekeeping Genes'!AG$17,"")</f>
        <v/>
      </c>
      <c r="BX263" s="132" t="str">
        <f ca="1">IF(ISNUMBER(AF263-'Choose Housekeeping Genes'!AH$17),AF263-'Choose Housekeeping Genes'!AH$17,"")</f>
        <v/>
      </c>
      <c r="BY263" s="132" t="str">
        <f ca="1">IF(ISNUMBER(AG263-'Choose Housekeeping Genes'!AI$17),AG263-'Choose Housekeeping Genes'!AI$17,"")</f>
        <v/>
      </c>
      <c r="BZ263" s="132" t="str">
        <f ca="1">IF(ISNUMBER(AH263-'Choose Housekeeping Genes'!AJ$17),AH263-'Choose Housekeeping Genes'!AJ$17,"")</f>
        <v/>
      </c>
      <c r="CA263" s="132" t="str">
        <f ca="1">IF(ISNUMBER(AI263-'Choose Housekeeping Genes'!AK$17),AI263-'Choose Housekeeping Genes'!AK$17,"")</f>
        <v/>
      </c>
      <c r="CB263" s="132" t="str">
        <f ca="1">IF(ISNUMBER(AJ263-'Choose Housekeeping Genes'!AL$17),AJ263-'Choose Housekeeping Genes'!AL$17,"")</f>
        <v/>
      </c>
      <c r="CC263" s="132" t="str">
        <f ca="1">IF(ISNUMBER(AK263-'Choose Housekeeping Genes'!AM$17),AK263-'Choose Housekeeping Genes'!AM$17,"")</f>
        <v/>
      </c>
      <c r="CD263" s="132" t="str">
        <f ca="1">IF(ISNUMBER(AL263-'Choose Housekeeping Genes'!AN$17),AL263-'Choose Housekeeping Genes'!AN$17,"")</f>
        <v/>
      </c>
      <c r="CE263" s="132" t="str">
        <f ca="1">IF(ISNUMBER(AM263-'Choose Housekeeping Genes'!AO$17),AM263-'Choose Housekeeping Genes'!AO$17,"")</f>
        <v/>
      </c>
      <c r="CF263" s="132" t="str">
        <f ca="1">IF(ISNUMBER(AN263-'Choose Housekeeping Genes'!AP$17),AN263-'Choose Housekeeping Genes'!AP$17,"")</f>
        <v/>
      </c>
      <c r="CG263" s="132" t="str">
        <f ca="1">IF(ISNUMBER(AO263-'Choose Housekeeping Genes'!AQ$17),AO263-'Choose Housekeeping Genes'!AQ$17,"")</f>
        <v/>
      </c>
      <c r="CH263" s="132" t="str">
        <f ca="1">IF(ISNUMBER(AP263-'Choose Housekeeping Genes'!AR$17),AP263-'Choose Housekeeping Genes'!AR$17,"")</f>
        <v/>
      </c>
      <c r="CI263" s="132" t="str">
        <f ca="1">IF(ISNUMBER(AQ263-'Choose Housekeeping Genes'!AS$17),AQ263-'Choose Housekeeping Genes'!AS$17,"")</f>
        <v/>
      </c>
      <c r="CJ263" s="132" t="str">
        <f ca="1">IF(ISNUMBER(AR263-'Choose Housekeeping Genes'!AT$17),AR263-'Choose Housekeeping Genes'!AT$17,"")</f>
        <v/>
      </c>
      <c r="CK263" s="137" t="e">
        <f t="shared" ca="1" si="177"/>
        <v>#DIV/0!</v>
      </c>
      <c r="CL263" s="138" t="e">
        <f t="shared" ca="1" si="178"/>
        <v>#DIV/0!</v>
      </c>
      <c r="DA263" s="135" t="str">
        <f>'Transcript table'!C263</f>
        <v>FLG-AS1-2</v>
      </c>
      <c r="DB263" s="35" t="s">
        <v>309</v>
      </c>
      <c r="DC263" s="132" t="str">
        <f t="shared" ca="1" si="179"/>
        <v/>
      </c>
      <c r="DD263" s="132" t="str">
        <f t="shared" ca="1" si="180"/>
        <v/>
      </c>
      <c r="DE263" s="132" t="str">
        <f t="shared" ca="1" si="181"/>
        <v/>
      </c>
      <c r="DF263" s="132" t="str">
        <f t="shared" ca="1" si="182"/>
        <v/>
      </c>
      <c r="DG263" s="132" t="str">
        <f t="shared" ca="1" si="183"/>
        <v/>
      </c>
      <c r="DH263" s="132" t="str">
        <f t="shared" ca="1" si="184"/>
        <v/>
      </c>
      <c r="DI263" s="132" t="str">
        <f t="shared" ca="1" si="185"/>
        <v/>
      </c>
      <c r="DJ263" s="132" t="str">
        <f t="shared" ca="1" si="186"/>
        <v/>
      </c>
      <c r="DK263" s="132" t="str">
        <f t="shared" ca="1" si="187"/>
        <v/>
      </c>
      <c r="DL263" s="132" t="str">
        <f t="shared" ca="1" si="188"/>
        <v/>
      </c>
      <c r="DM263" s="132" t="str">
        <f t="shared" ca="1" si="189"/>
        <v/>
      </c>
      <c r="DN263" s="132" t="str">
        <f t="shared" ca="1" si="190"/>
        <v/>
      </c>
      <c r="DO263" s="132" t="str">
        <f t="shared" ca="1" si="191"/>
        <v/>
      </c>
      <c r="DP263" s="132" t="str">
        <f t="shared" ca="1" si="192"/>
        <v/>
      </c>
      <c r="DQ263" s="132" t="str">
        <f t="shared" ca="1" si="193"/>
        <v/>
      </c>
      <c r="DR263" s="132" t="str">
        <f t="shared" ca="1" si="194"/>
        <v/>
      </c>
      <c r="DS263" s="132" t="str">
        <f t="shared" ca="1" si="195"/>
        <v/>
      </c>
      <c r="DT263" s="132" t="str">
        <f t="shared" ca="1" si="196"/>
        <v/>
      </c>
      <c r="DU263" s="132" t="str">
        <f t="shared" ca="1" si="197"/>
        <v/>
      </c>
      <c r="DV263" s="132" t="str">
        <f t="shared" ca="1" si="198"/>
        <v/>
      </c>
      <c r="DW263" s="136" t="str">
        <f>'Transcript table'!C263</f>
        <v>FLG-AS1-2</v>
      </c>
      <c r="DX263" s="141" t="s">
        <v>309</v>
      </c>
      <c r="DY263" s="132" t="str">
        <f t="shared" ca="1" si="199"/>
        <v/>
      </c>
      <c r="DZ263" s="132" t="str">
        <f t="shared" ca="1" si="200"/>
        <v/>
      </c>
      <c r="EA263" s="132" t="str">
        <f t="shared" ca="1" si="201"/>
        <v/>
      </c>
      <c r="EB263" s="132" t="str">
        <f t="shared" ca="1" si="202"/>
        <v/>
      </c>
      <c r="EC263" s="132" t="str">
        <f t="shared" ca="1" si="203"/>
        <v/>
      </c>
      <c r="ED263" s="132" t="str">
        <f t="shared" ca="1" si="204"/>
        <v/>
      </c>
      <c r="EE263" s="132" t="str">
        <f t="shared" ca="1" si="205"/>
        <v/>
      </c>
      <c r="EF263" s="132" t="str">
        <f t="shared" ca="1" si="206"/>
        <v/>
      </c>
      <c r="EG263" s="132" t="str">
        <f t="shared" ca="1" si="207"/>
        <v/>
      </c>
      <c r="EH263" s="132" t="str">
        <f t="shared" ca="1" si="208"/>
        <v/>
      </c>
      <c r="EI263" s="132" t="str">
        <f t="shared" ca="1" si="209"/>
        <v/>
      </c>
      <c r="EJ263" s="132" t="str">
        <f t="shared" ca="1" si="210"/>
        <v/>
      </c>
      <c r="EK263" s="132" t="str">
        <f t="shared" ca="1" si="211"/>
        <v/>
      </c>
      <c r="EL263" s="132" t="str">
        <f t="shared" ca="1" si="212"/>
        <v/>
      </c>
      <c r="EM263" s="132" t="str">
        <f t="shared" ca="1" si="213"/>
        <v/>
      </c>
      <c r="EN263" s="132" t="str">
        <f t="shared" ca="1" si="214"/>
        <v/>
      </c>
      <c r="EO263" s="132" t="str">
        <f t="shared" ca="1" si="215"/>
        <v/>
      </c>
      <c r="EP263" s="132" t="str">
        <f t="shared" ca="1" si="216"/>
        <v/>
      </c>
      <c r="EQ263" s="132" t="str">
        <f t="shared" ca="1" si="217"/>
        <v/>
      </c>
      <c r="ER263" s="132" t="str">
        <f t="shared" ca="1" si="218"/>
        <v/>
      </c>
    </row>
    <row r="264" spans="1:148" ht="12.75">
      <c r="A264" s="131" t="str">
        <f>'Transcript table'!C264</f>
        <v>FMR4</v>
      </c>
      <c r="B264" s="35" t="s">
        <v>310</v>
      </c>
      <c r="C264" s="132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132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132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132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132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132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132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132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132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132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132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132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132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132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132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132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132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132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132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132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40" t="str">
        <f>'Control Sample Data'!A264</f>
        <v>FMR4</v>
      </c>
      <c r="X264" s="141" t="s">
        <v>310</v>
      </c>
      <c r="Y264" s="132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132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132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132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132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132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132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132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132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132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132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132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132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132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132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132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132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132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132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132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135" t="str">
        <f>'Control Sample Data'!A264</f>
        <v>FMR4</v>
      </c>
      <c r="AT264" s="35" t="s">
        <v>310</v>
      </c>
      <c r="AU264" s="132" t="str">
        <f ca="1">IF(ISNUMBER(C264-'Choose Housekeeping Genes'!D$17),C264-'Choose Housekeeping Genes'!D$17,"")</f>
        <v/>
      </c>
      <c r="AV264" s="132" t="str">
        <f ca="1">IF(ISNUMBER(D264-'Choose Housekeeping Genes'!E$17),D264-'Choose Housekeeping Genes'!E$17,"")</f>
        <v/>
      </c>
      <c r="AW264" s="132" t="str">
        <f ca="1">IF(ISNUMBER(E264-'Choose Housekeeping Genes'!F$17),E264-'Choose Housekeeping Genes'!F$17,"")</f>
        <v/>
      </c>
      <c r="AX264" s="132" t="str">
        <f ca="1">IF(ISNUMBER(F264-'Choose Housekeeping Genes'!G$17),F264-'Choose Housekeeping Genes'!G$17,"")</f>
        <v/>
      </c>
      <c r="AY264" s="132" t="str">
        <f ca="1">IF(ISNUMBER(G264-'Choose Housekeeping Genes'!H$17),G264-'Choose Housekeeping Genes'!H$17,"")</f>
        <v/>
      </c>
      <c r="AZ264" s="132" t="str">
        <f ca="1">IF(ISNUMBER(H264-'Choose Housekeeping Genes'!I$17),H264-'Choose Housekeeping Genes'!I$17,"")</f>
        <v/>
      </c>
      <c r="BA264" s="132" t="str">
        <f ca="1">IF(ISNUMBER(I264-'Choose Housekeeping Genes'!J$17),I264-'Choose Housekeeping Genes'!J$17,"")</f>
        <v/>
      </c>
      <c r="BB264" s="132" t="str">
        <f ca="1">IF(ISNUMBER(J264-'Choose Housekeeping Genes'!K$17),J264-'Choose Housekeeping Genes'!K$17,"")</f>
        <v/>
      </c>
      <c r="BC264" s="132" t="str">
        <f ca="1">IF(ISNUMBER(K264-'Choose Housekeeping Genes'!L$17),K264-'Choose Housekeeping Genes'!L$17,"")</f>
        <v/>
      </c>
      <c r="BD264" s="132" t="str">
        <f ca="1">IF(ISNUMBER(L264-'Choose Housekeeping Genes'!M$17),L264-'Choose Housekeeping Genes'!M$17,"")</f>
        <v/>
      </c>
      <c r="BE264" s="132" t="str">
        <f ca="1">IF(ISNUMBER(M264-'Choose Housekeeping Genes'!N$17),M264-'Choose Housekeeping Genes'!N$17,"")</f>
        <v/>
      </c>
      <c r="BF264" s="132" t="str">
        <f ca="1">IF(ISNUMBER(N264-'Choose Housekeeping Genes'!O$17),N264-'Choose Housekeeping Genes'!O$17,"")</f>
        <v/>
      </c>
      <c r="BG264" s="132" t="str">
        <f ca="1">IF(ISNUMBER(O264-'Choose Housekeeping Genes'!P$17),O264-'Choose Housekeeping Genes'!P$17,"")</f>
        <v/>
      </c>
      <c r="BH264" s="132" t="str">
        <f ca="1">IF(ISNUMBER(P264-'Choose Housekeeping Genes'!Q$17),P264-'Choose Housekeeping Genes'!Q$17,"")</f>
        <v/>
      </c>
      <c r="BI264" s="132" t="str">
        <f ca="1">IF(ISNUMBER(Q264-'Choose Housekeeping Genes'!R$17),Q264-'Choose Housekeeping Genes'!R$17,"")</f>
        <v/>
      </c>
      <c r="BJ264" s="132" t="str">
        <f ca="1">IF(ISNUMBER(R264-'Choose Housekeeping Genes'!S$17),R264-'Choose Housekeeping Genes'!S$17,"")</f>
        <v/>
      </c>
      <c r="BK264" s="132" t="str">
        <f ca="1">IF(ISNUMBER(S264-'Choose Housekeeping Genes'!T$17),S264-'Choose Housekeeping Genes'!T$17,"")</f>
        <v/>
      </c>
      <c r="BL264" s="132" t="str">
        <f ca="1">IF(ISNUMBER(T264-'Choose Housekeeping Genes'!U$17),T264-'Choose Housekeeping Genes'!U$17,"")</f>
        <v/>
      </c>
      <c r="BM264" s="132" t="str">
        <f ca="1">IF(ISNUMBER(U264-'Choose Housekeeping Genes'!V$17),U264-'Choose Housekeeping Genes'!V$17,"")</f>
        <v/>
      </c>
      <c r="BN264" s="132" t="str">
        <f ca="1">IF(ISNUMBER(V264-'Choose Housekeeping Genes'!W$17),V264-'Choose Housekeeping Genes'!W$17,"")</f>
        <v/>
      </c>
      <c r="BO264" s="142" t="str">
        <f t="shared" si="176"/>
        <v>FMR4</v>
      </c>
      <c r="BP264" s="141" t="s">
        <v>310</v>
      </c>
      <c r="BQ264" s="132" t="str">
        <f ca="1">IF(ISNUMBER(Y264-'Choose Housekeeping Genes'!AA$17),Y264-'Choose Housekeeping Genes'!AA$17,"")</f>
        <v/>
      </c>
      <c r="BR264" s="132" t="str">
        <f ca="1">IF(ISNUMBER(Z264-'Choose Housekeeping Genes'!AB$17),Z264-'Choose Housekeeping Genes'!AB$17,"")</f>
        <v/>
      </c>
      <c r="BS264" s="132" t="str">
        <f ca="1">IF(ISNUMBER(AA264-'Choose Housekeeping Genes'!AC$17),AA264-'Choose Housekeeping Genes'!AC$17,"")</f>
        <v/>
      </c>
      <c r="BT264" s="132" t="str">
        <f ca="1">IF(ISNUMBER(AB264-'Choose Housekeeping Genes'!AD$17),AB264-'Choose Housekeeping Genes'!AD$17,"")</f>
        <v/>
      </c>
      <c r="BU264" s="132" t="str">
        <f ca="1">IF(ISNUMBER(AC264-'Choose Housekeeping Genes'!AE$17),AC264-'Choose Housekeeping Genes'!AE$17,"")</f>
        <v/>
      </c>
      <c r="BV264" s="132" t="str">
        <f ca="1">IF(ISNUMBER(AD264-'Choose Housekeeping Genes'!AF$17),AD264-'Choose Housekeeping Genes'!AF$17,"")</f>
        <v/>
      </c>
      <c r="BW264" s="132" t="str">
        <f ca="1">IF(ISNUMBER(AE264-'Choose Housekeeping Genes'!AG$17),AE264-'Choose Housekeeping Genes'!AG$17,"")</f>
        <v/>
      </c>
      <c r="BX264" s="132" t="str">
        <f ca="1">IF(ISNUMBER(AF264-'Choose Housekeeping Genes'!AH$17),AF264-'Choose Housekeeping Genes'!AH$17,"")</f>
        <v/>
      </c>
      <c r="BY264" s="132" t="str">
        <f ca="1">IF(ISNUMBER(AG264-'Choose Housekeeping Genes'!AI$17),AG264-'Choose Housekeeping Genes'!AI$17,"")</f>
        <v/>
      </c>
      <c r="BZ264" s="132" t="str">
        <f ca="1">IF(ISNUMBER(AH264-'Choose Housekeeping Genes'!AJ$17),AH264-'Choose Housekeeping Genes'!AJ$17,"")</f>
        <v/>
      </c>
      <c r="CA264" s="132" t="str">
        <f ca="1">IF(ISNUMBER(AI264-'Choose Housekeeping Genes'!AK$17),AI264-'Choose Housekeeping Genes'!AK$17,"")</f>
        <v/>
      </c>
      <c r="CB264" s="132" t="str">
        <f ca="1">IF(ISNUMBER(AJ264-'Choose Housekeeping Genes'!AL$17),AJ264-'Choose Housekeeping Genes'!AL$17,"")</f>
        <v/>
      </c>
      <c r="CC264" s="132" t="str">
        <f ca="1">IF(ISNUMBER(AK264-'Choose Housekeeping Genes'!AM$17),AK264-'Choose Housekeeping Genes'!AM$17,"")</f>
        <v/>
      </c>
      <c r="CD264" s="132" t="str">
        <f ca="1">IF(ISNUMBER(AL264-'Choose Housekeeping Genes'!AN$17),AL264-'Choose Housekeeping Genes'!AN$17,"")</f>
        <v/>
      </c>
      <c r="CE264" s="132" t="str">
        <f ca="1">IF(ISNUMBER(AM264-'Choose Housekeeping Genes'!AO$17),AM264-'Choose Housekeeping Genes'!AO$17,"")</f>
        <v/>
      </c>
      <c r="CF264" s="132" t="str">
        <f ca="1">IF(ISNUMBER(AN264-'Choose Housekeeping Genes'!AP$17),AN264-'Choose Housekeeping Genes'!AP$17,"")</f>
        <v/>
      </c>
      <c r="CG264" s="132" t="str">
        <f ca="1">IF(ISNUMBER(AO264-'Choose Housekeeping Genes'!AQ$17),AO264-'Choose Housekeeping Genes'!AQ$17,"")</f>
        <v/>
      </c>
      <c r="CH264" s="132" t="str">
        <f ca="1">IF(ISNUMBER(AP264-'Choose Housekeeping Genes'!AR$17),AP264-'Choose Housekeeping Genes'!AR$17,"")</f>
        <v/>
      </c>
      <c r="CI264" s="132" t="str">
        <f ca="1">IF(ISNUMBER(AQ264-'Choose Housekeeping Genes'!AS$17),AQ264-'Choose Housekeeping Genes'!AS$17,"")</f>
        <v/>
      </c>
      <c r="CJ264" s="132" t="str">
        <f ca="1">IF(ISNUMBER(AR264-'Choose Housekeeping Genes'!AT$17),AR264-'Choose Housekeeping Genes'!AT$17,"")</f>
        <v/>
      </c>
      <c r="CK264" s="137" t="e">
        <f t="shared" ca="1" si="177"/>
        <v>#DIV/0!</v>
      </c>
      <c r="CL264" s="138" t="e">
        <f t="shared" ca="1" si="178"/>
        <v>#DIV/0!</v>
      </c>
      <c r="DA264" s="135" t="str">
        <f>'Transcript table'!C264</f>
        <v>FMR4</v>
      </c>
      <c r="DB264" s="35" t="s">
        <v>310</v>
      </c>
      <c r="DC264" s="132" t="str">
        <f t="shared" ca="1" si="179"/>
        <v/>
      </c>
      <c r="DD264" s="132" t="str">
        <f t="shared" ca="1" si="180"/>
        <v/>
      </c>
      <c r="DE264" s="132" t="str">
        <f t="shared" ca="1" si="181"/>
        <v/>
      </c>
      <c r="DF264" s="132" t="str">
        <f t="shared" ca="1" si="182"/>
        <v/>
      </c>
      <c r="DG264" s="132" t="str">
        <f t="shared" ca="1" si="183"/>
        <v/>
      </c>
      <c r="DH264" s="132" t="str">
        <f t="shared" ca="1" si="184"/>
        <v/>
      </c>
      <c r="DI264" s="132" t="str">
        <f t="shared" ca="1" si="185"/>
        <v/>
      </c>
      <c r="DJ264" s="132" t="str">
        <f t="shared" ca="1" si="186"/>
        <v/>
      </c>
      <c r="DK264" s="132" t="str">
        <f t="shared" ca="1" si="187"/>
        <v/>
      </c>
      <c r="DL264" s="132" t="str">
        <f t="shared" ca="1" si="188"/>
        <v/>
      </c>
      <c r="DM264" s="132" t="str">
        <f t="shared" ca="1" si="189"/>
        <v/>
      </c>
      <c r="DN264" s="132" t="str">
        <f t="shared" ca="1" si="190"/>
        <v/>
      </c>
      <c r="DO264" s="132" t="str">
        <f t="shared" ca="1" si="191"/>
        <v/>
      </c>
      <c r="DP264" s="132" t="str">
        <f t="shared" ca="1" si="192"/>
        <v/>
      </c>
      <c r="DQ264" s="132" t="str">
        <f t="shared" ca="1" si="193"/>
        <v/>
      </c>
      <c r="DR264" s="132" t="str">
        <f t="shared" ca="1" si="194"/>
        <v/>
      </c>
      <c r="DS264" s="132" t="str">
        <f t="shared" ca="1" si="195"/>
        <v/>
      </c>
      <c r="DT264" s="132" t="str">
        <f t="shared" ca="1" si="196"/>
        <v/>
      </c>
      <c r="DU264" s="132" t="str">
        <f t="shared" ca="1" si="197"/>
        <v/>
      </c>
      <c r="DV264" s="132" t="str">
        <f t="shared" ca="1" si="198"/>
        <v/>
      </c>
      <c r="DW264" s="136" t="str">
        <f>'Transcript table'!C264</f>
        <v>FMR4</v>
      </c>
      <c r="DX264" s="141" t="s">
        <v>310</v>
      </c>
      <c r="DY264" s="132" t="str">
        <f t="shared" ca="1" si="199"/>
        <v/>
      </c>
      <c r="DZ264" s="132" t="str">
        <f t="shared" ca="1" si="200"/>
        <v/>
      </c>
      <c r="EA264" s="132" t="str">
        <f t="shared" ca="1" si="201"/>
        <v/>
      </c>
      <c r="EB264" s="132" t="str">
        <f t="shared" ca="1" si="202"/>
        <v/>
      </c>
      <c r="EC264" s="132" t="str">
        <f t="shared" ca="1" si="203"/>
        <v/>
      </c>
      <c r="ED264" s="132" t="str">
        <f t="shared" ca="1" si="204"/>
        <v/>
      </c>
      <c r="EE264" s="132" t="str">
        <f t="shared" ca="1" si="205"/>
        <v/>
      </c>
      <c r="EF264" s="132" t="str">
        <f t="shared" ca="1" si="206"/>
        <v/>
      </c>
      <c r="EG264" s="132" t="str">
        <f t="shared" ca="1" si="207"/>
        <v/>
      </c>
      <c r="EH264" s="132" t="str">
        <f t="shared" ca="1" si="208"/>
        <v/>
      </c>
      <c r="EI264" s="132" t="str">
        <f t="shared" ca="1" si="209"/>
        <v/>
      </c>
      <c r="EJ264" s="132" t="str">
        <f t="shared" ca="1" si="210"/>
        <v/>
      </c>
      <c r="EK264" s="132" t="str">
        <f t="shared" ca="1" si="211"/>
        <v/>
      </c>
      <c r="EL264" s="132" t="str">
        <f t="shared" ca="1" si="212"/>
        <v/>
      </c>
      <c r="EM264" s="132" t="str">
        <f t="shared" ca="1" si="213"/>
        <v/>
      </c>
      <c r="EN264" s="132" t="str">
        <f t="shared" ca="1" si="214"/>
        <v/>
      </c>
      <c r="EO264" s="132" t="str">
        <f t="shared" ca="1" si="215"/>
        <v/>
      </c>
      <c r="EP264" s="132" t="str">
        <f t="shared" ca="1" si="216"/>
        <v/>
      </c>
      <c r="EQ264" s="132" t="str">
        <f t="shared" ca="1" si="217"/>
        <v/>
      </c>
      <c r="ER264" s="132" t="str">
        <f t="shared" ca="1" si="218"/>
        <v/>
      </c>
    </row>
    <row r="265" spans="1:148" ht="12.75">
      <c r="A265" s="131" t="str">
        <f>'Transcript table'!C265</f>
        <v>GACAT1-1</v>
      </c>
      <c r="B265" s="35" t="s">
        <v>311</v>
      </c>
      <c r="C265" s="132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132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132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132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132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132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132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132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132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132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132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132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132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132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132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132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132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132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132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132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40" t="str">
        <f>'Control Sample Data'!A265</f>
        <v>GACAT1-1</v>
      </c>
      <c r="X265" s="141" t="s">
        <v>311</v>
      </c>
      <c r="Y265" s="132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132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132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132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132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132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132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132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132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132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132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132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132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132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132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132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132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132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132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132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135" t="str">
        <f>'Control Sample Data'!A265</f>
        <v>GACAT1-1</v>
      </c>
      <c r="AT265" s="35" t="s">
        <v>311</v>
      </c>
      <c r="AU265" s="132" t="str">
        <f ca="1">IF(ISNUMBER(C265-'Choose Housekeeping Genes'!D$17),C265-'Choose Housekeeping Genes'!D$17,"")</f>
        <v/>
      </c>
      <c r="AV265" s="132" t="str">
        <f ca="1">IF(ISNUMBER(D265-'Choose Housekeeping Genes'!E$17),D265-'Choose Housekeeping Genes'!E$17,"")</f>
        <v/>
      </c>
      <c r="AW265" s="132" t="str">
        <f ca="1">IF(ISNUMBER(E265-'Choose Housekeeping Genes'!F$17),E265-'Choose Housekeeping Genes'!F$17,"")</f>
        <v/>
      </c>
      <c r="AX265" s="132" t="str">
        <f ca="1">IF(ISNUMBER(F265-'Choose Housekeeping Genes'!G$17),F265-'Choose Housekeeping Genes'!G$17,"")</f>
        <v/>
      </c>
      <c r="AY265" s="132" t="str">
        <f ca="1">IF(ISNUMBER(G265-'Choose Housekeeping Genes'!H$17),G265-'Choose Housekeeping Genes'!H$17,"")</f>
        <v/>
      </c>
      <c r="AZ265" s="132" t="str">
        <f ca="1">IF(ISNUMBER(H265-'Choose Housekeeping Genes'!I$17),H265-'Choose Housekeeping Genes'!I$17,"")</f>
        <v/>
      </c>
      <c r="BA265" s="132" t="str">
        <f ca="1">IF(ISNUMBER(I265-'Choose Housekeeping Genes'!J$17),I265-'Choose Housekeeping Genes'!J$17,"")</f>
        <v/>
      </c>
      <c r="BB265" s="132" t="str">
        <f ca="1">IF(ISNUMBER(J265-'Choose Housekeeping Genes'!K$17),J265-'Choose Housekeeping Genes'!K$17,"")</f>
        <v/>
      </c>
      <c r="BC265" s="132" t="str">
        <f ca="1">IF(ISNUMBER(K265-'Choose Housekeeping Genes'!L$17),K265-'Choose Housekeeping Genes'!L$17,"")</f>
        <v/>
      </c>
      <c r="BD265" s="132" t="str">
        <f ca="1">IF(ISNUMBER(L265-'Choose Housekeeping Genes'!M$17),L265-'Choose Housekeeping Genes'!M$17,"")</f>
        <v/>
      </c>
      <c r="BE265" s="132" t="str">
        <f ca="1">IF(ISNUMBER(M265-'Choose Housekeeping Genes'!N$17),M265-'Choose Housekeeping Genes'!N$17,"")</f>
        <v/>
      </c>
      <c r="BF265" s="132" t="str">
        <f ca="1">IF(ISNUMBER(N265-'Choose Housekeeping Genes'!O$17),N265-'Choose Housekeeping Genes'!O$17,"")</f>
        <v/>
      </c>
      <c r="BG265" s="132" t="str">
        <f ca="1">IF(ISNUMBER(O265-'Choose Housekeeping Genes'!P$17),O265-'Choose Housekeeping Genes'!P$17,"")</f>
        <v/>
      </c>
      <c r="BH265" s="132" t="str">
        <f ca="1">IF(ISNUMBER(P265-'Choose Housekeeping Genes'!Q$17),P265-'Choose Housekeeping Genes'!Q$17,"")</f>
        <v/>
      </c>
      <c r="BI265" s="132" t="str">
        <f ca="1">IF(ISNUMBER(Q265-'Choose Housekeeping Genes'!R$17),Q265-'Choose Housekeeping Genes'!R$17,"")</f>
        <v/>
      </c>
      <c r="BJ265" s="132" t="str">
        <f ca="1">IF(ISNUMBER(R265-'Choose Housekeeping Genes'!S$17),R265-'Choose Housekeeping Genes'!S$17,"")</f>
        <v/>
      </c>
      <c r="BK265" s="132" t="str">
        <f ca="1">IF(ISNUMBER(S265-'Choose Housekeeping Genes'!T$17),S265-'Choose Housekeeping Genes'!T$17,"")</f>
        <v/>
      </c>
      <c r="BL265" s="132" t="str">
        <f ca="1">IF(ISNUMBER(T265-'Choose Housekeeping Genes'!U$17),T265-'Choose Housekeeping Genes'!U$17,"")</f>
        <v/>
      </c>
      <c r="BM265" s="132" t="str">
        <f ca="1">IF(ISNUMBER(U265-'Choose Housekeeping Genes'!V$17),U265-'Choose Housekeeping Genes'!V$17,"")</f>
        <v/>
      </c>
      <c r="BN265" s="132" t="str">
        <f ca="1">IF(ISNUMBER(V265-'Choose Housekeeping Genes'!W$17),V265-'Choose Housekeeping Genes'!W$17,"")</f>
        <v/>
      </c>
      <c r="BO265" s="142" t="str">
        <f t="shared" si="176"/>
        <v>GACAT1-1</v>
      </c>
      <c r="BP265" s="141" t="s">
        <v>311</v>
      </c>
      <c r="BQ265" s="132" t="str">
        <f ca="1">IF(ISNUMBER(Y265-'Choose Housekeeping Genes'!AA$17),Y265-'Choose Housekeeping Genes'!AA$17,"")</f>
        <v/>
      </c>
      <c r="BR265" s="132" t="str">
        <f ca="1">IF(ISNUMBER(Z265-'Choose Housekeeping Genes'!AB$17),Z265-'Choose Housekeeping Genes'!AB$17,"")</f>
        <v/>
      </c>
      <c r="BS265" s="132" t="str">
        <f ca="1">IF(ISNUMBER(AA265-'Choose Housekeeping Genes'!AC$17),AA265-'Choose Housekeeping Genes'!AC$17,"")</f>
        <v/>
      </c>
      <c r="BT265" s="132" t="str">
        <f ca="1">IF(ISNUMBER(AB265-'Choose Housekeeping Genes'!AD$17),AB265-'Choose Housekeeping Genes'!AD$17,"")</f>
        <v/>
      </c>
      <c r="BU265" s="132" t="str">
        <f ca="1">IF(ISNUMBER(AC265-'Choose Housekeeping Genes'!AE$17),AC265-'Choose Housekeeping Genes'!AE$17,"")</f>
        <v/>
      </c>
      <c r="BV265" s="132" t="str">
        <f ca="1">IF(ISNUMBER(AD265-'Choose Housekeeping Genes'!AF$17),AD265-'Choose Housekeeping Genes'!AF$17,"")</f>
        <v/>
      </c>
      <c r="BW265" s="132" t="str">
        <f ca="1">IF(ISNUMBER(AE265-'Choose Housekeeping Genes'!AG$17),AE265-'Choose Housekeeping Genes'!AG$17,"")</f>
        <v/>
      </c>
      <c r="BX265" s="132" t="str">
        <f ca="1">IF(ISNUMBER(AF265-'Choose Housekeeping Genes'!AH$17),AF265-'Choose Housekeeping Genes'!AH$17,"")</f>
        <v/>
      </c>
      <c r="BY265" s="132" t="str">
        <f ca="1">IF(ISNUMBER(AG265-'Choose Housekeeping Genes'!AI$17),AG265-'Choose Housekeeping Genes'!AI$17,"")</f>
        <v/>
      </c>
      <c r="BZ265" s="132" t="str">
        <f ca="1">IF(ISNUMBER(AH265-'Choose Housekeeping Genes'!AJ$17),AH265-'Choose Housekeeping Genes'!AJ$17,"")</f>
        <v/>
      </c>
      <c r="CA265" s="132" t="str">
        <f ca="1">IF(ISNUMBER(AI265-'Choose Housekeeping Genes'!AK$17),AI265-'Choose Housekeeping Genes'!AK$17,"")</f>
        <v/>
      </c>
      <c r="CB265" s="132" t="str">
        <f ca="1">IF(ISNUMBER(AJ265-'Choose Housekeeping Genes'!AL$17),AJ265-'Choose Housekeeping Genes'!AL$17,"")</f>
        <v/>
      </c>
      <c r="CC265" s="132" t="str">
        <f ca="1">IF(ISNUMBER(AK265-'Choose Housekeeping Genes'!AM$17),AK265-'Choose Housekeeping Genes'!AM$17,"")</f>
        <v/>
      </c>
      <c r="CD265" s="132" t="str">
        <f ca="1">IF(ISNUMBER(AL265-'Choose Housekeeping Genes'!AN$17),AL265-'Choose Housekeeping Genes'!AN$17,"")</f>
        <v/>
      </c>
      <c r="CE265" s="132" t="str">
        <f ca="1">IF(ISNUMBER(AM265-'Choose Housekeeping Genes'!AO$17),AM265-'Choose Housekeeping Genes'!AO$17,"")</f>
        <v/>
      </c>
      <c r="CF265" s="132" t="str">
        <f ca="1">IF(ISNUMBER(AN265-'Choose Housekeeping Genes'!AP$17),AN265-'Choose Housekeeping Genes'!AP$17,"")</f>
        <v/>
      </c>
      <c r="CG265" s="132" t="str">
        <f ca="1">IF(ISNUMBER(AO265-'Choose Housekeeping Genes'!AQ$17),AO265-'Choose Housekeeping Genes'!AQ$17,"")</f>
        <v/>
      </c>
      <c r="CH265" s="132" t="str">
        <f ca="1">IF(ISNUMBER(AP265-'Choose Housekeeping Genes'!AR$17),AP265-'Choose Housekeeping Genes'!AR$17,"")</f>
        <v/>
      </c>
      <c r="CI265" s="132" t="str">
        <f ca="1">IF(ISNUMBER(AQ265-'Choose Housekeeping Genes'!AS$17),AQ265-'Choose Housekeeping Genes'!AS$17,"")</f>
        <v/>
      </c>
      <c r="CJ265" s="132" t="str">
        <f ca="1">IF(ISNUMBER(AR265-'Choose Housekeeping Genes'!AT$17),AR265-'Choose Housekeeping Genes'!AT$17,"")</f>
        <v/>
      </c>
      <c r="CK265" s="137" t="e">
        <f t="shared" ca="1" si="177"/>
        <v>#DIV/0!</v>
      </c>
      <c r="CL265" s="138" t="e">
        <f t="shared" ca="1" si="178"/>
        <v>#DIV/0!</v>
      </c>
      <c r="DA265" s="135" t="str">
        <f>'Transcript table'!C265</f>
        <v>GACAT1-1</v>
      </c>
      <c r="DB265" s="35" t="s">
        <v>311</v>
      </c>
      <c r="DC265" s="132" t="str">
        <f t="shared" ca="1" si="179"/>
        <v/>
      </c>
      <c r="DD265" s="132" t="str">
        <f t="shared" ca="1" si="180"/>
        <v/>
      </c>
      <c r="DE265" s="132" t="str">
        <f t="shared" ca="1" si="181"/>
        <v/>
      </c>
      <c r="DF265" s="132" t="str">
        <f t="shared" ca="1" si="182"/>
        <v/>
      </c>
      <c r="DG265" s="132" t="str">
        <f t="shared" ca="1" si="183"/>
        <v/>
      </c>
      <c r="DH265" s="132" t="str">
        <f t="shared" ca="1" si="184"/>
        <v/>
      </c>
      <c r="DI265" s="132" t="str">
        <f t="shared" ca="1" si="185"/>
        <v/>
      </c>
      <c r="DJ265" s="132" t="str">
        <f t="shared" ca="1" si="186"/>
        <v/>
      </c>
      <c r="DK265" s="132" t="str">
        <f t="shared" ca="1" si="187"/>
        <v/>
      </c>
      <c r="DL265" s="132" t="str">
        <f t="shared" ca="1" si="188"/>
        <v/>
      </c>
      <c r="DM265" s="132" t="str">
        <f t="shared" ca="1" si="189"/>
        <v/>
      </c>
      <c r="DN265" s="132" t="str">
        <f t="shared" ca="1" si="190"/>
        <v/>
      </c>
      <c r="DO265" s="132" t="str">
        <f t="shared" ca="1" si="191"/>
        <v/>
      </c>
      <c r="DP265" s="132" t="str">
        <f t="shared" ca="1" si="192"/>
        <v/>
      </c>
      <c r="DQ265" s="132" t="str">
        <f t="shared" ca="1" si="193"/>
        <v/>
      </c>
      <c r="DR265" s="132" t="str">
        <f t="shared" ca="1" si="194"/>
        <v/>
      </c>
      <c r="DS265" s="132" t="str">
        <f t="shared" ca="1" si="195"/>
        <v/>
      </c>
      <c r="DT265" s="132" t="str">
        <f t="shared" ca="1" si="196"/>
        <v/>
      </c>
      <c r="DU265" s="132" t="str">
        <f t="shared" ca="1" si="197"/>
        <v/>
      </c>
      <c r="DV265" s="132" t="str">
        <f t="shared" ca="1" si="198"/>
        <v/>
      </c>
      <c r="DW265" s="136" t="str">
        <f>'Transcript table'!C265</f>
        <v>GACAT1-1</v>
      </c>
      <c r="DX265" s="141" t="s">
        <v>311</v>
      </c>
      <c r="DY265" s="132" t="str">
        <f t="shared" ca="1" si="199"/>
        <v/>
      </c>
      <c r="DZ265" s="132" t="str">
        <f t="shared" ca="1" si="200"/>
        <v/>
      </c>
      <c r="EA265" s="132" t="str">
        <f t="shared" ca="1" si="201"/>
        <v/>
      </c>
      <c r="EB265" s="132" t="str">
        <f t="shared" ca="1" si="202"/>
        <v/>
      </c>
      <c r="EC265" s="132" t="str">
        <f t="shared" ca="1" si="203"/>
        <v/>
      </c>
      <c r="ED265" s="132" t="str">
        <f t="shared" ca="1" si="204"/>
        <v/>
      </c>
      <c r="EE265" s="132" t="str">
        <f t="shared" ca="1" si="205"/>
        <v/>
      </c>
      <c r="EF265" s="132" t="str">
        <f t="shared" ca="1" si="206"/>
        <v/>
      </c>
      <c r="EG265" s="132" t="str">
        <f t="shared" ca="1" si="207"/>
        <v/>
      </c>
      <c r="EH265" s="132" t="str">
        <f t="shared" ca="1" si="208"/>
        <v/>
      </c>
      <c r="EI265" s="132" t="str">
        <f t="shared" ca="1" si="209"/>
        <v/>
      </c>
      <c r="EJ265" s="132" t="str">
        <f t="shared" ca="1" si="210"/>
        <v/>
      </c>
      <c r="EK265" s="132" t="str">
        <f t="shared" ca="1" si="211"/>
        <v/>
      </c>
      <c r="EL265" s="132" t="str">
        <f t="shared" ca="1" si="212"/>
        <v/>
      </c>
      <c r="EM265" s="132" t="str">
        <f t="shared" ca="1" si="213"/>
        <v/>
      </c>
      <c r="EN265" s="132" t="str">
        <f t="shared" ca="1" si="214"/>
        <v/>
      </c>
      <c r="EO265" s="132" t="str">
        <f t="shared" ca="1" si="215"/>
        <v/>
      </c>
      <c r="EP265" s="132" t="str">
        <f t="shared" ca="1" si="216"/>
        <v/>
      </c>
      <c r="EQ265" s="132" t="str">
        <f t="shared" ca="1" si="217"/>
        <v/>
      </c>
      <c r="ER265" s="132" t="str">
        <f t="shared" ca="1" si="218"/>
        <v/>
      </c>
    </row>
    <row r="266" spans="1:148" ht="12.75">
      <c r="A266" s="131" t="str">
        <f>'Transcript table'!C266</f>
        <v>GACAT1-2</v>
      </c>
      <c r="B266" s="35" t="s">
        <v>312</v>
      </c>
      <c r="C266" s="132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132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132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132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132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132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132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132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132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132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132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132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132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132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132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132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132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132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132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132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40" t="str">
        <f>'Control Sample Data'!A266</f>
        <v>GACAT1-2</v>
      </c>
      <c r="X266" s="141" t="s">
        <v>312</v>
      </c>
      <c r="Y266" s="132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132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132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132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132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132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132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132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132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132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132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132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132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132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132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132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132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132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132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132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135" t="str">
        <f>'Control Sample Data'!A266</f>
        <v>GACAT1-2</v>
      </c>
      <c r="AT266" s="35" t="s">
        <v>312</v>
      </c>
      <c r="AU266" s="132" t="str">
        <f ca="1">IF(ISNUMBER(C266-'Choose Housekeeping Genes'!D$17),C266-'Choose Housekeeping Genes'!D$17,"")</f>
        <v/>
      </c>
      <c r="AV266" s="132" t="str">
        <f ca="1">IF(ISNUMBER(D266-'Choose Housekeeping Genes'!E$17),D266-'Choose Housekeeping Genes'!E$17,"")</f>
        <v/>
      </c>
      <c r="AW266" s="132" t="str">
        <f ca="1">IF(ISNUMBER(E266-'Choose Housekeeping Genes'!F$17),E266-'Choose Housekeeping Genes'!F$17,"")</f>
        <v/>
      </c>
      <c r="AX266" s="132" t="str">
        <f ca="1">IF(ISNUMBER(F266-'Choose Housekeeping Genes'!G$17),F266-'Choose Housekeeping Genes'!G$17,"")</f>
        <v/>
      </c>
      <c r="AY266" s="132" t="str">
        <f ca="1">IF(ISNUMBER(G266-'Choose Housekeeping Genes'!H$17),G266-'Choose Housekeeping Genes'!H$17,"")</f>
        <v/>
      </c>
      <c r="AZ266" s="132" t="str">
        <f ca="1">IF(ISNUMBER(H266-'Choose Housekeeping Genes'!I$17),H266-'Choose Housekeeping Genes'!I$17,"")</f>
        <v/>
      </c>
      <c r="BA266" s="132" t="str">
        <f ca="1">IF(ISNUMBER(I266-'Choose Housekeeping Genes'!J$17),I266-'Choose Housekeeping Genes'!J$17,"")</f>
        <v/>
      </c>
      <c r="BB266" s="132" t="str">
        <f ca="1">IF(ISNUMBER(J266-'Choose Housekeeping Genes'!K$17),J266-'Choose Housekeeping Genes'!K$17,"")</f>
        <v/>
      </c>
      <c r="BC266" s="132" t="str">
        <f ca="1">IF(ISNUMBER(K266-'Choose Housekeeping Genes'!L$17),K266-'Choose Housekeeping Genes'!L$17,"")</f>
        <v/>
      </c>
      <c r="BD266" s="132" t="str">
        <f ca="1">IF(ISNUMBER(L266-'Choose Housekeeping Genes'!M$17),L266-'Choose Housekeeping Genes'!M$17,"")</f>
        <v/>
      </c>
      <c r="BE266" s="132" t="str">
        <f ca="1">IF(ISNUMBER(M266-'Choose Housekeeping Genes'!N$17),M266-'Choose Housekeeping Genes'!N$17,"")</f>
        <v/>
      </c>
      <c r="BF266" s="132" t="str">
        <f ca="1">IF(ISNUMBER(N266-'Choose Housekeeping Genes'!O$17),N266-'Choose Housekeeping Genes'!O$17,"")</f>
        <v/>
      </c>
      <c r="BG266" s="132" t="str">
        <f ca="1">IF(ISNUMBER(O266-'Choose Housekeeping Genes'!P$17),O266-'Choose Housekeeping Genes'!P$17,"")</f>
        <v/>
      </c>
      <c r="BH266" s="132" t="str">
        <f ca="1">IF(ISNUMBER(P266-'Choose Housekeeping Genes'!Q$17),P266-'Choose Housekeeping Genes'!Q$17,"")</f>
        <v/>
      </c>
      <c r="BI266" s="132" t="str">
        <f ca="1">IF(ISNUMBER(Q266-'Choose Housekeeping Genes'!R$17),Q266-'Choose Housekeeping Genes'!R$17,"")</f>
        <v/>
      </c>
      <c r="BJ266" s="132" t="str">
        <f ca="1">IF(ISNUMBER(R266-'Choose Housekeeping Genes'!S$17),R266-'Choose Housekeeping Genes'!S$17,"")</f>
        <v/>
      </c>
      <c r="BK266" s="132" t="str">
        <f ca="1">IF(ISNUMBER(S266-'Choose Housekeeping Genes'!T$17),S266-'Choose Housekeeping Genes'!T$17,"")</f>
        <v/>
      </c>
      <c r="BL266" s="132" t="str">
        <f ca="1">IF(ISNUMBER(T266-'Choose Housekeeping Genes'!U$17),T266-'Choose Housekeeping Genes'!U$17,"")</f>
        <v/>
      </c>
      <c r="BM266" s="132" t="str">
        <f ca="1">IF(ISNUMBER(U266-'Choose Housekeeping Genes'!V$17),U266-'Choose Housekeeping Genes'!V$17,"")</f>
        <v/>
      </c>
      <c r="BN266" s="132" t="str">
        <f ca="1">IF(ISNUMBER(V266-'Choose Housekeeping Genes'!W$17),V266-'Choose Housekeeping Genes'!W$17,"")</f>
        <v/>
      </c>
      <c r="BO266" s="142" t="str">
        <f t="shared" si="176"/>
        <v>GACAT1-2</v>
      </c>
      <c r="BP266" s="141" t="s">
        <v>312</v>
      </c>
      <c r="BQ266" s="132" t="str">
        <f ca="1">IF(ISNUMBER(Y266-'Choose Housekeeping Genes'!AA$17),Y266-'Choose Housekeeping Genes'!AA$17,"")</f>
        <v/>
      </c>
      <c r="BR266" s="132" t="str">
        <f ca="1">IF(ISNUMBER(Z266-'Choose Housekeeping Genes'!AB$17),Z266-'Choose Housekeeping Genes'!AB$17,"")</f>
        <v/>
      </c>
      <c r="BS266" s="132" t="str">
        <f ca="1">IF(ISNUMBER(AA266-'Choose Housekeeping Genes'!AC$17),AA266-'Choose Housekeeping Genes'!AC$17,"")</f>
        <v/>
      </c>
      <c r="BT266" s="132" t="str">
        <f ca="1">IF(ISNUMBER(AB266-'Choose Housekeeping Genes'!AD$17),AB266-'Choose Housekeeping Genes'!AD$17,"")</f>
        <v/>
      </c>
      <c r="BU266" s="132" t="str">
        <f ca="1">IF(ISNUMBER(AC266-'Choose Housekeeping Genes'!AE$17),AC266-'Choose Housekeeping Genes'!AE$17,"")</f>
        <v/>
      </c>
      <c r="BV266" s="132" t="str">
        <f ca="1">IF(ISNUMBER(AD266-'Choose Housekeeping Genes'!AF$17),AD266-'Choose Housekeeping Genes'!AF$17,"")</f>
        <v/>
      </c>
      <c r="BW266" s="132" t="str">
        <f ca="1">IF(ISNUMBER(AE266-'Choose Housekeeping Genes'!AG$17),AE266-'Choose Housekeeping Genes'!AG$17,"")</f>
        <v/>
      </c>
      <c r="BX266" s="132" t="str">
        <f ca="1">IF(ISNUMBER(AF266-'Choose Housekeeping Genes'!AH$17),AF266-'Choose Housekeeping Genes'!AH$17,"")</f>
        <v/>
      </c>
      <c r="BY266" s="132" t="str">
        <f ca="1">IF(ISNUMBER(AG266-'Choose Housekeeping Genes'!AI$17),AG266-'Choose Housekeeping Genes'!AI$17,"")</f>
        <v/>
      </c>
      <c r="BZ266" s="132" t="str">
        <f ca="1">IF(ISNUMBER(AH266-'Choose Housekeeping Genes'!AJ$17),AH266-'Choose Housekeeping Genes'!AJ$17,"")</f>
        <v/>
      </c>
      <c r="CA266" s="132" t="str">
        <f ca="1">IF(ISNUMBER(AI266-'Choose Housekeeping Genes'!AK$17),AI266-'Choose Housekeeping Genes'!AK$17,"")</f>
        <v/>
      </c>
      <c r="CB266" s="132" t="str">
        <f ca="1">IF(ISNUMBER(AJ266-'Choose Housekeeping Genes'!AL$17),AJ266-'Choose Housekeeping Genes'!AL$17,"")</f>
        <v/>
      </c>
      <c r="CC266" s="132" t="str">
        <f ca="1">IF(ISNUMBER(AK266-'Choose Housekeeping Genes'!AM$17),AK266-'Choose Housekeeping Genes'!AM$17,"")</f>
        <v/>
      </c>
      <c r="CD266" s="132" t="str">
        <f ca="1">IF(ISNUMBER(AL266-'Choose Housekeeping Genes'!AN$17),AL266-'Choose Housekeeping Genes'!AN$17,"")</f>
        <v/>
      </c>
      <c r="CE266" s="132" t="str">
        <f ca="1">IF(ISNUMBER(AM266-'Choose Housekeeping Genes'!AO$17),AM266-'Choose Housekeeping Genes'!AO$17,"")</f>
        <v/>
      </c>
      <c r="CF266" s="132" t="str">
        <f ca="1">IF(ISNUMBER(AN266-'Choose Housekeeping Genes'!AP$17),AN266-'Choose Housekeeping Genes'!AP$17,"")</f>
        <v/>
      </c>
      <c r="CG266" s="132" t="str">
        <f ca="1">IF(ISNUMBER(AO266-'Choose Housekeeping Genes'!AQ$17),AO266-'Choose Housekeeping Genes'!AQ$17,"")</f>
        <v/>
      </c>
      <c r="CH266" s="132" t="str">
        <f ca="1">IF(ISNUMBER(AP266-'Choose Housekeeping Genes'!AR$17),AP266-'Choose Housekeeping Genes'!AR$17,"")</f>
        <v/>
      </c>
      <c r="CI266" s="132" t="str">
        <f ca="1">IF(ISNUMBER(AQ266-'Choose Housekeeping Genes'!AS$17),AQ266-'Choose Housekeeping Genes'!AS$17,"")</f>
        <v/>
      </c>
      <c r="CJ266" s="132" t="str">
        <f ca="1">IF(ISNUMBER(AR266-'Choose Housekeeping Genes'!AT$17),AR266-'Choose Housekeeping Genes'!AT$17,"")</f>
        <v/>
      </c>
      <c r="CK266" s="137" t="e">
        <f t="shared" ca="1" si="177"/>
        <v>#DIV/0!</v>
      </c>
      <c r="CL266" s="138" t="e">
        <f t="shared" ca="1" si="178"/>
        <v>#DIV/0!</v>
      </c>
      <c r="DA266" s="135" t="str">
        <f>'Transcript table'!C266</f>
        <v>GACAT1-2</v>
      </c>
      <c r="DB266" s="35" t="s">
        <v>312</v>
      </c>
      <c r="DC266" s="132" t="str">
        <f t="shared" ca="1" si="179"/>
        <v/>
      </c>
      <c r="DD266" s="132" t="str">
        <f t="shared" ca="1" si="180"/>
        <v/>
      </c>
      <c r="DE266" s="132" t="str">
        <f t="shared" ca="1" si="181"/>
        <v/>
      </c>
      <c r="DF266" s="132" t="str">
        <f t="shared" ca="1" si="182"/>
        <v/>
      </c>
      <c r="DG266" s="132" t="str">
        <f t="shared" ca="1" si="183"/>
        <v/>
      </c>
      <c r="DH266" s="132" t="str">
        <f t="shared" ca="1" si="184"/>
        <v/>
      </c>
      <c r="DI266" s="132" t="str">
        <f t="shared" ca="1" si="185"/>
        <v/>
      </c>
      <c r="DJ266" s="132" t="str">
        <f t="shared" ca="1" si="186"/>
        <v/>
      </c>
      <c r="DK266" s="132" t="str">
        <f t="shared" ca="1" si="187"/>
        <v/>
      </c>
      <c r="DL266" s="132" t="str">
        <f t="shared" ca="1" si="188"/>
        <v/>
      </c>
      <c r="DM266" s="132" t="str">
        <f t="shared" ca="1" si="189"/>
        <v/>
      </c>
      <c r="DN266" s="132" t="str">
        <f t="shared" ca="1" si="190"/>
        <v/>
      </c>
      <c r="DO266" s="132" t="str">
        <f t="shared" ca="1" si="191"/>
        <v/>
      </c>
      <c r="DP266" s="132" t="str">
        <f t="shared" ca="1" si="192"/>
        <v/>
      </c>
      <c r="DQ266" s="132" t="str">
        <f t="shared" ca="1" si="193"/>
        <v/>
      </c>
      <c r="DR266" s="132" t="str">
        <f t="shared" ca="1" si="194"/>
        <v/>
      </c>
      <c r="DS266" s="132" t="str">
        <f t="shared" ca="1" si="195"/>
        <v/>
      </c>
      <c r="DT266" s="132" t="str">
        <f t="shared" ca="1" si="196"/>
        <v/>
      </c>
      <c r="DU266" s="132" t="str">
        <f t="shared" ca="1" si="197"/>
        <v/>
      </c>
      <c r="DV266" s="132" t="str">
        <f t="shared" ca="1" si="198"/>
        <v/>
      </c>
      <c r="DW266" s="136" t="str">
        <f>'Transcript table'!C266</f>
        <v>GACAT1-2</v>
      </c>
      <c r="DX266" s="141" t="s">
        <v>312</v>
      </c>
      <c r="DY266" s="132" t="str">
        <f t="shared" ca="1" si="199"/>
        <v/>
      </c>
      <c r="DZ266" s="132" t="str">
        <f t="shared" ca="1" si="200"/>
        <v/>
      </c>
      <c r="EA266" s="132" t="str">
        <f t="shared" ca="1" si="201"/>
        <v/>
      </c>
      <c r="EB266" s="132" t="str">
        <f t="shared" ca="1" si="202"/>
        <v/>
      </c>
      <c r="EC266" s="132" t="str">
        <f t="shared" ca="1" si="203"/>
        <v/>
      </c>
      <c r="ED266" s="132" t="str">
        <f t="shared" ca="1" si="204"/>
        <v/>
      </c>
      <c r="EE266" s="132" t="str">
        <f t="shared" ca="1" si="205"/>
        <v/>
      </c>
      <c r="EF266" s="132" t="str">
        <f t="shared" ca="1" si="206"/>
        <v/>
      </c>
      <c r="EG266" s="132" t="str">
        <f t="shared" ca="1" si="207"/>
        <v/>
      </c>
      <c r="EH266" s="132" t="str">
        <f t="shared" ca="1" si="208"/>
        <v/>
      </c>
      <c r="EI266" s="132" t="str">
        <f t="shared" ca="1" si="209"/>
        <v/>
      </c>
      <c r="EJ266" s="132" t="str">
        <f t="shared" ca="1" si="210"/>
        <v/>
      </c>
      <c r="EK266" s="132" t="str">
        <f t="shared" ca="1" si="211"/>
        <v/>
      </c>
      <c r="EL266" s="132" t="str">
        <f t="shared" ca="1" si="212"/>
        <v/>
      </c>
      <c r="EM266" s="132" t="str">
        <f t="shared" ca="1" si="213"/>
        <v/>
      </c>
      <c r="EN266" s="132" t="str">
        <f t="shared" ca="1" si="214"/>
        <v/>
      </c>
      <c r="EO266" s="132" t="str">
        <f t="shared" ca="1" si="215"/>
        <v/>
      </c>
      <c r="EP266" s="132" t="str">
        <f t="shared" ca="1" si="216"/>
        <v/>
      </c>
      <c r="EQ266" s="132" t="str">
        <f t="shared" ca="1" si="217"/>
        <v/>
      </c>
      <c r="ER266" s="132" t="str">
        <f t="shared" ca="1" si="218"/>
        <v/>
      </c>
    </row>
    <row r="267" spans="1:148" ht="12.75">
      <c r="A267" s="131" t="str">
        <f>'Transcript table'!C267</f>
        <v>GAPLINC-1</v>
      </c>
      <c r="B267" s="35" t="s">
        <v>313</v>
      </c>
      <c r="C267" s="132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132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132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132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132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132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132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132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132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132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132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132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132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132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132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132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132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132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132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132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40" t="str">
        <f>'Control Sample Data'!A267</f>
        <v>GAPLINC-1</v>
      </c>
      <c r="X267" s="141" t="s">
        <v>313</v>
      </c>
      <c r="Y267" s="132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132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132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132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132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132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132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132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132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132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132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132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132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132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132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132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132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132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132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132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135" t="str">
        <f>'Control Sample Data'!A267</f>
        <v>GAPLINC-1</v>
      </c>
      <c r="AT267" s="35" t="s">
        <v>313</v>
      </c>
      <c r="AU267" s="132" t="str">
        <f ca="1">IF(ISNUMBER(C267-'Choose Housekeeping Genes'!D$17),C267-'Choose Housekeeping Genes'!D$17,"")</f>
        <v/>
      </c>
      <c r="AV267" s="132" t="str">
        <f ca="1">IF(ISNUMBER(D267-'Choose Housekeeping Genes'!E$17),D267-'Choose Housekeeping Genes'!E$17,"")</f>
        <v/>
      </c>
      <c r="AW267" s="132" t="str">
        <f ca="1">IF(ISNUMBER(E267-'Choose Housekeeping Genes'!F$17),E267-'Choose Housekeeping Genes'!F$17,"")</f>
        <v/>
      </c>
      <c r="AX267" s="132" t="str">
        <f ca="1">IF(ISNUMBER(F267-'Choose Housekeeping Genes'!G$17),F267-'Choose Housekeeping Genes'!G$17,"")</f>
        <v/>
      </c>
      <c r="AY267" s="132" t="str">
        <f ca="1">IF(ISNUMBER(G267-'Choose Housekeeping Genes'!H$17),G267-'Choose Housekeeping Genes'!H$17,"")</f>
        <v/>
      </c>
      <c r="AZ267" s="132" t="str">
        <f ca="1">IF(ISNUMBER(H267-'Choose Housekeeping Genes'!I$17),H267-'Choose Housekeeping Genes'!I$17,"")</f>
        <v/>
      </c>
      <c r="BA267" s="132" t="str">
        <f ca="1">IF(ISNUMBER(I267-'Choose Housekeeping Genes'!J$17),I267-'Choose Housekeeping Genes'!J$17,"")</f>
        <v/>
      </c>
      <c r="BB267" s="132" t="str">
        <f ca="1">IF(ISNUMBER(J267-'Choose Housekeeping Genes'!K$17),J267-'Choose Housekeeping Genes'!K$17,"")</f>
        <v/>
      </c>
      <c r="BC267" s="132" t="str">
        <f ca="1">IF(ISNUMBER(K267-'Choose Housekeeping Genes'!L$17),K267-'Choose Housekeeping Genes'!L$17,"")</f>
        <v/>
      </c>
      <c r="BD267" s="132" t="str">
        <f ca="1">IF(ISNUMBER(L267-'Choose Housekeeping Genes'!M$17),L267-'Choose Housekeeping Genes'!M$17,"")</f>
        <v/>
      </c>
      <c r="BE267" s="132" t="str">
        <f ca="1">IF(ISNUMBER(M267-'Choose Housekeeping Genes'!N$17),M267-'Choose Housekeeping Genes'!N$17,"")</f>
        <v/>
      </c>
      <c r="BF267" s="132" t="str">
        <f ca="1">IF(ISNUMBER(N267-'Choose Housekeeping Genes'!O$17),N267-'Choose Housekeeping Genes'!O$17,"")</f>
        <v/>
      </c>
      <c r="BG267" s="132" t="str">
        <f ca="1">IF(ISNUMBER(O267-'Choose Housekeeping Genes'!P$17),O267-'Choose Housekeeping Genes'!P$17,"")</f>
        <v/>
      </c>
      <c r="BH267" s="132" t="str">
        <f ca="1">IF(ISNUMBER(P267-'Choose Housekeeping Genes'!Q$17),P267-'Choose Housekeeping Genes'!Q$17,"")</f>
        <v/>
      </c>
      <c r="BI267" s="132" t="str">
        <f ca="1">IF(ISNUMBER(Q267-'Choose Housekeeping Genes'!R$17),Q267-'Choose Housekeeping Genes'!R$17,"")</f>
        <v/>
      </c>
      <c r="BJ267" s="132" t="str">
        <f ca="1">IF(ISNUMBER(R267-'Choose Housekeeping Genes'!S$17),R267-'Choose Housekeeping Genes'!S$17,"")</f>
        <v/>
      </c>
      <c r="BK267" s="132" t="str">
        <f ca="1">IF(ISNUMBER(S267-'Choose Housekeeping Genes'!T$17),S267-'Choose Housekeeping Genes'!T$17,"")</f>
        <v/>
      </c>
      <c r="BL267" s="132" t="str">
        <f ca="1">IF(ISNUMBER(T267-'Choose Housekeeping Genes'!U$17),T267-'Choose Housekeeping Genes'!U$17,"")</f>
        <v/>
      </c>
      <c r="BM267" s="132" t="str">
        <f ca="1">IF(ISNUMBER(U267-'Choose Housekeeping Genes'!V$17),U267-'Choose Housekeeping Genes'!V$17,"")</f>
        <v/>
      </c>
      <c r="BN267" s="132" t="str">
        <f ca="1">IF(ISNUMBER(V267-'Choose Housekeeping Genes'!W$17),V267-'Choose Housekeeping Genes'!W$17,"")</f>
        <v/>
      </c>
      <c r="BO267" s="142" t="str">
        <f t="shared" si="176"/>
        <v>GAPLINC-1</v>
      </c>
      <c r="BP267" s="141" t="s">
        <v>313</v>
      </c>
      <c r="BQ267" s="132" t="str">
        <f ca="1">IF(ISNUMBER(Y267-'Choose Housekeeping Genes'!AA$17),Y267-'Choose Housekeeping Genes'!AA$17,"")</f>
        <v/>
      </c>
      <c r="BR267" s="132" t="str">
        <f ca="1">IF(ISNUMBER(Z267-'Choose Housekeeping Genes'!AB$17),Z267-'Choose Housekeeping Genes'!AB$17,"")</f>
        <v/>
      </c>
      <c r="BS267" s="132" t="str">
        <f ca="1">IF(ISNUMBER(AA267-'Choose Housekeeping Genes'!AC$17),AA267-'Choose Housekeeping Genes'!AC$17,"")</f>
        <v/>
      </c>
      <c r="BT267" s="132" t="str">
        <f ca="1">IF(ISNUMBER(AB267-'Choose Housekeeping Genes'!AD$17),AB267-'Choose Housekeeping Genes'!AD$17,"")</f>
        <v/>
      </c>
      <c r="BU267" s="132" t="str">
        <f ca="1">IF(ISNUMBER(AC267-'Choose Housekeeping Genes'!AE$17),AC267-'Choose Housekeeping Genes'!AE$17,"")</f>
        <v/>
      </c>
      <c r="BV267" s="132" t="str">
        <f ca="1">IF(ISNUMBER(AD267-'Choose Housekeeping Genes'!AF$17),AD267-'Choose Housekeeping Genes'!AF$17,"")</f>
        <v/>
      </c>
      <c r="BW267" s="132" t="str">
        <f ca="1">IF(ISNUMBER(AE267-'Choose Housekeeping Genes'!AG$17),AE267-'Choose Housekeeping Genes'!AG$17,"")</f>
        <v/>
      </c>
      <c r="BX267" s="132" t="str">
        <f ca="1">IF(ISNUMBER(AF267-'Choose Housekeeping Genes'!AH$17),AF267-'Choose Housekeeping Genes'!AH$17,"")</f>
        <v/>
      </c>
      <c r="BY267" s="132" t="str">
        <f ca="1">IF(ISNUMBER(AG267-'Choose Housekeeping Genes'!AI$17),AG267-'Choose Housekeeping Genes'!AI$17,"")</f>
        <v/>
      </c>
      <c r="BZ267" s="132" t="str">
        <f ca="1">IF(ISNUMBER(AH267-'Choose Housekeeping Genes'!AJ$17),AH267-'Choose Housekeeping Genes'!AJ$17,"")</f>
        <v/>
      </c>
      <c r="CA267" s="132" t="str">
        <f ca="1">IF(ISNUMBER(AI267-'Choose Housekeeping Genes'!AK$17),AI267-'Choose Housekeeping Genes'!AK$17,"")</f>
        <v/>
      </c>
      <c r="CB267" s="132" t="str">
        <f ca="1">IF(ISNUMBER(AJ267-'Choose Housekeeping Genes'!AL$17),AJ267-'Choose Housekeeping Genes'!AL$17,"")</f>
        <v/>
      </c>
      <c r="CC267" s="132" t="str">
        <f ca="1">IF(ISNUMBER(AK267-'Choose Housekeeping Genes'!AM$17),AK267-'Choose Housekeeping Genes'!AM$17,"")</f>
        <v/>
      </c>
      <c r="CD267" s="132" t="str">
        <f ca="1">IF(ISNUMBER(AL267-'Choose Housekeeping Genes'!AN$17),AL267-'Choose Housekeeping Genes'!AN$17,"")</f>
        <v/>
      </c>
      <c r="CE267" s="132" t="str">
        <f ca="1">IF(ISNUMBER(AM267-'Choose Housekeeping Genes'!AO$17),AM267-'Choose Housekeeping Genes'!AO$17,"")</f>
        <v/>
      </c>
      <c r="CF267" s="132" t="str">
        <f ca="1">IF(ISNUMBER(AN267-'Choose Housekeeping Genes'!AP$17),AN267-'Choose Housekeeping Genes'!AP$17,"")</f>
        <v/>
      </c>
      <c r="CG267" s="132" t="str">
        <f ca="1">IF(ISNUMBER(AO267-'Choose Housekeeping Genes'!AQ$17),AO267-'Choose Housekeeping Genes'!AQ$17,"")</f>
        <v/>
      </c>
      <c r="CH267" s="132" t="str">
        <f ca="1">IF(ISNUMBER(AP267-'Choose Housekeeping Genes'!AR$17),AP267-'Choose Housekeeping Genes'!AR$17,"")</f>
        <v/>
      </c>
      <c r="CI267" s="132" t="str">
        <f ca="1">IF(ISNUMBER(AQ267-'Choose Housekeeping Genes'!AS$17),AQ267-'Choose Housekeeping Genes'!AS$17,"")</f>
        <v/>
      </c>
      <c r="CJ267" s="132" t="str">
        <f ca="1">IF(ISNUMBER(AR267-'Choose Housekeeping Genes'!AT$17),AR267-'Choose Housekeeping Genes'!AT$17,"")</f>
        <v/>
      </c>
      <c r="CK267" s="137" t="e">
        <f t="shared" ca="1" si="177"/>
        <v>#DIV/0!</v>
      </c>
      <c r="CL267" s="138" t="e">
        <f t="shared" ca="1" si="178"/>
        <v>#DIV/0!</v>
      </c>
      <c r="DA267" s="135" t="str">
        <f>'Transcript table'!C267</f>
        <v>GAPLINC-1</v>
      </c>
      <c r="DB267" s="35" t="s">
        <v>313</v>
      </c>
      <c r="DC267" s="132" t="str">
        <f t="shared" ca="1" si="179"/>
        <v/>
      </c>
      <c r="DD267" s="132" t="str">
        <f t="shared" ca="1" si="180"/>
        <v/>
      </c>
      <c r="DE267" s="132" t="str">
        <f t="shared" ca="1" si="181"/>
        <v/>
      </c>
      <c r="DF267" s="132" t="str">
        <f t="shared" ca="1" si="182"/>
        <v/>
      </c>
      <c r="DG267" s="132" t="str">
        <f t="shared" ca="1" si="183"/>
        <v/>
      </c>
      <c r="DH267" s="132" t="str">
        <f t="shared" ca="1" si="184"/>
        <v/>
      </c>
      <c r="DI267" s="132" t="str">
        <f t="shared" ca="1" si="185"/>
        <v/>
      </c>
      <c r="DJ267" s="132" t="str">
        <f t="shared" ca="1" si="186"/>
        <v/>
      </c>
      <c r="DK267" s="132" t="str">
        <f t="shared" ca="1" si="187"/>
        <v/>
      </c>
      <c r="DL267" s="132" t="str">
        <f t="shared" ca="1" si="188"/>
        <v/>
      </c>
      <c r="DM267" s="132" t="str">
        <f t="shared" ca="1" si="189"/>
        <v/>
      </c>
      <c r="DN267" s="132" t="str">
        <f t="shared" ca="1" si="190"/>
        <v/>
      </c>
      <c r="DO267" s="132" t="str">
        <f t="shared" ca="1" si="191"/>
        <v/>
      </c>
      <c r="DP267" s="132" t="str">
        <f t="shared" ca="1" si="192"/>
        <v/>
      </c>
      <c r="DQ267" s="132" t="str">
        <f t="shared" ca="1" si="193"/>
        <v/>
      </c>
      <c r="DR267" s="132" t="str">
        <f t="shared" ca="1" si="194"/>
        <v/>
      </c>
      <c r="DS267" s="132" t="str">
        <f t="shared" ca="1" si="195"/>
        <v/>
      </c>
      <c r="DT267" s="132" t="str">
        <f t="shared" ca="1" si="196"/>
        <v/>
      </c>
      <c r="DU267" s="132" t="str">
        <f t="shared" ca="1" si="197"/>
        <v/>
      </c>
      <c r="DV267" s="132" t="str">
        <f t="shared" ca="1" si="198"/>
        <v/>
      </c>
      <c r="DW267" s="136" t="str">
        <f>'Transcript table'!C267</f>
        <v>GAPLINC-1</v>
      </c>
      <c r="DX267" s="141" t="s">
        <v>313</v>
      </c>
      <c r="DY267" s="132" t="str">
        <f t="shared" ca="1" si="199"/>
        <v/>
      </c>
      <c r="DZ267" s="132" t="str">
        <f t="shared" ca="1" si="200"/>
        <v/>
      </c>
      <c r="EA267" s="132" t="str">
        <f t="shared" ca="1" si="201"/>
        <v/>
      </c>
      <c r="EB267" s="132" t="str">
        <f t="shared" ca="1" si="202"/>
        <v/>
      </c>
      <c r="EC267" s="132" t="str">
        <f t="shared" ca="1" si="203"/>
        <v/>
      </c>
      <c r="ED267" s="132" t="str">
        <f t="shared" ca="1" si="204"/>
        <v/>
      </c>
      <c r="EE267" s="132" t="str">
        <f t="shared" ca="1" si="205"/>
        <v/>
      </c>
      <c r="EF267" s="132" t="str">
        <f t="shared" ca="1" si="206"/>
        <v/>
      </c>
      <c r="EG267" s="132" t="str">
        <f t="shared" ca="1" si="207"/>
        <v/>
      </c>
      <c r="EH267" s="132" t="str">
        <f t="shared" ca="1" si="208"/>
        <v/>
      </c>
      <c r="EI267" s="132" t="str">
        <f t="shared" ca="1" si="209"/>
        <v/>
      </c>
      <c r="EJ267" s="132" t="str">
        <f t="shared" ca="1" si="210"/>
        <v/>
      </c>
      <c r="EK267" s="132" t="str">
        <f t="shared" ca="1" si="211"/>
        <v/>
      </c>
      <c r="EL267" s="132" t="str">
        <f t="shared" ca="1" si="212"/>
        <v/>
      </c>
      <c r="EM267" s="132" t="str">
        <f t="shared" ca="1" si="213"/>
        <v/>
      </c>
      <c r="EN267" s="132" t="str">
        <f t="shared" ca="1" si="214"/>
        <v/>
      </c>
      <c r="EO267" s="132" t="str">
        <f t="shared" ca="1" si="215"/>
        <v/>
      </c>
      <c r="EP267" s="132" t="str">
        <f t="shared" ca="1" si="216"/>
        <v/>
      </c>
      <c r="EQ267" s="132" t="str">
        <f t="shared" ca="1" si="217"/>
        <v/>
      </c>
      <c r="ER267" s="132" t="str">
        <f t="shared" ca="1" si="218"/>
        <v/>
      </c>
    </row>
    <row r="268" spans="1:148" ht="12.75">
      <c r="A268" s="131" t="str">
        <f>'Transcript table'!C268</f>
        <v>GAPLINC-2</v>
      </c>
      <c r="B268" s="35" t="s">
        <v>314</v>
      </c>
      <c r="C268" s="132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132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132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132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132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132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132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132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132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132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132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132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132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132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132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132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132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132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132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132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40" t="str">
        <f>'Control Sample Data'!A268</f>
        <v>GAPLINC-2</v>
      </c>
      <c r="X268" s="141" t="s">
        <v>314</v>
      </c>
      <c r="Y268" s="132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132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132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132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132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132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132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132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132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132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132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132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132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132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132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132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132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132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132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132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135" t="str">
        <f>'Control Sample Data'!A268</f>
        <v>GAPLINC-2</v>
      </c>
      <c r="AT268" s="35" t="s">
        <v>314</v>
      </c>
      <c r="AU268" s="132" t="str">
        <f ca="1">IF(ISNUMBER(C268-'Choose Housekeeping Genes'!D$17),C268-'Choose Housekeeping Genes'!D$17,"")</f>
        <v/>
      </c>
      <c r="AV268" s="132" t="str">
        <f ca="1">IF(ISNUMBER(D268-'Choose Housekeeping Genes'!E$17),D268-'Choose Housekeeping Genes'!E$17,"")</f>
        <v/>
      </c>
      <c r="AW268" s="132" t="str">
        <f ca="1">IF(ISNUMBER(E268-'Choose Housekeeping Genes'!F$17),E268-'Choose Housekeeping Genes'!F$17,"")</f>
        <v/>
      </c>
      <c r="AX268" s="132" t="str">
        <f ca="1">IF(ISNUMBER(F268-'Choose Housekeeping Genes'!G$17),F268-'Choose Housekeeping Genes'!G$17,"")</f>
        <v/>
      </c>
      <c r="AY268" s="132" t="str">
        <f ca="1">IF(ISNUMBER(G268-'Choose Housekeeping Genes'!H$17),G268-'Choose Housekeeping Genes'!H$17,"")</f>
        <v/>
      </c>
      <c r="AZ268" s="132" t="str">
        <f ca="1">IF(ISNUMBER(H268-'Choose Housekeeping Genes'!I$17),H268-'Choose Housekeeping Genes'!I$17,"")</f>
        <v/>
      </c>
      <c r="BA268" s="132" t="str">
        <f ca="1">IF(ISNUMBER(I268-'Choose Housekeeping Genes'!J$17),I268-'Choose Housekeeping Genes'!J$17,"")</f>
        <v/>
      </c>
      <c r="BB268" s="132" t="str">
        <f ca="1">IF(ISNUMBER(J268-'Choose Housekeeping Genes'!K$17),J268-'Choose Housekeeping Genes'!K$17,"")</f>
        <v/>
      </c>
      <c r="BC268" s="132" t="str">
        <f ca="1">IF(ISNUMBER(K268-'Choose Housekeeping Genes'!L$17),K268-'Choose Housekeeping Genes'!L$17,"")</f>
        <v/>
      </c>
      <c r="BD268" s="132" t="str">
        <f ca="1">IF(ISNUMBER(L268-'Choose Housekeeping Genes'!M$17),L268-'Choose Housekeeping Genes'!M$17,"")</f>
        <v/>
      </c>
      <c r="BE268" s="132" t="str">
        <f ca="1">IF(ISNUMBER(M268-'Choose Housekeeping Genes'!N$17),M268-'Choose Housekeeping Genes'!N$17,"")</f>
        <v/>
      </c>
      <c r="BF268" s="132" t="str">
        <f ca="1">IF(ISNUMBER(N268-'Choose Housekeeping Genes'!O$17),N268-'Choose Housekeeping Genes'!O$17,"")</f>
        <v/>
      </c>
      <c r="BG268" s="132" t="str">
        <f ca="1">IF(ISNUMBER(O268-'Choose Housekeeping Genes'!P$17),O268-'Choose Housekeeping Genes'!P$17,"")</f>
        <v/>
      </c>
      <c r="BH268" s="132" t="str">
        <f ca="1">IF(ISNUMBER(P268-'Choose Housekeeping Genes'!Q$17),P268-'Choose Housekeeping Genes'!Q$17,"")</f>
        <v/>
      </c>
      <c r="BI268" s="132" t="str">
        <f ca="1">IF(ISNUMBER(Q268-'Choose Housekeeping Genes'!R$17),Q268-'Choose Housekeeping Genes'!R$17,"")</f>
        <v/>
      </c>
      <c r="BJ268" s="132" t="str">
        <f ca="1">IF(ISNUMBER(R268-'Choose Housekeeping Genes'!S$17),R268-'Choose Housekeeping Genes'!S$17,"")</f>
        <v/>
      </c>
      <c r="BK268" s="132" t="str">
        <f ca="1">IF(ISNUMBER(S268-'Choose Housekeeping Genes'!T$17),S268-'Choose Housekeeping Genes'!T$17,"")</f>
        <v/>
      </c>
      <c r="BL268" s="132" t="str">
        <f ca="1">IF(ISNUMBER(T268-'Choose Housekeeping Genes'!U$17),T268-'Choose Housekeeping Genes'!U$17,"")</f>
        <v/>
      </c>
      <c r="BM268" s="132" t="str">
        <f ca="1">IF(ISNUMBER(U268-'Choose Housekeeping Genes'!V$17),U268-'Choose Housekeeping Genes'!V$17,"")</f>
        <v/>
      </c>
      <c r="BN268" s="132" t="str">
        <f ca="1">IF(ISNUMBER(V268-'Choose Housekeeping Genes'!W$17),V268-'Choose Housekeeping Genes'!W$17,"")</f>
        <v/>
      </c>
      <c r="BO268" s="142" t="str">
        <f t="shared" si="176"/>
        <v>GAPLINC-2</v>
      </c>
      <c r="BP268" s="141" t="s">
        <v>314</v>
      </c>
      <c r="BQ268" s="132" t="str">
        <f ca="1">IF(ISNUMBER(Y268-'Choose Housekeeping Genes'!AA$17),Y268-'Choose Housekeeping Genes'!AA$17,"")</f>
        <v/>
      </c>
      <c r="BR268" s="132" t="str">
        <f ca="1">IF(ISNUMBER(Z268-'Choose Housekeeping Genes'!AB$17),Z268-'Choose Housekeeping Genes'!AB$17,"")</f>
        <v/>
      </c>
      <c r="BS268" s="132" t="str">
        <f ca="1">IF(ISNUMBER(AA268-'Choose Housekeeping Genes'!AC$17),AA268-'Choose Housekeeping Genes'!AC$17,"")</f>
        <v/>
      </c>
      <c r="BT268" s="132" t="str">
        <f ca="1">IF(ISNUMBER(AB268-'Choose Housekeeping Genes'!AD$17),AB268-'Choose Housekeeping Genes'!AD$17,"")</f>
        <v/>
      </c>
      <c r="BU268" s="132" t="str">
        <f ca="1">IF(ISNUMBER(AC268-'Choose Housekeeping Genes'!AE$17),AC268-'Choose Housekeeping Genes'!AE$17,"")</f>
        <v/>
      </c>
      <c r="BV268" s="132" t="str">
        <f ca="1">IF(ISNUMBER(AD268-'Choose Housekeeping Genes'!AF$17),AD268-'Choose Housekeeping Genes'!AF$17,"")</f>
        <v/>
      </c>
      <c r="BW268" s="132" t="str">
        <f ca="1">IF(ISNUMBER(AE268-'Choose Housekeeping Genes'!AG$17),AE268-'Choose Housekeeping Genes'!AG$17,"")</f>
        <v/>
      </c>
      <c r="BX268" s="132" t="str">
        <f ca="1">IF(ISNUMBER(AF268-'Choose Housekeeping Genes'!AH$17),AF268-'Choose Housekeeping Genes'!AH$17,"")</f>
        <v/>
      </c>
      <c r="BY268" s="132" t="str">
        <f ca="1">IF(ISNUMBER(AG268-'Choose Housekeeping Genes'!AI$17),AG268-'Choose Housekeeping Genes'!AI$17,"")</f>
        <v/>
      </c>
      <c r="BZ268" s="132" t="str">
        <f ca="1">IF(ISNUMBER(AH268-'Choose Housekeeping Genes'!AJ$17),AH268-'Choose Housekeeping Genes'!AJ$17,"")</f>
        <v/>
      </c>
      <c r="CA268" s="132" t="str">
        <f ca="1">IF(ISNUMBER(AI268-'Choose Housekeeping Genes'!AK$17),AI268-'Choose Housekeeping Genes'!AK$17,"")</f>
        <v/>
      </c>
      <c r="CB268" s="132" t="str">
        <f ca="1">IF(ISNUMBER(AJ268-'Choose Housekeeping Genes'!AL$17),AJ268-'Choose Housekeeping Genes'!AL$17,"")</f>
        <v/>
      </c>
      <c r="CC268" s="132" t="str">
        <f ca="1">IF(ISNUMBER(AK268-'Choose Housekeeping Genes'!AM$17),AK268-'Choose Housekeeping Genes'!AM$17,"")</f>
        <v/>
      </c>
      <c r="CD268" s="132" t="str">
        <f ca="1">IF(ISNUMBER(AL268-'Choose Housekeeping Genes'!AN$17),AL268-'Choose Housekeeping Genes'!AN$17,"")</f>
        <v/>
      </c>
      <c r="CE268" s="132" t="str">
        <f ca="1">IF(ISNUMBER(AM268-'Choose Housekeeping Genes'!AO$17),AM268-'Choose Housekeeping Genes'!AO$17,"")</f>
        <v/>
      </c>
      <c r="CF268" s="132" t="str">
        <f ca="1">IF(ISNUMBER(AN268-'Choose Housekeeping Genes'!AP$17),AN268-'Choose Housekeeping Genes'!AP$17,"")</f>
        <v/>
      </c>
      <c r="CG268" s="132" t="str">
        <f ca="1">IF(ISNUMBER(AO268-'Choose Housekeeping Genes'!AQ$17),AO268-'Choose Housekeeping Genes'!AQ$17,"")</f>
        <v/>
      </c>
      <c r="CH268" s="132" t="str">
        <f ca="1">IF(ISNUMBER(AP268-'Choose Housekeeping Genes'!AR$17),AP268-'Choose Housekeeping Genes'!AR$17,"")</f>
        <v/>
      </c>
      <c r="CI268" s="132" t="str">
        <f ca="1">IF(ISNUMBER(AQ268-'Choose Housekeeping Genes'!AS$17),AQ268-'Choose Housekeeping Genes'!AS$17,"")</f>
        <v/>
      </c>
      <c r="CJ268" s="132" t="str">
        <f ca="1">IF(ISNUMBER(AR268-'Choose Housekeeping Genes'!AT$17),AR268-'Choose Housekeeping Genes'!AT$17,"")</f>
        <v/>
      </c>
      <c r="CK268" s="137" t="e">
        <f t="shared" ca="1" si="177"/>
        <v>#DIV/0!</v>
      </c>
      <c r="CL268" s="138" t="e">
        <f t="shared" ca="1" si="178"/>
        <v>#DIV/0!</v>
      </c>
      <c r="DA268" s="135" t="str">
        <f>'Transcript table'!C268</f>
        <v>GAPLINC-2</v>
      </c>
      <c r="DB268" s="35" t="s">
        <v>314</v>
      </c>
      <c r="DC268" s="132" t="str">
        <f t="shared" ca="1" si="179"/>
        <v/>
      </c>
      <c r="DD268" s="132" t="str">
        <f t="shared" ca="1" si="180"/>
        <v/>
      </c>
      <c r="DE268" s="132" t="str">
        <f t="shared" ca="1" si="181"/>
        <v/>
      </c>
      <c r="DF268" s="132" t="str">
        <f t="shared" ca="1" si="182"/>
        <v/>
      </c>
      <c r="DG268" s="132" t="str">
        <f t="shared" ca="1" si="183"/>
        <v/>
      </c>
      <c r="DH268" s="132" t="str">
        <f t="shared" ca="1" si="184"/>
        <v/>
      </c>
      <c r="DI268" s="132" t="str">
        <f t="shared" ca="1" si="185"/>
        <v/>
      </c>
      <c r="DJ268" s="132" t="str">
        <f t="shared" ca="1" si="186"/>
        <v/>
      </c>
      <c r="DK268" s="132" t="str">
        <f t="shared" ca="1" si="187"/>
        <v/>
      </c>
      <c r="DL268" s="132" t="str">
        <f t="shared" ca="1" si="188"/>
        <v/>
      </c>
      <c r="DM268" s="132" t="str">
        <f t="shared" ca="1" si="189"/>
        <v/>
      </c>
      <c r="DN268" s="132" t="str">
        <f t="shared" ca="1" si="190"/>
        <v/>
      </c>
      <c r="DO268" s="132" t="str">
        <f t="shared" ca="1" si="191"/>
        <v/>
      </c>
      <c r="DP268" s="132" t="str">
        <f t="shared" ca="1" si="192"/>
        <v/>
      </c>
      <c r="DQ268" s="132" t="str">
        <f t="shared" ca="1" si="193"/>
        <v/>
      </c>
      <c r="DR268" s="132" t="str">
        <f t="shared" ca="1" si="194"/>
        <v/>
      </c>
      <c r="DS268" s="132" t="str">
        <f t="shared" ca="1" si="195"/>
        <v/>
      </c>
      <c r="DT268" s="132" t="str">
        <f t="shared" ca="1" si="196"/>
        <v/>
      </c>
      <c r="DU268" s="132" t="str">
        <f t="shared" ca="1" si="197"/>
        <v/>
      </c>
      <c r="DV268" s="132" t="str">
        <f t="shared" ca="1" si="198"/>
        <v/>
      </c>
      <c r="DW268" s="136" t="str">
        <f>'Transcript table'!C268</f>
        <v>GAPLINC-2</v>
      </c>
      <c r="DX268" s="141" t="s">
        <v>314</v>
      </c>
      <c r="DY268" s="132" t="str">
        <f t="shared" ca="1" si="199"/>
        <v/>
      </c>
      <c r="DZ268" s="132" t="str">
        <f t="shared" ca="1" si="200"/>
        <v/>
      </c>
      <c r="EA268" s="132" t="str">
        <f t="shared" ca="1" si="201"/>
        <v/>
      </c>
      <c r="EB268" s="132" t="str">
        <f t="shared" ca="1" si="202"/>
        <v/>
      </c>
      <c r="EC268" s="132" t="str">
        <f t="shared" ca="1" si="203"/>
        <v/>
      </c>
      <c r="ED268" s="132" t="str">
        <f t="shared" ca="1" si="204"/>
        <v/>
      </c>
      <c r="EE268" s="132" t="str">
        <f t="shared" ca="1" si="205"/>
        <v/>
      </c>
      <c r="EF268" s="132" t="str">
        <f t="shared" ca="1" si="206"/>
        <v/>
      </c>
      <c r="EG268" s="132" t="str">
        <f t="shared" ca="1" si="207"/>
        <v/>
      </c>
      <c r="EH268" s="132" t="str">
        <f t="shared" ca="1" si="208"/>
        <v/>
      </c>
      <c r="EI268" s="132" t="str">
        <f t="shared" ca="1" si="209"/>
        <v/>
      </c>
      <c r="EJ268" s="132" t="str">
        <f t="shared" ca="1" si="210"/>
        <v/>
      </c>
      <c r="EK268" s="132" t="str">
        <f t="shared" ca="1" si="211"/>
        <v/>
      </c>
      <c r="EL268" s="132" t="str">
        <f t="shared" ca="1" si="212"/>
        <v/>
      </c>
      <c r="EM268" s="132" t="str">
        <f t="shared" ca="1" si="213"/>
        <v/>
      </c>
      <c r="EN268" s="132" t="str">
        <f t="shared" ca="1" si="214"/>
        <v/>
      </c>
      <c r="EO268" s="132" t="str">
        <f t="shared" ca="1" si="215"/>
        <v/>
      </c>
      <c r="EP268" s="132" t="str">
        <f t="shared" ca="1" si="216"/>
        <v/>
      </c>
      <c r="EQ268" s="132" t="str">
        <f t="shared" ca="1" si="217"/>
        <v/>
      </c>
      <c r="ER268" s="132" t="str">
        <f t="shared" ca="1" si="218"/>
        <v/>
      </c>
    </row>
    <row r="269" spans="1:148" ht="25.5">
      <c r="A269" s="131" t="str">
        <f>'Transcript table'!C269</f>
        <v>GATA3-AS1-1</v>
      </c>
      <c r="B269" s="35" t="s">
        <v>315</v>
      </c>
      <c r="C269" s="132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132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132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132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132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132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132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132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132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132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132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132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132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132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132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132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132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132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132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132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40" t="str">
        <f>'Control Sample Data'!A269</f>
        <v>GATA3-AS1-1</v>
      </c>
      <c r="X269" s="141" t="s">
        <v>315</v>
      </c>
      <c r="Y269" s="132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132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132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132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132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132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132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132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132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132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132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132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132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132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132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132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132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132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132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132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135" t="str">
        <f>'Control Sample Data'!A269</f>
        <v>GATA3-AS1-1</v>
      </c>
      <c r="AT269" s="35" t="s">
        <v>315</v>
      </c>
      <c r="AU269" s="132" t="str">
        <f ca="1">IF(ISNUMBER(C269-'Choose Housekeeping Genes'!D$17),C269-'Choose Housekeeping Genes'!D$17,"")</f>
        <v/>
      </c>
      <c r="AV269" s="132" t="str">
        <f ca="1">IF(ISNUMBER(D269-'Choose Housekeeping Genes'!E$17),D269-'Choose Housekeeping Genes'!E$17,"")</f>
        <v/>
      </c>
      <c r="AW269" s="132" t="str">
        <f ca="1">IF(ISNUMBER(E269-'Choose Housekeeping Genes'!F$17),E269-'Choose Housekeeping Genes'!F$17,"")</f>
        <v/>
      </c>
      <c r="AX269" s="132" t="str">
        <f ca="1">IF(ISNUMBER(F269-'Choose Housekeeping Genes'!G$17),F269-'Choose Housekeeping Genes'!G$17,"")</f>
        <v/>
      </c>
      <c r="AY269" s="132" t="str">
        <f ca="1">IF(ISNUMBER(G269-'Choose Housekeeping Genes'!H$17),G269-'Choose Housekeeping Genes'!H$17,"")</f>
        <v/>
      </c>
      <c r="AZ269" s="132" t="str">
        <f ca="1">IF(ISNUMBER(H269-'Choose Housekeeping Genes'!I$17),H269-'Choose Housekeeping Genes'!I$17,"")</f>
        <v/>
      </c>
      <c r="BA269" s="132" t="str">
        <f ca="1">IF(ISNUMBER(I269-'Choose Housekeeping Genes'!J$17),I269-'Choose Housekeeping Genes'!J$17,"")</f>
        <v/>
      </c>
      <c r="BB269" s="132" t="str">
        <f ca="1">IF(ISNUMBER(J269-'Choose Housekeeping Genes'!K$17),J269-'Choose Housekeeping Genes'!K$17,"")</f>
        <v/>
      </c>
      <c r="BC269" s="132" t="str">
        <f ca="1">IF(ISNUMBER(K269-'Choose Housekeeping Genes'!L$17),K269-'Choose Housekeeping Genes'!L$17,"")</f>
        <v/>
      </c>
      <c r="BD269" s="132" t="str">
        <f ca="1">IF(ISNUMBER(L269-'Choose Housekeeping Genes'!M$17),L269-'Choose Housekeeping Genes'!M$17,"")</f>
        <v/>
      </c>
      <c r="BE269" s="132" t="str">
        <f ca="1">IF(ISNUMBER(M269-'Choose Housekeeping Genes'!N$17),M269-'Choose Housekeeping Genes'!N$17,"")</f>
        <v/>
      </c>
      <c r="BF269" s="132" t="str">
        <f ca="1">IF(ISNUMBER(N269-'Choose Housekeeping Genes'!O$17),N269-'Choose Housekeeping Genes'!O$17,"")</f>
        <v/>
      </c>
      <c r="BG269" s="132" t="str">
        <f ca="1">IF(ISNUMBER(O269-'Choose Housekeeping Genes'!P$17),O269-'Choose Housekeeping Genes'!P$17,"")</f>
        <v/>
      </c>
      <c r="BH269" s="132" t="str">
        <f ca="1">IF(ISNUMBER(P269-'Choose Housekeeping Genes'!Q$17),P269-'Choose Housekeeping Genes'!Q$17,"")</f>
        <v/>
      </c>
      <c r="BI269" s="132" t="str">
        <f ca="1">IF(ISNUMBER(Q269-'Choose Housekeeping Genes'!R$17),Q269-'Choose Housekeeping Genes'!R$17,"")</f>
        <v/>
      </c>
      <c r="BJ269" s="132" t="str">
        <f ca="1">IF(ISNUMBER(R269-'Choose Housekeeping Genes'!S$17),R269-'Choose Housekeeping Genes'!S$17,"")</f>
        <v/>
      </c>
      <c r="BK269" s="132" t="str">
        <f ca="1">IF(ISNUMBER(S269-'Choose Housekeeping Genes'!T$17),S269-'Choose Housekeeping Genes'!T$17,"")</f>
        <v/>
      </c>
      <c r="BL269" s="132" t="str">
        <f ca="1">IF(ISNUMBER(T269-'Choose Housekeeping Genes'!U$17),T269-'Choose Housekeeping Genes'!U$17,"")</f>
        <v/>
      </c>
      <c r="BM269" s="132" t="str">
        <f ca="1">IF(ISNUMBER(U269-'Choose Housekeeping Genes'!V$17),U269-'Choose Housekeeping Genes'!V$17,"")</f>
        <v/>
      </c>
      <c r="BN269" s="132" t="str">
        <f ca="1">IF(ISNUMBER(V269-'Choose Housekeeping Genes'!W$17),V269-'Choose Housekeeping Genes'!W$17,"")</f>
        <v/>
      </c>
      <c r="BO269" s="142" t="str">
        <f t="shared" si="176"/>
        <v>GATA3-AS1-1</v>
      </c>
      <c r="BP269" s="141" t="s">
        <v>315</v>
      </c>
      <c r="BQ269" s="132" t="str">
        <f ca="1">IF(ISNUMBER(Y269-'Choose Housekeeping Genes'!AA$17),Y269-'Choose Housekeeping Genes'!AA$17,"")</f>
        <v/>
      </c>
      <c r="BR269" s="132" t="str">
        <f ca="1">IF(ISNUMBER(Z269-'Choose Housekeeping Genes'!AB$17),Z269-'Choose Housekeeping Genes'!AB$17,"")</f>
        <v/>
      </c>
      <c r="BS269" s="132" t="str">
        <f ca="1">IF(ISNUMBER(AA269-'Choose Housekeeping Genes'!AC$17),AA269-'Choose Housekeeping Genes'!AC$17,"")</f>
        <v/>
      </c>
      <c r="BT269" s="132" t="str">
        <f ca="1">IF(ISNUMBER(AB269-'Choose Housekeeping Genes'!AD$17),AB269-'Choose Housekeeping Genes'!AD$17,"")</f>
        <v/>
      </c>
      <c r="BU269" s="132" t="str">
        <f ca="1">IF(ISNUMBER(AC269-'Choose Housekeeping Genes'!AE$17),AC269-'Choose Housekeeping Genes'!AE$17,"")</f>
        <v/>
      </c>
      <c r="BV269" s="132" t="str">
        <f ca="1">IF(ISNUMBER(AD269-'Choose Housekeeping Genes'!AF$17),AD269-'Choose Housekeeping Genes'!AF$17,"")</f>
        <v/>
      </c>
      <c r="BW269" s="132" t="str">
        <f ca="1">IF(ISNUMBER(AE269-'Choose Housekeeping Genes'!AG$17),AE269-'Choose Housekeeping Genes'!AG$17,"")</f>
        <v/>
      </c>
      <c r="BX269" s="132" t="str">
        <f ca="1">IF(ISNUMBER(AF269-'Choose Housekeeping Genes'!AH$17),AF269-'Choose Housekeeping Genes'!AH$17,"")</f>
        <v/>
      </c>
      <c r="BY269" s="132" t="str">
        <f ca="1">IF(ISNUMBER(AG269-'Choose Housekeeping Genes'!AI$17),AG269-'Choose Housekeeping Genes'!AI$17,"")</f>
        <v/>
      </c>
      <c r="BZ269" s="132" t="str">
        <f ca="1">IF(ISNUMBER(AH269-'Choose Housekeeping Genes'!AJ$17),AH269-'Choose Housekeeping Genes'!AJ$17,"")</f>
        <v/>
      </c>
      <c r="CA269" s="132" t="str">
        <f ca="1">IF(ISNUMBER(AI269-'Choose Housekeeping Genes'!AK$17),AI269-'Choose Housekeeping Genes'!AK$17,"")</f>
        <v/>
      </c>
      <c r="CB269" s="132" t="str">
        <f ca="1">IF(ISNUMBER(AJ269-'Choose Housekeeping Genes'!AL$17),AJ269-'Choose Housekeeping Genes'!AL$17,"")</f>
        <v/>
      </c>
      <c r="CC269" s="132" t="str">
        <f ca="1">IF(ISNUMBER(AK269-'Choose Housekeeping Genes'!AM$17),AK269-'Choose Housekeeping Genes'!AM$17,"")</f>
        <v/>
      </c>
      <c r="CD269" s="132" t="str">
        <f ca="1">IF(ISNUMBER(AL269-'Choose Housekeeping Genes'!AN$17),AL269-'Choose Housekeeping Genes'!AN$17,"")</f>
        <v/>
      </c>
      <c r="CE269" s="132" t="str">
        <f ca="1">IF(ISNUMBER(AM269-'Choose Housekeeping Genes'!AO$17),AM269-'Choose Housekeeping Genes'!AO$17,"")</f>
        <v/>
      </c>
      <c r="CF269" s="132" t="str">
        <f ca="1">IF(ISNUMBER(AN269-'Choose Housekeeping Genes'!AP$17),AN269-'Choose Housekeeping Genes'!AP$17,"")</f>
        <v/>
      </c>
      <c r="CG269" s="132" t="str">
        <f ca="1">IF(ISNUMBER(AO269-'Choose Housekeeping Genes'!AQ$17),AO269-'Choose Housekeeping Genes'!AQ$17,"")</f>
        <v/>
      </c>
      <c r="CH269" s="132" t="str">
        <f ca="1">IF(ISNUMBER(AP269-'Choose Housekeeping Genes'!AR$17),AP269-'Choose Housekeeping Genes'!AR$17,"")</f>
        <v/>
      </c>
      <c r="CI269" s="132" t="str">
        <f ca="1">IF(ISNUMBER(AQ269-'Choose Housekeeping Genes'!AS$17),AQ269-'Choose Housekeeping Genes'!AS$17,"")</f>
        <v/>
      </c>
      <c r="CJ269" s="132" t="str">
        <f ca="1">IF(ISNUMBER(AR269-'Choose Housekeeping Genes'!AT$17),AR269-'Choose Housekeeping Genes'!AT$17,"")</f>
        <v/>
      </c>
      <c r="CK269" s="137" t="e">
        <f t="shared" ca="1" si="177"/>
        <v>#DIV/0!</v>
      </c>
      <c r="CL269" s="138" t="e">
        <f t="shared" ca="1" si="178"/>
        <v>#DIV/0!</v>
      </c>
      <c r="DA269" s="135" t="str">
        <f>'Transcript table'!C269</f>
        <v>GATA3-AS1-1</v>
      </c>
      <c r="DB269" s="35" t="s">
        <v>315</v>
      </c>
      <c r="DC269" s="132" t="str">
        <f t="shared" ca="1" si="179"/>
        <v/>
      </c>
      <c r="DD269" s="132" t="str">
        <f t="shared" ca="1" si="180"/>
        <v/>
      </c>
      <c r="DE269" s="132" t="str">
        <f t="shared" ca="1" si="181"/>
        <v/>
      </c>
      <c r="DF269" s="132" t="str">
        <f t="shared" ca="1" si="182"/>
        <v/>
      </c>
      <c r="DG269" s="132" t="str">
        <f t="shared" ca="1" si="183"/>
        <v/>
      </c>
      <c r="DH269" s="132" t="str">
        <f t="shared" ca="1" si="184"/>
        <v/>
      </c>
      <c r="DI269" s="132" t="str">
        <f t="shared" ca="1" si="185"/>
        <v/>
      </c>
      <c r="DJ269" s="132" t="str">
        <f t="shared" ca="1" si="186"/>
        <v/>
      </c>
      <c r="DK269" s="132" t="str">
        <f t="shared" ca="1" si="187"/>
        <v/>
      </c>
      <c r="DL269" s="132" t="str">
        <f t="shared" ca="1" si="188"/>
        <v/>
      </c>
      <c r="DM269" s="132" t="str">
        <f t="shared" ca="1" si="189"/>
        <v/>
      </c>
      <c r="DN269" s="132" t="str">
        <f t="shared" ca="1" si="190"/>
        <v/>
      </c>
      <c r="DO269" s="132" t="str">
        <f t="shared" ca="1" si="191"/>
        <v/>
      </c>
      <c r="DP269" s="132" t="str">
        <f t="shared" ca="1" si="192"/>
        <v/>
      </c>
      <c r="DQ269" s="132" t="str">
        <f t="shared" ca="1" si="193"/>
        <v/>
      </c>
      <c r="DR269" s="132" t="str">
        <f t="shared" ca="1" si="194"/>
        <v/>
      </c>
      <c r="DS269" s="132" t="str">
        <f t="shared" ca="1" si="195"/>
        <v/>
      </c>
      <c r="DT269" s="132" t="str">
        <f t="shared" ca="1" si="196"/>
        <v/>
      </c>
      <c r="DU269" s="132" t="str">
        <f t="shared" ca="1" si="197"/>
        <v/>
      </c>
      <c r="DV269" s="132" t="str">
        <f t="shared" ca="1" si="198"/>
        <v/>
      </c>
      <c r="DW269" s="136" t="str">
        <f>'Transcript table'!C269</f>
        <v>GATA3-AS1-1</v>
      </c>
      <c r="DX269" s="141" t="s">
        <v>315</v>
      </c>
      <c r="DY269" s="132" t="str">
        <f t="shared" ca="1" si="199"/>
        <v/>
      </c>
      <c r="DZ269" s="132" t="str">
        <f t="shared" ca="1" si="200"/>
        <v/>
      </c>
      <c r="EA269" s="132" t="str">
        <f t="shared" ca="1" si="201"/>
        <v/>
      </c>
      <c r="EB269" s="132" t="str">
        <f t="shared" ca="1" si="202"/>
        <v/>
      </c>
      <c r="EC269" s="132" t="str">
        <f t="shared" ca="1" si="203"/>
        <v/>
      </c>
      <c r="ED269" s="132" t="str">
        <f t="shared" ca="1" si="204"/>
        <v/>
      </c>
      <c r="EE269" s="132" t="str">
        <f t="shared" ca="1" si="205"/>
        <v/>
      </c>
      <c r="EF269" s="132" t="str">
        <f t="shared" ca="1" si="206"/>
        <v/>
      </c>
      <c r="EG269" s="132" t="str">
        <f t="shared" ca="1" si="207"/>
        <v/>
      </c>
      <c r="EH269" s="132" t="str">
        <f t="shared" ca="1" si="208"/>
        <v/>
      </c>
      <c r="EI269" s="132" t="str">
        <f t="shared" ca="1" si="209"/>
        <v/>
      </c>
      <c r="EJ269" s="132" t="str">
        <f t="shared" ca="1" si="210"/>
        <v/>
      </c>
      <c r="EK269" s="132" t="str">
        <f t="shared" ca="1" si="211"/>
        <v/>
      </c>
      <c r="EL269" s="132" t="str">
        <f t="shared" ca="1" si="212"/>
        <v/>
      </c>
      <c r="EM269" s="132" t="str">
        <f t="shared" ca="1" si="213"/>
        <v/>
      </c>
      <c r="EN269" s="132" t="str">
        <f t="shared" ca="1" si="214"/>
        <v/>
      </c>
      <c r="EO269" s="132" t="str">
        <f t="shared" ca="1" si="215"/>
        <v/>
      </c>
      <c r="EP269" s="132" t="str">
        <f t="shared" ca="1" si="216"/>
        <v/>
      </c>
      <c r="EQ269" s="132" t="str">
        <f t="shared" ca="1" si="217"/>
        <v/>
      </c>
      <c r="ER269" s="132" t="str">
        <f t="shared" ca="1" si="218"/>
        <v/>
      </c>
    </row>
    <row r="270" spans="1:148" ht="25.5">
      <c r="A270" s="131" t="str">
        <f>'Transcript table'!C270</f>
        <v>GATA3-AS1-2</v>
      </c>
      <c r="B270" s="35" t="s">
        <v>316</v>
      </c>
      <c r="C270" s="132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132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132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132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132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132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132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132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132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132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132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132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132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132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132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132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132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132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132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132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40" t="str">
        <f>'Control Sample Data'!A270</f>
        <v>GATA3-AS1-2</v>
      </c>
      <c r="X270" s="141" t="s">
        <v>316</v>
      </c>
      <c r="Y270" s="132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132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132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132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132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132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132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132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132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132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132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132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132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132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132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132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132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132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132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132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135" t="str">
        <f>'Control Sample Data'!A270</f>
        <v>GATA3-AS1-2</v>
      </c>
      <c r="AT270" s="35" t="s">
        <v>316</v>
      </c>
      <c r="AU270" s="132" t="str">
        <f ca="1">IF(ISNUMBER(C270-'Choose Housekeeping Genes'!D$17),C270-'Choose Housekeeping Genes'!D$17,"")</f>
        <v/>
      </c>
      <c r="AV270" s="132" t="str">
        <f ca="1">IF(ISNUMBER(D270-'Choose Housekeeping Genes'!E$17),D270-'Choose Housekeeping Genes'!E$17,"")</f>
        <v/>
      </c>
      <c r="AW270" s="132" t="str">
        <f ca="1">IF(ISNUMBER(E270-'Choose Housekeeping Genes'!F$17),E270-'Choose Housekeeping Genes'!F$17,"")</f>
        <v/>
      </c>
      <c r="AX270" s="132" t="str">
        <f ca="1">IF(ISNUMBER(F270-'Choose Housekeeping Genes'!G$17),F270-'Choose Housekeeping Genes'!G$17,"")</f>
        <v/>
      </c>
      <c r="AY270" s="132" t="str">
        <f ca="1">IF(ISNUMBER(G270-'Choose Housekeeping Genes'!H$17),G270-'Choose Housekeeping Genes'!H$17,"")</f>
        <v/>
      </c>
      <c r="AZ270" s="132" t="str">
        <f ca="1">IF(ISNUMBER(H270-'Choose Housekeeping Genes'!I$17),H270-'Choose Housekeeping Genes'!I$17,"")</f>
        <v/>
      </c>
      <c r="BA270" s="132" t="str">
        <f ca="1">IF(ISNUMBER(I270-'Choose Housekeeping Genes'!J$17),I270-'Choose Housekeeping Genes'!J$17,"")</f>
        <v/>
      </c>
      <c r="BB270" s="132" t="str">
        <f ca="1">IF(ISNUMBER(J270-'Choose Housekeeping Genes'!K$17),J270-'Choose Housekeeping Genes'!K$17,"")</f>
        <v/>
      </c>
      <c r="BC270" s="132" t="str">
        <f ca="1">IF(ISNUMBER(K270-'Choose Housekeeping Genes'!L$17),K270-'Choose Housekeeping Genes'!L$17,"")</f>
        <v/>
      </c>
      <c r="BD270" s="132" t="str">
        <f ca="1">IF(ISNUMBER(L270-'Choose Housekeeping Genes'!M$17),L270-'Choose Housekeeping Genes'!M$17,"")</f>
        <v/>
      </c>
      <c r="BE270" s="132" t="str">
        <f ca="1">IF(ISNUMBER(M270-'Choose Housekeeping Genes'!N$17),M270-'Choose Housekeeping Genes'!N$17,"")</f>
        <v/>
      </c>
      <c r="BF270" s="132" t="str">
        <f ca="1">IF(ISNUMBER(N270-'Choose Housekeeping Genes'!O$17),N270-'Choose Housekeeping Genes'!O$17,"")</f>
        <v/>
      </c>
      <c r="BG270" s="132" t="str">
        <f ca="1">IF(ISNUMBER(O270-'Choose Housekeeping Genes'!P$17),O270-'Choose Housekeeping Genes'!P$17,"")</f>
        <v/>
      </c>
      <c r="BH270" s="132" t="str">
        <f ca="1">IF(ISNUMBER(P270-'Choose Housekeeping Genes'!Q$17),P270-'Choose Housekeeping Genes'!Q$17,"")</f>
        <v/>
      </c>
      <c r="BI270" s="132" t="str">
        <f ca="1">IF(ISNUMBER(Q270-'Choose Housekeeping Genes'!R$17),Q270-'Choose Housekeeping Genes'!R$17,"")</f>
        <v/>
      </c>
      <c r="BJ270" s="132" t="str">
        <f ca="1">IF(ISNUMBER(R270-'Choose Housekeeping Genes'!S$17),R270-'Choose Housekeeping Genes'!S$17,"")</f>
        <v/>
      </c>
      <c r="BK270" s="132" t="str">
        <f ca="1">IF(ISNUMBER(S270-'Choose Housekeeping Genes'!T$17),S270-'Choose Housekeeping Genes'!T$17,"")</f>
        <v/>
      </c>
      <c r="BL270" s="132" t="str">
        <f ca="1">IF(ISNUMBER(T270-'Choose Housekeeping Genes'!U$17),T270-'Choose Housekeeping Genes'!U$17,"")</f>
        <v/>
      </c>
      <c r="BM270" s="132" t="str">
        <f ca="1">IF(ISNUMBER(U270-'Choose Housekeeping Genes'!V$17),U270-'Choose Housekeeping Genes'!V$17,"")</f>
        <v/>
      </c>
      <c r="BN270" s="132" t="str">
        <f ca="1">IF(ISNUMBER(V270-'Choose Housekeeping Genes'!W$17),V270-'Choose Housekeeping Genes'!W$17,"")</f>
        <v/>
      </c>
      <c r="BO270" s="142" t="str">
        <f t="shared" si="176"/>
        <v>GATA3-AS1-2</v>
      </c>
      <c r="BP270" s="141" t="s">
        <v>316</v>
      </c>
      <c r="BQ270" s="132" t="str">
        <f ca="1">IF(ISNUMBER(Y270-'Choose Housekeeping Genes'!AA$17),Y270-'Choose Housekeeping Genes'!AA$17,"")</f>
        <v/>
      </c>
      <c r="BR270" s="132" t="str">
        <f ca="1">IF(ISNUMBER(Z270-'Choose Housekeeping Genes'!AB$17),Z270-'Choose Housekeeping Genes'!AB$17,"")</f>
        <v/>
      </c>
      <c r="BS270" s="132" t="str">
        <f ca="1">IF(ISNUMBER(AA270-'Choose Housekeeping Genes'!AC$17),AA270-'Choose Housekeeping Genes'!AC$17,"")</f>
        <v/>
      </c>
      <c r="BT270" s="132" t="str">
        <f ca="1">IF(ISNUMBER(AB270-'Choose Housekeeping Genes'!AD$17),AB270-'Choose Housekeeping Genes'!AD$17,"")</f>
        <v/>
      </c>
      <c r="BU270" s="132" t="str">
        <f ca="1">IF(ISNUMBER(AC270-'Choose Housekeeping Genes'!AE$17),AC270-'Choose Housekeeping Genes'!AE$17,"")</f>
        <v/>
      </c>
      <c r="BV270" s="132" t="str">
        <f ca="1">IF(ISNUMBER(AD270-'Choose Housekeeping Genes'!AF$17),AD270-'Choose Housekeeping Genes'!AF$17,"")</f>
        <v/>
      </c>
      <c r="BW270" s="132" t="str">
        <f ca="1">IF(ISNUMBER(AE270-'Choose Housekeeping Genes'!AG$17),AE270-'Choose Housekeeping Genes'!AG$17,"")</f>
        <v/>
      </c>
      <c r="BX270" s="132" t="str">
        <f ca="1">IF(ISNUMBER(AF270-'Choose Housekeeping Genes'!AH$17),AF270-'Choose Housekeeping Genes'!AH$17,"")</f>
        <v/>
      </c>
      <c r="BY270" s="132" t="str">
        <f ca="1">IF(ISNUMBER(AG270-'Choose Housekeeping Genes'!AI$17),AG270-'Choose Housekeeping Genes'!AI$17,"")</f>
        <v/>
      </c>
      <c r="BZ270" s="132" t="str">
        <f ca="1">IF(ISNUMBER(AH270-'Choose Housekeeping Genes'!AJ$17),AH270-'Choose Housekeeping Genes'!AJ$17,"")</f>
        <v/>
      </c>
      <c r="CA270" s="132" t="str">
        <f ca="1">IF(ISNUMBER(AI270-'Choose Housekeeping Genes'!AK$17),AI270-'Choose Housekeeping Genes'!AK$17,"")</f>
        <v/>
      </c>
      <c r="CB270" s="132" t="str">
        <f ca="1">IF(ISNUMBER(AJ270-'Choose Housekeeping Genes'!AL$17),AJ270-'Choose Housekeeping Genes'!AL$17,"")</f>
        <v/>
      </c>
      <c r="CC270" s="132" t="str">
        <f ca="1">IF(ISNUMBER(AK270-'Choose Housekeeping Genes'!AM$17),AK270-'Choose Housekeeping Genes'!AM$17,"")</f>
        <v/>
      </c>
      <c r="CD270" s="132" t="str">
        <f ca="1">IF(ISNUMBER(AL270-'Choose Housekeeping Genes'!AN$17),AL270-'Choose Housekeeping Genes'!AN$17,"")</f>
        <v/>
      </c>
      <c r="CE270" s="132" t="str">
        <f ca="1">IF(ISNUMBER(AM270-'Choose Housekeeping Genes'!AO$17),AM270-'Choose Housekeeping Genes'!AO$17,"")</f>
        <v/>
      </c>
      <c r="CF270" s="132" t="str">
        <f ca="1">IF(ISNUMBER(AN270-'Choose Housekeeping Genes'!AP$17),AN270-'Choose Housekeeping Genes'!AP$17,"")</f>
        <v/>
      </c>
      <c r="CG270" s="132" t="str">
        <f ca="1">IF(ISNUMBER(AO270-'Choose Housekeeping Genes'!AQ$17),AO270-'Choose Housekeeping Genes'!AQ$17,"")</f>
        <v/>
      </c>
      <c r="CH270" s="132" t="str">
        <f ca="1">IF(ISNUMBER(AP270-'Choose Housekeeping Genes'!AR$17),AP270-'Choose Housekeeping Genes'!AR$17,"")</f>
        <v/>
      </c>
      <c r="CI270" s="132" t="str">
        <f ca="1">IF(ISNUMBER(AQ270-'Choose Housekeeping Genes'!AS$17),AQ270-'Choose Housekeeping Genes'!AS$17,"")</f>
        <v/>
      </c>
      <c r="CJ270" s="132" t="str">
        <f ca="1">IF(ISNUMBER(AR270-'Choose Housekeeping Genes'!AT$17),AR270-'Choose Housekeeping Genes'!AT$17,"")</f>
        <v/>
      </c>
      <c r="CK270" s="137" t="e">
        <f t="shared" ca="1" si="177"/>
        <v>#DIV/0!</v>
      </c>
      <c r="CL270" s="138" t="e">
        <f t="shared" ca="1" si="178"/>
        <v>#DIV/0!</v>
      </c>
      <c r="DA270" s="135" t="str">
        <f>'Transcript table'!C270</f>
        <v>GATA3-AS1-2</v>
      </c>
      <c r="DB270" s="35" t="s">
        <v>316</v>
      </c>
      <c r="DC270" s="132" t="str">
        <f t="shared" ca="1" si="179"/>
        <v/>
      </c>
      <c r="DD270" s="132" t="str">
        <f t="shared" ca="1" si="180"/>
        <v/>
      </c>
      <c r="DE270" s="132" t="str">
        <f t="shared" ca="1" si="181"/>
        <v/>
      </c>
      <c r="DF270" s="132" t="str">
        <f t="shared" ca="1" si="182"/>
        <v/>
      </c>
      <c r="DG270" s="132" t="str">
        <f t="shared" ca="1" si="183"/>
        <v/>
      </c>
      <c r="DH270" s="132" t="str">
        <f t="shared" ca="1" si="184"/>
        <v/>
      </c>
      <c r="DI270" s="132" t="str">
        <f t="shared" ca="1" si="185"/>
        <v/>
      </c>
      <c r="DJ270" s="132" t="str">
        <f t="shared" ca="1" si="186"/>
        <v/>
      </c>
      <c r="DK270" s="132" t="str">
        <f t="shared" ca="1" si="187"/>
        <v/>
      </c>
      <c r="DL270" s="132" t="str">
        <f t="shared" ca="1" si="188"/>
        <v/>
      </c>
      <c r="DM270" s="132" t="str">
        <f t="shared" ca="1" si="189"/>
        <v/>
      </c>
      <c r="DN270" s="132" t="str">
        <f t="shared" ca="1" si="190"/>
        <v/>
      </c>
      <c r="DO270" s="132" t="str">
        <f t="shared" ca="1" si="191"/>
        <v/>
      </c>
      <c r="DP270" s="132" t="str">
        <f t="shared" ca="1" si="192"/>
        <v/>
      </c>
      <c r="DQ270" s="132" t="str">
        <f t="shared" ca="1" si="193"/>
        <v/>
      </c>
      <c r="DR270" s="132" t="str">
        <f t="shared" ca="1" si="194"/>
        <v/>
      </c>
      <c r="DS270" s="132" t="str">
        <f t="shared" ca="1" si="195"/>
        <v/>
      </c>
      <c r="DT270" s="132" t="str">
        <f t="shared" ca="1" si="196"/>
        <v/>
      </c>
      <c r="DU270" s="132" t="str">
        <f t="shared" ca="1" si="197"/>
        <v/>
      </c>
      <c r="DV270" s="132" t="str">
        <f t="shared" ca="1" si="198"/>
        <v/>
      </c>
      <c r="DW270" s="136" t="str">
        <f>'Transcript table'!C270</f>
        <v>GATA3-AS1-2</v>
      </c>
      <c r="DX270" s="141" t="s">
        <v>316</v>
      </c>
      <c r="DY270" s="132" t="str">
        <f t="shared" ca="1" si="199"/>
        <v/>
      </c>
      <c r="DZ270" s="132" t="str">
        <f t="shared" ca="1" si="200"/>
        <v/>
      </c>
      <c r="EA270" s="132" t="str">
        <f t="shared" ca="1" si="201"/>
        <v/>
      </c>
      <c r="EB270" s="132" t="str">
        <f t="shared" ca="1" si="202"/>
        <v/>
      </c>
      <c r="EC270" s="132" t="str">
        <f t="shared" ca="1" si="203"/>
        <v/>
      </c>
      <c r="ED270" s="132" t="str">
        <f t="shared" ca="1" si="204"/>
        <v/>
      </c>
      <c r="EE270" s="132" t="str">
        <f t="shared" ca="1" si="205"/>
        <v/>
      </c>
      <c r="EF270" s="132" t="str">
        <f t="shared" ca="1" si="206"/>
        <v/>
      </c>
      <c r="EG270" s="132" t="str">
        <f t="shared" ca="1" si="207"/>
        <v/>
      </c>
      <c r="EH270" s="132" t="str">
        <f t="shared" ca="1" si="208"/>
        <v/>
      </c>
      <c r="EI270" s="132" t="str">
        <f t="shared" ca="1" si="209"/>
        <v/>
      </c>
      <c r="EJ270" s="132" t="str">
        <f t="shared" ca="1" si="210"/>
        <v/>
      </c>
      <c r="EK270" s="132" t="str">
        <f t="shared" ca="1" si="211"/>
        <v/>
      </c>
      <c r="EL270" s="132" t="str">
        <f t="shared" ca="1" si="212"/>
        <v/>
      </c>
      <c r="EM270" s="132" t="str">
        <f t="shared" ca="1" si="213"/>
        <v/>
      </c>
      <c r="EN270" s="132" t="str">
        <f t="shared" ca="1" si="214"/>
        <v/>
      </c>
      <c r="EO270" s="132" t="str">
        <f t="shared" ca="1" si="215"/>
        <v/>
      </c>
      <c r="EP270" s="132" t="str">
        <f t="shared" ca="1" si="216"/>
        <v/>
      </c>
      <c r="EQ270" s="132" t="str">
        <f t="shared" ca="1" si="217"/>
        <v/>
      </c>
      <c r="ER270" s="132" t="str">
        <f t="shared" ca="1" si="218"/>
        <v/>
      </c>
    </row>
    <row r="271" spans="1:148" ht="25.5">
      <c r="A271" s="131" t="str">
        <f>'Transcript table'!C271</f>
        <v>GATA3-AS1-3</v>
      </c>
      <c r="B271" s="35" t="s">
        <v>317</v>
      </c>
      <c r="C271" s="132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132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132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132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132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132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132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132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132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132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132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132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132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132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132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132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132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132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132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132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40" t="str">
        <f>'Control Sample Data'!A271</f>
        <v>GATA3-AS1-3</v>
      </c>
      <c r="X271" s="141" t="s">
        <v>317</v>
      </c>
      <c r="Y271" s="132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132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132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132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132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132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132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132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132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132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132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132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132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132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132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132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132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132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132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132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135" t="str">
        <f>'Control Sample Data'!A271</f>
        <v>GATA3-AS1-3</v>
      </c>
      <c r="AT271" s="35" t="s">
        <v>317</v>
      </c>
      <c r="AU271" s="132" t="str">
        <f ca="1">IF(ISNUMBER(C271-'Choose Housekeeping Genes'!D$17),C271-'Choose Housekeeping Genes'!D$17,"")</f>
        <v/>
      </c>
      <c r="AV271" s="132" t="str">
        <f ca="1">IF(ISNUMBER(D271-'Choose Housekeeping Genes'!E$17),D271-'Choose Housekeeping Genes'!E$17,"")</f>
        <v/>
      </c>
      <c r="AW271" s="132" t="str">
        <f ca="1">IF(ISNUMBER(E271-'Choose Housekeeping Genes'!F$17),E271-'Choose Housekeeping Genes'!F$17,"")</f>
        <v/>
      </c>
      <c r="AX271" s="132" t="str">
        <f ca="1">IF(ISNUMBER(F271-'Choose Housekeeping Genes'!G$17),F271-'Choose Housekeeping Genes'!G$17,"")</f>
        <v/>
      </c>
      <c r="AY271" s="132" t="str">
        <f ca="1">IF(ISNUMBER(G271-'Choose Housekeeping Genes'!H$17),G271-'Choose Housekeeping Genes'!H$17,"")</f>
        <v/>
      </c>
      <c r="AZ271" s="132" t="str">
        <f ca="1">IF(ISNUMBER(H271-'Choose Housekeeping Genes'!I$17),H271-'Choose Housekeeping Genes'!I$17,"")</f>
        <v/>
      </c>
      <c r="BA271" s="132" t="str">
        <f ca="1">IF(ISNUMBER(I271-'Choose Housekeeping Genes'!J$17),I271-'Choose Housekeeping Genes'!J$17,"")</f>
        <v/>
      </c>
      <c r="BB271" s="132" t="str">
        <f ca="1">IF(ISNUMBER(J271-'Choose Housekeeping Genes'!K$17),J271-'Choose Housekeeping Genes'!K$17,"")</f>
        <v/>
      </c>
      <c r="BC271" s="132" t="str">
        <f ca="1">IF(ISNUMBER(K271-'Choose Housekeeping Genes'!L$17),K271-'Choose Housekeeping Genes'!L$17,"")</f>
        <v/>
      </c>
      <c r="BD271" s="132" t="str">
        <f ca="1">IF(ISNUMBER(L271-'Choose Housekeeping Genes'!M$17),L271-'Choose Housekeeping Genes'!M$17,"")</f>
        <v/>
      </c>
      <c r="BE271" s="132" t="str">
        <f ca="1">IF(ISNUMBER(M271-'Choose Housekeeping Genes'!N$17),M271-'Choose Housekeeping Genes'!N$17,"")</f>
        <v/>
      </c>
      <c r="BF271" s="132" t="str">
        <f ca="1">IF(ISNUMBER(N271-'Choose Housekeeping Genes'!O$17),N271-'Choose Housekeeping Genes'!O$17,"")</f>
        <v/>
      </c>
      <c r="BG271" s="132" t="str">
        <f ca="1">IF(ISNUMBER(O271-'Choose Housekeeping Genes'!P$17),O271-'Choose Housekeeping Genes'!P$17,"")</f>
        <v/>
      </c>
      <c r="BH271" s="132" t="str">
        <f ca="1">IF(ISNUMBER(P271-'Choose Housekeeping Genes'!Q$17),P271-'Choose Housekeeping Genes'!Q$17,"")</f>
        <v/>
      </c>
      <c r="BI271" s="132" t="str">
        <f ca="1">IF(ISNUMBER(Q271-'Choose Housekeeping Genes'!R$17),Q271-'Choose Housekeeping Genes'!R$17,"")</f>
        <v/>
      </c>
      <c r="BJ271" s="132" t="str">
        <f ca="1">IF(ISNUMBER(R271-'Choose Housekeeping Genes'!S$17),R271-'Choose Housekeeping Genes'!S$17,"")</f>
        <v/>
      </c>
      <c r="BK271" s="132" t="str">
        <f ca="1">IF(ISNUMBER(S271-'Choose Housekeeping Genes'!T$17),S271-'Choose Housekeeping Genes'!T$17,"")</f>
        <v/>
      </c>
      <c r="BL271" s="132" t="str">
        <f ca="1">IF(ISNUMBER(T271-'Choose Housekeeping Genes'!U$17),T271-'Choose Housekeeping Genes'!U$17,"")</f>
        <v/>
      </c>
      <c r="BM271" s="132" t="str">
        <f ca="1">IF(ISNUMBER(U271-'Choose Housekeeping Genes'!V$17),U271-'Choose Housekeeping Genes'!V$17,"")</f>
        <v/>
      </c>
      <c r="BN271" s="132" t="str">
        <f ca="1">IF(ISNUMBER(V271-'Choose Housekeeping Genes'!W$17),V271-'Choose Housekeeping Genes'!W$17,"")</f>
        <v/>
      </c>
      <c r="BO271" s="142" t="str">
        <f t="shared" si="176"/>
        <v>GATA3-AS1-3</v>
      </c>
      <c r="BP271" s="141" t="s">
        <v>317</v>
      </c>
      <c r="BQ271" s="132" t="str">
        <f ca="1">IF(ISNUMBER(Y271-'Choose Housekeeping Genes'!AA$17),Y271-'Choose Housekeeping Genes'!AA$17,"")</f>
        <v/>
      </c>
      <c r="BR271" s="132" t="str">
        <f ca="1">IF(ISNUMBER(Z271-'Choose Housekeeping Genes'!AB$17),Z271-'Choose Housekeeping Genes'!AB$17,"")</f>
        <v/>
      </c>
      <c r="BS271" s="132" t="str">
        <f ca="1">IF(ISNUMBER(AA271-'Choose Housekeeping Genes'!AC$17),AA271-'Choose Housekeeping Genes'!AC$17,"")</f>
        <v/>
      </c>
      <c r="BT271" s="132" t="str">
        <f ca="1">IF(ISNUMBER(AB271-'Choose Housekeeping Genes'!AD$17),AB271-'Choose Housekeeping Genes'!AD$17,"")</f>
        <v/>
      </c>
      <c r="BU271" s="132" t="str">
        <f ca="1">IF(ISNUMBER(AC271-'Choose Housekeeping Genes'!AE$17),AC271-'Choose Housekeeping Genes'!AE$17,"")</f>
        <v/>
      </c>
      <c r="BV271" s="132" t="str">
        <f ca="1">IF(ISNUMBER(AD271-'Choose Housekeeping Genes'!AF$17),AD271-'Choose Housekeeping Genes'!AF$17,"")</f>
        <v/>
      </c>
      <c r="BW271" s="132" t="str">
        <f ca="1">IF(ISNUMBER(AE271-'Choose Housekeeping Genes'!AG$17),AE271-'Choose Housekeeping Genes'!AG$17,"")</f>
        <v/>
      </c>
      <c r="BX271" s="132" t="str">
        <f ca="1">IF(ISNUMBER(AF271-'Choose Housekeeping Genes'!AH$17),AF271-'Choose Housekeeping Genes'!AH$17,"")</f>
        <v/>
      </c>
      <c r="BY271" s="132" t="str">
        <f ca="1">IF(ISNUMBER(AG271-'Choose Housekeeping Genes'!AI$17),AG271-'Choose Housekeeping Genes'!AI$17,"")</f>
        <v/>
      </c>
      <c r="BZ271" s="132" t="str">
        <f ca="1">IF(ISNUMBER(AH271-'Choose Housekeeping Genes'!AJ$17),AH271-'Choose Housekeeping Genes'!AJ$17,"")</f>
        <v/>
      </c>
      <c r="CA271" s="132" t="str">
        <f ca="1">IF(ISNUMBER(AI271-'Choose Housekeeping Genes'!AK$17),AI271-'Choose Housekeeping Genes'!AK$17,"")</f>
        <v/>
      </c>
      <c r="CB271" s="132" t="str">
        <f ca="1">IF(ISNUMBER(AJ271-'Choose Housekeeping Genes'!AL$17),AJ271-'Choose Housekeeping Genes'!AL$17,"")</f>
        <v/>
      </c>
      <c r="CC271" s="132" t="str">
        <f ca="1">IF(ISNUMBER(AK271-'Choose Housekeeping Genes'!AM$17),AK271-'Choose Housekeeping Genes'!AM$17,"")</f>
        <v/>
      </c>
      <c r="CD271" s="132" t="str">
        <f ca="1">IF(ISNUMBER(AL271-'Choose Housekeeping Genes'!AN$17),AL271-'Choose Housekeeping Genes'!AN$17,"")</f>
        <v/>
      </c>
      <c r="CE271" s="132" t="str">
        <f ca="1">IF(ISNUMBER(AM271-'Choose Housekeeping Genes'!AO$17),AM271-'Choose Housekeeping Genes'!AO$17,"")</f>
        <v/>
      </c>
      <c r="CF271" s="132" t="str">
        <f ca="1">IF(ISNUMBER(AN271-'Choose Housekeeping Genes'!AP$17),AN271-'Choose Housekeeping Genes'!AP$17,"")</f>
        <v/>
      </c>
      <c r="CG271" s="132" t="str">
        <f ca="1">IF(ISNUMBER(AO271-'Choose Housekeeping Genes'!AQ$17),AO271-'Choose Housekeeping Genes'!AQ$17,"")</f>
        <v/>
      </c>
      <c r="CH271" s="132" t="str">
        <f ca="1">IF(ISNUMBER(AP271-'Choose Housekeeping Genes'!AR$17),AP271-'Choose Housekeeping Genes'!AR$17,"")</f>
        <v/>
      </c>
      <c r="CI271" s="132" t="str">
        <f ca="1">IF(ISNUMBER(AQ271-'Choose Housekeeping Genes'!AS$17),AQ271-'Choose Housekeeping Genes'!AS$17,"")</f>
        <v/>
      </c>
      <c r="CJ271" s="132" t="str">
        <f ca="1">IF(ISNUMBER(AR271-'Choose Housekeeping Genes'!AT$17),AR271-'Choose Housekeeping Genes'!AT$17,"")</f>
        <v/>
      </c>
      <c r="CK271" s="137" t="e">
        <f t="shared" ca="1" si="177"/>
        <v>#DIV/0!</v>
      </c>
      <c r="CL271" s="138" t="e">
        <f t="shared" ca="1" si="178"/>
        <v>#DIV/0!</v>
      </c>
      <c r="DA271" s="135" t="str">
        <f>'Transcript table'!C271</f>
        <v>GATA3-AS1-3</v>
      </c>
      <c r="DB271" s="35" t="s">
        <v>317</v>
      </c>
      <c r="DC271" s="132" t="str">
        <f t="shared" ca="1" si="179"/>
        <v/>
      </c>
      <c r="DD271" s="132" t="str">
        <f t="shared" ca="1" si="180"/>
        <v/>
      </c>
      <c r="DE271" s="132" t="str">
        <f t="shared" ca="1" si="181"/>
        <v/>
      </c>
      <c r="DF271" s="132" t="str">
        <f t="shared" ca="1" si="182"/>
        <v/>
      </c>
      <c r="DG271" s="132" t="str">
        <f t="shared" ca="1" si="183"/>
        <v/>
      </c>
      <c r="DH271" s="132" t="str">
        <f t="shared" ca="1" si="184"/>
        <v/>
      </c>
      <c r="DI271" s="132" t="str">
        <f t="shared" ca="1" si="185"/>
        <v/>
      </c>
      <c r="DJ271" s="132" t="str">
        <f t="shared" ca="1" si="186"/>
        <v/>
      </c>
      <c r="DK271" s="132" t="str">
        <f t="shared" ca="1" si="187"/>
        <v/>
      </c>
      <c r="DL271" s="132" t="str">
        <f t="shared" ca="1" si="188"/>
        <v/>
      </c>
      <c r="DM271" s="132" t="str">
        <f t="shared" ca="1" si="189"/>
        <v/>
      </c>
      <c r="DN271" s="132" t="str">
        <f t="shared" ca="1" si="190"/>
        <v/>
      </c>
      <c r="DO271" s="132" t="str">
        <f t="shared" ca="1" si="191"/>
        <v/>
      </c>
      <c r="DP271" s="132" t="str">
        <f t="shared" ca="1" si="192"/>
        <v/>
      </c>
      <c r="DQ271" s="132" t="str">
        <f t="shared" ca="1" si="193"/>
        <v/>
      </c>
      <c r="DR271" s="132" t="str">
        <f t="shared" ca="1" si="194"/>
        <v/>
      </c>
      <c r="DS271" s="132" t="str">
        <f t="shared" ca="1" si="195"/>
        <v/>
      </c>
      <c r="DT271" s="132" t="str">
        <f t="shared" ca="1" si="196"/>
        <v/>
      </c>
      <c r="DU271" s="132" t="str">
        <f t="shared" ca="1" si="197"/>
        <v/>
      </c>
      <c r="DV271" s="132" t="str">
        <f t="shared" ca="1" si="198"/>
        <v/>
      </c>
      <c r="DW271" s="136" t="str">
        <f>'Transcript table'!C271</f>
        <v>GATA3-AS1-3</v>
      </c>
      <c r="DX271" s="141" t="s">
        <v>317</v>
      </c>
      <c r="DY271" s="132" t="str">
        <f t="shared" ca="1" si="199"/>
        <v/>
      </c>
      <c r="DZ271" s="132" t="str">
        <f t="shared" ca="1" si="200"/>
        <v/>
      </c>
      <c r="EA271" s="132" t="str">
        <f t="shared" ca="1" si="201"/>
        <v/>
      </c>
      <c r="EB271" s="132" t="str">
        <f t="shared" ca="1" si="202"/>
        <v/>
      </c>
      <c r="EC271" s="132" t="str">
        <f t="shared" ca="1" si="203"/>
        <v/>
      </c>
      <c r="ED271" s="132" t="str">
        <f t="shared" ca="1" si="204"/>
        <v/>
      </c>
      <c r="EE271" s="132" t="str">
        <f t="shared" ca="1" si="205"/>
        <v/>
      </c>
      <c r="EF271" s="132" t="str">
        <f t="shared" ca="1" si="206"/>
        <v/>
      </c>
      <c r="EG271" s="132" t="str">
        <f t="shared" ca="1" si="207"/>
        <v/>
      </c>
      <c r="EH271" s="132" t="str">
        <f t="shared" ca="1" si="208"/>
        <v/>
      </c>
      <c r="EI271" s="132" t="str">
        <f t="shared" ca="1" si="209"/>
        <v/>
      </c>
      <c r="EJ271" s="132" t="str">
        <f t="shared" ca="1" si="210"/>
        <v/>
      </c>
      <c r="EK271" s="132" t="str">
        <f t="shared" ca="1" si="211"/>
        <v/>
      </c>
      <c r="EL271" s="132" t="str">
        <f t="shared" ca="1" si="212"/>
        <v/>
      </c>
      <c r="EM271" s="132" t="str">
        <f t="shared" ca="1" si="213"/>
        <v/>
      </c>
      <c r="EN271" s="132" t="str">
        <f t="shared" ca="1" si="214"/>
        <v/>
      </c>
      <c r="EO271" s="132" t="str">
        <f t="shared" ca="1" si="215"/>
        <v/>
      </c>
      <c r="EP271" s="132" t="str">
        <f t="shared" ca="1" si="216"/>
        <v/>
      </c>
      <c r="EQ271" s="132" t="str">
        <f t="shared" ca="1" si="217"/>
        <v/>
      </c>
      <c r="ER271" s="132" t="str">
        <f t="shared" ca="1" si="218"/>
        <v/>
      </c>
    </row>
    <row r="272" spans="1:148" ht="12.75">
      <c r="A272" s="131" t="str">
        <f>'Transcript table'!C272</f>
        <v>GDNF-AS1</v>
      </c>
      <c r="B272" s="35" t="s">
        <v>318</v>
      </c>
      <c r="C272" s="132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132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132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132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132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132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132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132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132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132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132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132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132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132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132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132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132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132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132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132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40" t="str">
        <f>'Control Sample Data'!A272</f>
        <v>GDNF-AS1</v>
      </c>
      <c r="X272" s="141" t="s">
        <v>318</v>
      </c>
      <c r="Y272" s="132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132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132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132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132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132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132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132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132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132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132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132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132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132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132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132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132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132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132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132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135" t="str">
        <f>'Control Sample Data'!A272</f>
        <v>GDNF-AS1</v>
      </c>
      <c r="AT272" s="35" t="s">
        <v>318</v>
      </c>
      <c r="AU272" s="132" t="str">
        <f ca="1">IF(ISNUMBER(C272-'Choose Housekeeping Genes'!D$17),C272-'Choose Housekeeping Genes'!D$17,"")</f>
        <v/>
      </c>
      <c r="AV272" s="132" t="str">
        <f ca="1">IF(ISNUMBER(D272-'Choose Housekeeping Genes'!E$17),D272-'Choose Housekeeping Genes'!E$17,"")</f>
        <v/>
      </c>
      <c r="AW272" s="132" t="str">
        <f ca="1">IF(ISNUMBER(E272-'Choose Housekeeping Genes'!F$17),E272-'Choose Housekeeping Genes'!F$17,"")</f>
        <v/>
      </c>
      <c r="AX272" s="132" t="str">
        <f ca="1">IF(ISNUMBER(F272-'Choose Housekeeping Genes'!G$17),F272-'Choose Housekeeping Genes'!G$17,"")</f>
        <v/>
      </c>
      <c r="AY272" s="132" t="str">
        <f ca="1">IF(ISNUMBER(G272-'Choose Housekeeping Genes'!H$17),G272-'Choose Housekeeping Genes'!H$17,"")</f>
        <v/>
      </c>
      <c r="AZ272" s="132" t="str">
        <f ca="1">IF(ISNUMBER(H272-'Choose Housekeeping Genes'!I$17),H272-'Choose Housekeeping Genes'!I$17,"")</f>
        <v/>
      </c>
      <c r="BA272" s="132" t="str">
        <f ca="1">IF(ISNUMBER(I272-'Choose Housekeeping Genes'!J$17),I272-'Choose Housekeeping Genes'!J$17,"")</f>
        <v/>
      </c>
      <c r="BB272" s="132" t="str">
        <f ca="1">IF(ISNUMBER(J272-'Choose Housekeeping Genes'!K$17),J272-'Choose Housekeeping Genes'!K$17,"")</f>
        <v/>
      </c>
      <c r="BC272" s="132" t="str">
        <f ca="1">IF(ISNUMBER(K272-'Choose Housekeeping Genes'!L$17),K272-'Choose Housekeeping Genes'!L$17,"")</f>
        <v/>
      </c>
      <c r="BD272" s="132" t="str">
        <f ca="1">IF(ISNUMBER(L272-'Choose Housekeeping Genes'!M$17),L272-'Choose Housekeeping Genes'!M$17,"")</f>
        <v/>
      </c>
      <c r="BE272" s="132" t="str">
        <f ca="1">IF(ISNUMBER(M272-'Choose Housekeeping Genes'!N$17),M272-'Choose Housekeeping Genes'!N$17,"")</f>
        <v/>
      </c>
      <c r="BF272" s="132" t="str">
        <f ca="1">IF(ISNUMBER(N272-'Choose Housekeeping Genes'!O$17),N272-'Choose Housekeeping Genes'!O$17,"")</f>
        <v/>
      </c>
      <c r="BG272" s="132" t="str">
        <f ca="1">IF(ISNUMBER(O272-'Choose Housekeeping Genes'!P$17),O272-'Choose Housekeeping Genes'!P$17,"")</f>
        <v/>
      </c>
      <c r="BH272" s="132" t="str">
        <f ca="1">IF(ISNUMBER(P272-'Choose Housekeeping Genes'!Q$17),P272-'Choose Housekeeping Genes'!Q$17,"")</f>
        <v/>
      </c>
      <c r="BI272" s="132" t="str">
        <f ca="1">IF(ISNUMBER(Q272-'Choose Housekeeping Genes'!R$17),Q272-'Choose Housekeeping Genes'!R$17,"")</f>
        <v/>
      </c>
      <c r="BJ272" s="132" t="str">
        <f ca="1">IF(ISNUMBER(R272-'Choose Housekeeping Genes'!S$17),R272-'Choose Housekeeping Genes'!S$17,"")</f>
        <v/>
      </c>
      <c r="BK272" s="132" t="str">
        <f ca="1">IF(ISNUMBER(S272-'Choose Housekeeping Genes'!T$17),S272-'Choose Housekeeping Genes'!T$17,"")</f>
        <v/>
      </c>
      <c r="BL272" s="132" t="str">
        <f ca="1">IF(ISNUMBER(T272-'Choose Housekeeping Genes'!U$17),T272-'Choose Housekeeping Genes'!U$17,"")</f>
        <v/>
      </c>
      <c r="BM272" s="132" t="str">
        <f ca="1">IF(ISNUMBER(U272-'Choose Housekeeping Genes'!V$17),U272-'Choose Housekeeping Genes'!V$17,"")</f>
        <v/>
      </c>
      <c r="BN272" s="132" t="str">
        <f ca="1">IF(ISNUMBER(V272-'Choose Housekeeping Genes'!W$17),V272-'Choose Housekeeping Genes'!W$17,"")</f>
        <v/>
      </c>
      <c r="BO272" s="142" t="str">
        <f t="shared" ref="BO272:BO335" si="219">W272</f>
        <v>GDNF-AS1</v>
      </c>
      <c r="BP272" s="141" t="s">
        <v>318</v>
      </c>
      <c r="BQ272" s="132" t="str">
        <f ca="1">IF(ISNUMBER(Y272-'Choose Housekeeping Genes'!AA$17),Y272-'Choose Housekeeping Genes'!AA$17,"")</f>
        <v/>
      </c>
      <c r="BR272" s="132" t="str">
        <f ca="1">IF(ISNUMBER(Z272-'Choose Housekeeping Genes'!AB$17),Z272-'Choose Housekeeping Genes'!AB$17,"")</f>
        <v/>
      </c>
      <c r="BS272" s="132" t="str">
        <f ca="1">IF(ISNUMBER(AA272-'Choose Housekeeping Genes'!AC$17),AA272-'Choose Housekeeping Genes'!AC$17,"")</f>
        <v/>
      </c>
      <c r="BT272" s="132" t="str">
        <f ca="1">IF(ISNUMBER(AB272-'Choose Housekeeping Genes'!AD$17),AB272-'Choose Housekeeping Genes'!AD$17,"")</f>
        <v/>
      </c>
      <c r="BU272" s="132" t="str">
        <f ca="1">IF(ISNUMBER(AC272-'Choose Housekeeping Genes'!AE$17),AC272-'Choose Housekeeping Genes'!AE$17,"")</f>
        <v/>
      </c>
      <c r="BV272" s="132" t="str">
        <f ca="1">IF(ISNUMBER(AD272-'Choose Housekeeping Genes'!AF$17),AD272-'Choose Housekeeping Genes'!AF$17,"")</f>
        <v/>
      </c>
      <c r="BW272" s="132" t="str">
        <f ca="1">IF(ISNUMBER(AE272-'Choose Housekeeping Genes'!AG$17),AE272-'Choose Housekeeping Genes'!AG$17,"")</f>
        <v/>
      </c>
      <c r="BX272" s="132" t="str">
        <f ca="1">IF(ISNUMBER(AF272-'Choose Housekeeping Genes'!AH$17),AF272-'Choose Housekeeping Genes'!AH$17,"")</f>
        <v/>
      </c>
      <c r="BY272" s="132" t="str">
        <f ca="1">IF(ISNUMBER(AG272-'Choose Housekeeping Genes'!AI$17),AG272-'Choose Housekeeping Genes'!AI$17,"")</f>
        <v/>
      </c>
      <c r="BZ272" s="132" t="str">
        <f ca="1">IF(ISNUMBER(AH272-'Choose Housekeeping Genes'!AJ$17),AH272-'Choose Housekeeping Genes'!AJ$17,"")</f>
        <v/>
      </c>
      <c r="CA272" s="132" t="str">
        <f ca="1">IF(ISNUMBER(AI272-'Choose Housekeeping Genes'!AK$17),AI272-'Choose Housekeeping Genes'!AK$17,"")</f>
        <v/>
      </c>
      <c r="CB272" s="132" t="str">
        <f ca="1">IF(ISNUMBER(AJ272-'Choose Housekeeping Genes'!AL$17),AJ272-'Choose Housekeeping Genes'!AL$17,"")</f>
        <v/>
      </c>
      <c r="CC272" s="132" t="str">
        <f ca="1">IF(ISNUMBER(AK272-'Choose Housekeeping Genes'!AM$17),AK272-'Choose Housekeeping Genes'!AM$17,"")</f>
        <v/>
      </c>
      <c r="CD272" s="132" t="str">
        <f ca="1">IF(ISNUMBER(AL272-'Choose Housekeeping Genes'!AN$17),AL272-'Choose Housekeeping Genes'!AN$17,"")</f>
        <v/>
      </c>
      <c r="CE272" s="132" t="str">
        <f ca="1">IF(ISNUMBER(AM272-'Choose Housekeeping Genes'!AO$17),AM272-'Choose Housekeeping Genes'!AO$17,"")</f>
        <v/>
      </c>
      <c r="CF272" s="132" t="str">
        <f ca="1">IF(ISNUMBER(AN272-'Choose Housekeeping Genes'!AP$17),AN272-'Choose Housekeeping Genes'!AP$17,"")</f>
        <v/>
      </c>
      <c r="CG272" s="132" t="str">
        <f ca="1">IF(ISNUMBER(AO272-'Choose Housekeeping Genes'!AQ$17),AO272-'Choose Housekeeping Genes'!AQ$17,"")</f>
        <v/>
      </c>
      <c r="CH272" s="132" t="str">
        <f ca="1">IF(ISNUMBER(AP272-'Choose Housekeeping Genes'!AR$17),AP272-'Choose Housekeeping Genes'!AR$17,"")</f>
        <v/>
      </c>
      <c r="CI272" s="132" t="str">
        <f ca="1">IF(ISNUMBER(AQ272-'Choose Housekeeping Genes'!AS$17),AQ272-'Choose Housekeeping Genes'!AS$17,"")</f>
        <v/>
      </c>
      <c r="CJ272" s="132" t="str">
        <f ca="1">IF(ISNUMBER(AR272-'Choose Housekeeping Genes'!AT$17),AR272-'Choose Housekeeping Genes'!AT$17,"")</f>
        <v/>
      </c>
      <c r="CK272" s="137" t="e">
        <f t="shared" ca="1" si="177"/>
        <v>#DIV/0!</v>
      </c>
      <c r="CL272" s="138" t="e">
        <f t="shared" ca="1" si="178"/>
        <v>#DIV/0!</v>
      </c>
      <c r="DA272" s="135" t="str">
        <f>'Transcript table'!C272</f>
        <v>GDNF-AS1</v>
      </c>
      <c r="DB272" s="35" t="s">
        <v>318</v>
      </c>
      <c r="DC272" s="132" t="str">
        <f t="shared" ca="1" si="179"/>
        <v/>
      </c>
      <c r="DD272" s="132" t="str">
        <f t="shared" ca="1" si="180"/>
        <v/>
      </c>
      <c r="DE272" s="132" t="str">
        <f t="shared" ca="1" si="181"/>
        <v/>
      </c>
      <c r="DF272" s="132" t="str">
        <f t="shared" ca="1" si="182"/>
        <v/>
      </c>
      <c r="DG272" s="132" t="str">
        <f t="shared" ca="1" si="183"/>
        <v/>
      </c>
      <c r="DH272" s="132" t="str">
        <f t="shared" ca="1" si="184"/>
        <v/>
      </c>
      <c r="DI272" s="132" t="str">
        <f t="shared" ca="1" si="185"/>
        <v/>
      </c>
      <c r="DJ272" s="132" t="str">
        <f t="shared" ca="1" si="186"/>
        <v/>
      </c>
      <c r="DK272" s="132" t="str">
        <f t="shared" ca="1" si="187"/>
        <v/>
      </c>
      <c r="DL272" s="132" t="str">
        <f t="shared" ca="1" si="188"/>
        <v/>
      </c>
      <c r="DM272" s="132" t="str">
        <f t="shared" ca="1" si="189"/>
        <v/>
      </c>
      <c r="DN272" s="132" t="str">
        <f t="shared" ca="1" si="190"/>
        <v/>
      </c>
      <c r="DO272" s="132" t="str">
        <f t="shared" ca="1" si="191"/>
        <v/>
      </c>
      <c r="DP272" s="132" t="str">
        <f t="shared" ca="1" si="192"/>
        <v/>
      </c>
      <c r="DQ272" s="132" t="str">
        <f t="shared" ca="1" si="193"/>
        <v/>
      </c>
      <c r="DR272" s="132" t="str">
        <f t="shared" ca="1" si="194"/>
        <v/>
      </c>
      <c r="DS272" s="132" t="str">
        <f t="shared" ca="1" si="195"/>
        <v/>
      </c>
      <c r="DT272" s="132" t="str">
        <f t="shared" ca="1" si="196"/>
        <v/>
      </c>
      <c r="DU272" s="132" t="str">
        <f t="shared" ca="1" si="197"/>
        <v/>
      </c>
      <c r="DV272" s="132" t="str">
        <f t="shared" ca="1" si="198"/>
        <v/>
      </c>
      <c r="DW272" s="136" t="str">
        <f>'Transcript table'!C272</f>
        <v>GDNF-AS1</v>
      </c>
      <c r="DX272" s="141" t="s">
        <v>318</v>
      </c>
      <c r="DY272" s="132" t="str">
        <f t="shared" ca="1" si="199"/>
        <v/>
      </c>
      <c r="DZ272" s="132" t="str">
        <f t="shared" ca="1" si="200"/>
        <v/>
      </c>
      <c r="EA272" s="132" t="str">
        <f t="shared" ca="1" si="201"/>
        <v/>
      </c>
      <c r="EB272" s="132" t="str">
        <f t="shared" ca="1" si="202"/>
        <v/>
      </c>
      <c r="EC272" s="132" t="str">
        <f t="shared" ca="1" si="203"/>
        <v/>
      </c>
      <c r="ED272" s="132" t="str">
        <f t="shared" ca="1" si="204"/>
        <v/>
      </c>
      <c r="EE272" s="132" t="str">
        <f t="shared" ca="1" si="205"/>
        <v/>
      </c>
      <c r="EF272" s="132" t="str">
        <f t="shared" ca="1" si="206"/>
        <v/>
      </c>
      <c r="EG272" s="132" t="str">
        <f t="shared" ca="1" si="207"/>
        <v/>
      </c>
      <c r="EH272" s="132" t="str">
        <f t="shared" ca="1" si="208"/>
        <v/>
      </c>
      <c r="EI272" s="132" t="str">
        <f t="shared" ca="1" si="209"/>
        <v/>
      </c>
      <c r="EJ272" s="132" t="str">
        <f t="shared" ca="1" si="210"/>
        <v/>
      </c>
      <c r="EK272" s="132" t="str">
        <f t="shared" ca="1" si="211"/>
        <v/>
      </c>
      <c r="EL272" s="132" t="str">
        <f t="shared" ca="1" si="212"/>
        <v/>
      </c>
      <c r="EM272" s="132" t="str">
        <f t="shared" ca="1" si="213"/>
        <v/>
      </c>
      <c r="EN272" s="132" t="str">
        <f t="shared" ca="1" si="214"/>
        <v/>
      </c>
      <c r="EO272" s="132" t="str">
        <f t="shared" ca="1" si="215"/>
        <v/>
      </c>
      <c r="EP272" s="132" t="str">
        <f t="shared" ca="1" si="216"/>
        <v/>
      </c>
      <c r="EQ272" s="132" t="str">
        <f t="shared" ca="1" si="217"/>
        <v/>
      </c>
      <c r="ER272" s="132" t="str">
        <f t="shared" ca="1" si="218"/>
        <v/>
      </c>
    </row>
    <row r="273" spans="1:148" ht="12.75">
      <c r="A273" s="131" t="str">
        <f>'Transcript table'!C273</f>
        <v>H19-1</v>
      </c>
      <c r="B273" s="35" t="s">
        <v>319</v>
      </c>
      <c r="C273" s="132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132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132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132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132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132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132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132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132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132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132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132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132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132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132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132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132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132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132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132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40" t="str">
        <f>'Control Sample Data'!A273</f>
        <v>H19-1</v>
      </c>
      <c r="X273" s="141" t="s">
        <v>319</v>
      </c>
      <c r="Y273" s="132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132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132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132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132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132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132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132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132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132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132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132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132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132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132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132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132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132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132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132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135" t="str">
        <f>'Control Sample Data'!A273</f>
        <v>H19-1</v>
      </c>
      <c r="AT273" s="35" t="s">
        <v>319</v>
      </c>
      <c r="AU273" s="132" t="str">
        <f ca="1">IF(ISNUMBER(C273-'Choose Housekeeping Genes'!D$17),C273-'Choose Housekeeping Genes'!D$17,"")</f>
        <v/>
      </c>
      <c r="AV273" s="132" t="str">
        <f ca="1">IF(ISNUMBER(D273-'Choose Housekeeping Genes'!E$17),D273-'Choose Housekeeping Genes'!E$17,"")</f>
        <v/>
      </c>
      <c r="AW273" s="132" t="str">
        <f ca="1">IF(ISNUMBER(E273-'Choose Housekeeping Genes'!F$17),E273-'Choose Housekeeping Genes'!F$17,"")</f>
        <v/>
      </c>
      <c r="AX273" s="132" t="str">
        <f ca="1">IF(ISNUMBER(F273-'Choose Housekeeping Genes'!G$17),F273-'Choose Housekeeping Genes'!G$17,"")</f>
        <v/>
      </c>
      <c r="AY273" s="132" t="str">
        <f ca="1">IF(ISNUMBER(G273-'Choose Housekeeping Genes'!H$17),G273-'Choose Housekeeping Genes'!H$17,"")</f>
        <v/>
      </c>
      <c r="AZ273" s="132" t="str">
        <f ca="1">IF(ISNUMBER(H273-'Choose Housekeeping Genes'!I$17),H273-'Choose Housekeeping Genes'!I$17,"")</f>
        <v/>
      </c>
      <c r="BA273" s="132" t="str">
        <f ca="1">IF(ISNUMBER(I273-'Choose Housekeeping Genes'!J$17),I273-'Choose Housekeeping Genes'!J$17,"")</f>
        <v/>
      </c>
      <c r="BB273" s="132" t="str">
        <f ca="1">IF(ISNUMBER(J273-'Choose Housekeeping Genes'!K$17),J273-'Choose Housekeeping Genes'!K$17,"")</f>
        <v/>
      </c>
      <c r="BC273" s="132" t="str">
        <f ca="1">IF(ISNUMBER(K273-'Choose Housekeeping Genes'!L$17),K273-'Choose Housekeeping Genes'!L$17,"")</f>
        <v/>
      </c>
      <c r="BD273" s="132" t="str">
        <f ca="1">IF(ISNUMBER(L273-'Choose Housekeeping Genes'!M$17),L273-'Choose Housekeeping Genes'!M$17,"")</f>
        <v/>
      </c>
      <c r="BE273" s="132" t="str">
        <f ca="1">IF(ISNUMBER(M273-'Choose Housekeeping Genes'!N$17),M273-'Choose Housekeeping Genes'!N$17,"")</f>
        <v/>
      </c>
      <c r="BF273" s="132" t="str">
        <f ca="1">IF(ISNUMBER(N273-'Choose Housekeeping Genes'!O$17),N273-'Choose Housekeeping Genes'!O$17,"")</f>
        <v/>
      </c>
      <c r="BG273" s="132" t="str">
        <f ca="1">IF(ISNUMBER(O273-'Choose Housekeeping Genes'!P$17),O273-'Choose Housekeeping Genes'!P$17,"")</f>
        <v/>
      </c>
      <c r="BH273" s="132" t="str">
        <f ca="1">IF(ISNUMBER(P273-'Choose Housekeeping Genes'!Q$17),P273-'Choose Housekeeping Genes'!Q$17,"")</f>
        <v/>
      </c>
      <c r="BI273" s="132" t="str">
        <f ca="1">IF(ISNUMBER(Q273-'Choose Housekeeping Genes'!R$17),Q273-'Choose Housekeeping Genes'!R$17,"")</f>
        <v/>
      </c>
      <c r="BJ273" s="132" t="str">
        <f ca="1">IF(ISNUMBER(R273-'Choose Housekeeping Genes'!S$17),R273-'Choose Housekeeping Genes'!S$17,"")</f>
        <v/>
      </c>
      <c r="BK273" s="132" t="str">
        <f ca="1">IF(ISNUMBER(S273-'Choose Housekeeping Genes'!T$17),S273-'Choose Housekeeping Genes'!T$17,"")</f>
        <v/>
      </c>
      <c r="BL273" s="132" t="str">
        <f ca="1">IF(ISNUMBER(T273-'Choose Housekeeping Genes'!U$17),T273-'Choose Housekeeping Genes'!U$17,"")</f>
        <v/>
      </c>
      <c r="BM273" s="132" t="str">
        <f ca="1">IF(ISNUMBER(U273-'Choose Housekeeping Genes'!V$17),U273-'Choose Housekeeping Genes'!V$17,"")</f>
        <v/>
      </c>
      <c r="BN273" s="132" t="str">
        <f ca="1">IF(ISNUMBER(V273-'Choose Housekeeping Genes'!W$17),V273-'Choose Housekeeping Genes'!W$17,"")</f>
        <v/>
      </c>
      <c r="BO273" s="142" t="str">
        <f t="shared" si="219"/>
        <v>H19-1</v>
      </c>
      <c r="BP273" s="141" t="s">
        <v>319</v>
      </c>
      <c r="BQ273" s="132" t="str">
        <f ca="1">IF(ISNUMBER(Y273-'Choose Housekeeping Genes'!AA$17),Y273-'Choose Housekeeping Genes'!AA$17,"")</f>
        <v/>
      </c>
      <c r="BR273" s="132" t="str">
        <f ca="1">IF(ISNUMBER(Z273-'Choose Housekeeping Genes'!AB$17),Z273-'Choose Housekeeping Genes'!AB$17,"")</f>
        <v/>
      </c>
      <c r="BS273" s="132" t="str">
        <f ca="1">IF(ISNUMBER(AA273-'Choose Housekeeping Genes'!AC$17),AA273-'Choose Housekeeping Genes'!AC$17,"")</f>
        <v/>
      </c>
      <c r="BT273" s="132" t="str">
        <f ca="1">IF(ISNUMBER(AB273-'Choose Housekeeping Genes'!AD$17),AB273-'Choose Housekeeping Genes'!AD$17,"")</f>
        <v/>
      </c>
      <c r="BU273" s="132" t="str">
        <f ca="1">IF(ISNUMBER(AC273-'Choose Housekeeping Genes'!AE$17),AC273-'Choose Housekeeping Genes'!AE$17,"")</f>
        <v/>
      </c>
      <c r="BV273" s="132" t="str">
        <f ca="1">IF(ISNUMBER(AD273-'Choose Housekeeping Genes'!AF$17),AD273-'Choose Housekeeping Genes'!AF$17,"")</f>
        <v/>
      </c>
      <c r="BW273" s="132" t="str">
        <f ca="1">IF(ISNUMBER(AE273-'Choose Housekeeping Genes'!AG$17),AE273-'Choose Housekeeping Genes'!AG$17,"")</f>
        <v/>
      </c>
      <c r="BX273" s="132" t="str">
        <f ca="1">IF(ISNUMBER(AF273-'Choose Housekeeping Genes'!AH$17),AF273-'Choose Housekeeping Genes'!AH$17,"")</f>
        <v/>
      </c>
      <c r="BY273" s="132" t="str">
        <f ca="1">IF(ISNUMBER(AG273-'Choose Housekeeping Genes'!AI$17),AG273-'Choose Housekeeping Genes'!AI$17,"")</f>
        <v/>
      </c>
      <c r="BZ273" s="132" t="str">
        <f ca="1">IF(ISNUMBER(AH273-'Choose Housekeeping Genes'!AJ$17),AH273-'Choose Housekeeping Genes'!AJ$17,"")</f>
        <v/>
      </c>
      <c r="CA273" s="132" t="str">
        <f ca="1">IF(ISNUMBER(AI273-'Choose Housekeeping Genes'!AK$17),AI273-'Choose Housekeeping Genes'!AK$17,"")</f>
        <v/>
      </c>
      <c r="CB273" s="132" t="str">
        <f ca="1">IF(ISNUMBER(AJ273-'Choose Housekeeping Genes'!AL$17),AJ273-'Choose Housekeeping Genes'!AL$17,"")</f>
        <v/>
      </c>
      <c r="CC273" s="132" t="str">
        <f ca="1">IF(ISNUMBER(AK273-'Choose Housekeeping Genes'!AM$17),AK273-'Choose Housekeeping Genes'!AM$17,"")</f>
        <v/>
      </c>
      <c r="CD273" s="132" t="str">
        <f ca="1">IF(ISNUMBER(AL273-'Choose Housekeeping Genes'!AN$17),AL273-'Choose Housekeeping Genes'!AN$17,"")</f>
        <v/>
      </c>
      <c r="CE273" s="132" t="str">
        <f ca="1">IF(ISNUMBER(AM273-'Choose Housekeeping Genes'!AO$17),AM273-'Choose Housekeeping Genes'!AO$17,"")</f>
        <v/>
      </c>
      <c r="CF273" s="132" t="str">
        <f ca="1">IF(ISNUMBER(AN273-'Choose Housekeeping Genes'!AP$17),AN273-'Choose Housekeeping Genes'!AP$17,"")</f>
        <v/>
      </c>
      <c r="CG273" s="132" t="str">
        <f ca="1">IF(ISNUMBER(AO273-'Choose Housekeeping Genes'!AQ$17),AO273-'Choose Housekeeping Genes'!AQ$17,"")</f>
        <v/>
      </c>
      <c r="CH273" s="132" t="str">
        <f ca="1">IF(ISNUMBER(AP273-'Choose Housekeeping Genes'!AR$17),AP273-'Choose Housekeeping Genes'!AR$17,"")</f>
        <v/>
      </c>
      <c r="CI273" s="132" t="str">
        <f ca="1">IF(ISNUMBER(AQ273-'Choose Housekeeping Genes'!AS$17),AQ273-'Choose Housekeeping Genes'!AS$17,"")</f>
        <v/>
      </c>
      <c r="CJ273" s="132" t="str">
        <f ca="1">IF(ISNUMBER(AR273-'Choose Housekeeping Genes'!AT$17),AR273-'Choose Housekeeping Genes'!AT$17,"")</f>
        <v/>
      </c>
      <c r="CK273" s="137" t="e">
        <f t="shared" ca="1" si="177"/>
        <v>#DIV/0!</v>
      </c>
      <c r="CL273" s="138" t="e">
        <f t="shared" ca="1" si="178"/>
        <v>#DIV/0!</v>
      </c>
      <c r="DA273" s="135" t="str">
        <f>'Transcript table'!C273</f>
        <v>H19-1</v>
      </c>
      <c r="DB273" s="35" t="s">
        <v>319</v>
      </c>
      <c r="DC273" s="132" t="str">
        <f t="shared" ca="1" si="179"/>
        <v/>
      </c>
      <c r="DD273" s="132" t="str">
        <f t="shared" ca="1" si="180"/>
        <v/>
      </c>
      <c r="DE273" s="132" t="str">
        <f t="shared" ca="1" si="181"/>
        <v/>
      </c>
      <c r="DF273" s="132" t="str">
        <f t="shared" ca="1" si="182"/>
        <v/>
      </c>
      <c r="DG273" s="132" t="str">
        <f t="shared" ca="1" si="183"/>
        <v/>
      </c>
      <c r="DH273" s="132" t="str">
        <f t="shared" ca="1" si="184"/>
        <v/>
      </c>
      <c r="DI273" s="132" t="str">
        <f t="shared" ca="1" si="185"/>
        <v/>
      </c>
      <c r="DJ273" s="132" t="str">
        <f t="shared" ca="1" si="186"/>
        <v/>
      </c>
      <c r="DK273" s="132" t="str">
        <f t="shared" ca="1" si="187"/>
        <v/>
      </c>
      <c r="DL273" s="132" t="str">
        <f t="shared" ca="1" si="188"/>
        <v/>
      </c>
      <c r="DM273" s="132" t="str">
        <f t="shared" ca="1" si="189"/>
        <v/>
      </c>
      <c r="DN273" s="132" t="str">
        <f t="shared" ca="1" si="190"/>
        <v/>
      </c>
      <c r="DO273" s="132" t="str">
        <f t="shared" ca="1" si="191"/>
        <v/>
      </c>
      <c r="DP273" s="132" t="str">
        <f t="shared" ca="1" si="192"/>
        <v/>
      </c>
      <c r="DQ273" s="132" t="str">
        <f t="shared" ca="1" si="193"/>
        <v/>
      </c>
      <c r="DR273" s="132" t="str">
        <f t="shared" ca="1" si="194"/>
        <v/>
      </c>
      <c r="DS273" s="132" t="str">
        <f t="shared" ca="1" si="195"/>
        <v/>
      </c>
      <c r="DT273" s="132" t="str">
        <f t="shared" ca="1" si="196"/>
        <v/>
      </c>
      <c r="DU273" s="132" t="str">
        <f t="shared" ca="1" si="197"/>
        <v/>
      </c>
      <c r="DV273" s="132" t="str">
        <f t="shared" ca="1" si="198"/>
        <v/>
      </c>
      <c r="DW273" s="136" t="str">
        <f>'Transcript table'!C273</f>
        <v>H19-1</v>
      </c>
      <c r="DX273" s="141" t="s">
        <v>319</v>
      </c>
      <c r="DY273" s="132" t="str">
        <f t="shared" ca="1" si="199"/>
        <v/>
      </c>
      <c r="DZ273" s="132" t="str">
        <f t="shared" ca="1" si="200"/>
        <v/>
      </c>
      <c r="EA273" s="132" t="str">
        <f t="shared" ca="1" si="201"/>
        <v/>
      </c>
      <c r="EB273" s="132" t="str">
        <f t="shared" ca="1" si="202"/>
        <v/>
      </c>
      <c r="EC273" s="132" t="str">
        <f t="shared" ca="1" si="203"/>
        <v/>
      </c>
      <c r="ED273" s="132" t="str">
        <f t="shared" ca="1" si="204"/>
        <v/>
      </c>
      <c r="EE273" s="132" t="str">
        <f t="shared" ca="1" si="205"/>
        <v/>
      </c>
      <c r="EF273" s="132" t="str">
        <f t="shared" ca="1" si="206"/>
        <v/>
      </c>
      <c r="EG273" s="132" t="str">
        <f t="shared" ca="1" si="207"/>
        <v/>
      </c>
      <c r="EH273" s="132" t="str">
        <f t="shared" ca="1" si="208"/>
        <v/>
      </c>
      <c r="EI273" s="132" t="str">
        <f t="shared" ca="1" si="209"/>
        <v/>
      </c>
      <c r="EJ273" s="132" t="str">
        <f t="shared" ca="1" si="210"/>
        <v/>
      </c>
      <c r="EK273" s="132" t="str">
        <f t="shared" ca="1" si="211"/>
        <v/>
      </c>
      <c r="EL273" s="132" t="str">
        <f t="shared" ca="1" si="212"/>
        <v/>
      </c>
      <c r="EM273" s="132" t="str">
        <f t="shared" ca="1" si="213"/>
        <v/>
      </c>
      <c r="EN273" s="132" t="str">
        <f t="shared" ca="1" si="214"/>
        <v/>
      </c>
      <c r="EO273" s="132" t="str">
        <f t="shared" ca="1" si="215"/>
        <v/>
      </c>
      <c r="EP273" s="132" t="str">
        <f t="shared" ca="1" si="216"/>
        <v/>
      </c>
      <c r="EQ273" s="132" t="str">
        <f t="shared" ca="1" si="217"/>
        <v/>
      </c>
      <c r="ER273" s="132" t="str">
        <f t="shared" ca="1" si="218"/>
        <v/>
      </c>
    </row>
    <row r="274" spans="1:148" ht="12.75">
      <c r="A274" s="131" t="str">
        <f>'Transcript table'!C274</f>
        <v>H19-2</v>
      </c>
      <c r="B274" s="35" t="s">
        <v>320</v>
      </c>
      <c r="C274" s="132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132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132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132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132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132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132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132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132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132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132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132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132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132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132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132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132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132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132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132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40" t="str">
        <f>'Control Sample Data'!A274</f>
        <v>H19-2</v>
      </c>
      <c r="X274" s="141" t="s">
        <v>320</v>
      </c>
      <c r="Y274" s="132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132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132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132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132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132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132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132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132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132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132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132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132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132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132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132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132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132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132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132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135" t="str">
        <f>'Control Sample Data'!A274</f>
        <v>H19-2</v>
      </c>
      <c r="AT274" s="35" t="s">
        <v>320</v>
      </c>
      <c r="AU274" s="132" t="str">
        <f ca="1">IF(ISNUMBER(C274-'Choose Housekeeping Genes'!D$17),C274-'Choose Housekeeping Genes'!D$17,"")</f>
        <v/>
      </c>
      <c r="AV274" s="132" t="str">
        <f ca="1">IF(ISNUMBER(D274-'Choose Housekeeping Genes'!E$17),D274-'Choose Housekeeping Genes'!E$17,"")</f>
        <v/>
      </c>
      <c r="AW274" s="132" t="str">
        <f ca="1">IF(ISNUMBER(E274-'Choose Housekeeping Genes'!F$17),E274-'Choose Housekeeping Genes'!F$17,"")</f>
        <v/>
      </c>
      <c r="AX274" s="132" t="str">
        <f ca="1">IF(ISNUMBER(F274-'Choose Housekeeping Genes'!G$17),F274-'Choose Housekeeping Genes'!G$17,"")</f>
        <v/>
      </c>
      <c r="AY274" s="132" t="str">
        <f ca="1">IF(ISNUMBER(G274-'Choose Housekeeping Genes'!H$17),G274-'Choose Housekeeping Genes'!H$17,"")</f>
        <v/>
      </c>
      <c r="AZ274" s="132" t="str">
        <f ca="1">IF(ISNUMBER(H274-'Choose Housekeeping Genes'!I$17),H274-'Choose Housekeeping Genes'!I$17,"")</f>
        <v/>
      </c>
      <c r="BA274" s="132" t="str">
        <f ca="1">IF(ISNUMBER(I274-'Choose Housekeeping Genes'!J$17),I274-'Choose Housekeeping Genes'!J$17,"")</f>
        <v/>
      </c>
      <c r="BB274" s="132" t="str">
        <f ca="1">IF(ISNUMBER(J274-'Choose Housekeeping Genes'!K$17),J274-'Choose Housekeeping Genes'!K$17,"")</f>
        <v/>
      </c>
      <c r="BC274" s="132" t="str">
        <f ca="1">IF(ISNUMBER(K274-'Choose Housekeeping Genes'!L$17),K274-'Choose Housekeeping Genes'!L$17,"")</f>
        <v/>
      </c>
      <c r="BD274" s="132" t="str">
        <f ca="1">IF(ISNUMBER(L274-'Choose Housekeeping Genes'!M$17),L274-'Choose Housekeeping Genes'!M$17,"")</f>
        <v/>
      </c>
      <c r="BE274" s="132" t="str">
        <f ca="1">IF(ISNUMBER(M274-'Choose Housekeeping Genes'!N$17),M274-'Choose Housekeeping Genes'!N$17,"")</f>
        <v/>
      </c>
      <c r="BF274" s="132" t="str">
        <f ca="1">IF(ISNUMBER(N274-'Choose Housekeeping Genes'!O$17),N274-'Choose Housekeeping Genes'!O$17,"")</f>
        <v/>
      </c>
      <c r="BG274" s="132" t="str">
        <f ca="1">IF(ISNUMBER(O274-'Choose Housekeeping Genes'!P$17),O274-'Choose Housekeeping Genes'!P$17,"")</f>
        <v/>
      </c>
      <c r="BH274" s="132" t="str">
        <f ca="1">IF(ISNUMBER(P274-'Choose Housekeeping Genes'!Q$17),P274-'Choose Housekeeping Genes'!Q$17,"")</f>
        <v/>
      </c>
      <c r="BI274" s="132" t="str">
        <f ca="1">IF(ISNUMBER(Q274-'Choose Housekeeping Genes'!R$17),Q274-'Choose Housekeeping Genes'!R$17,"")</f>
        <v/>
      </c>
      <c r="BJ274" s="132" t="str">
        <f ca="1">IF(ISNUMBER(R274-'Choose Housekeeping Genes'!S$17),R274-'Choose Housekeeping Genes'!S$17,"")</f>
        <v/>
      </c>
      <c r="BK274" s="132" t="str">
        <f ca="1">IF(ISNUMBER(S274-'Choose Housekeeping Genes'!T$17),S274-'Choose Housekeeping Genes'!T$17,"")</f>
        <v/>
      </c>
      <c r="BL274" s="132" t="str">
        <f ca="1">IF(ISNUMBER(T274-'Choose Housekeeping Genes'!U$17),T274-'Choose Housekeeping Genes'!U$17,"")</f>
        <v/>
      </c>
      <c r="BM274" s="132" t="str">
        <f ca="1">IF(ISNUMBER(U274-'Choose Housekeeping Genes'!V$17),U274-'Choose Housekeeping Genes'!V$17,"")</f>
        <v/>
      </c>
      <c r="BN274" s="132" t="str">
        <f ca="1">IF(ISNUMBER(V274-'Choose Housekeeping Genes'!W$17),V274-'Choose Housekeeping Genes'!W$17,"")</f>
        <v/>
      </c>
      <c r="BO274" s="142" t="str">
        <f t="shared" si="219"/>
        <v>H19-2</v>
      </c>
      <c r="BP274" s="141" t="s">
        <v>320</v>
      </c>
      <c r="BQ274" s="132" t="str">
        <f ca="1">IF(ISNUMBER(Y274-'Choose Housekeeping Genes'!AA$17),Y274-'Choose Housekeeping Genes'!AA$17,"")</f>
        <v/>
      </c>
      <c r="BR274" s="132" t="str">
        <f ca="1">IF(ISNUMBER(Z274-'Choose Housekeeping Genes'!AB$17),Z274-'Choose Housekeeping Genes'!AB$17,"")</f>
        <v/>
      </c>
      <c r="BS274" s="132" t="str">
        <f ca="1">IF(ISNUMBER(AA274-'Choose Housekeeping Genes'!AC$17),AA274-'Choose Housekeeping Genes'!AC$17,"")</f>
        <v/>
      </c>
      <c r="BT274" s="132" t="str">
        <f ca="1">IF(ISNUMBER(AB274-'Choose Housekeeping Genes'!AD$17),AB274-'Choose Housekeeping Genes'!AD$17,"")</f>
        <v/>
      </c>
      <c r="BU274" s="132" t="str">
        <f ca="1">IF(ISNUMBER(AC274-'Choose Housekeeping Genes'!AE$17),AC274-'Choose Housekeeping Genes'!AE$17,"")</f>
        <v/>
      </c>
      <c r="BV274" s="132" t="str">
        <f ca="1">IF(ISNUMBER(AD274-'Choose Housekeeping Genes'!AF$17),AD274-'Choose Housekeeping Genes'!AF$17,"")</f>
        <v/>
      </c>
      <c r="BW274" s="132" t="str">
        <f ca="1">IF(ISNUMBER(AE274-'Choose Housekeeping Genes'!AG$17),AE274-'Choose Housekeeping Genes'!AG$17,"")</f>
        <v/>
      </c>
      <c r="BX274" s="132" t="str">
        <f ca="1">IF(ISNUMBER(AF274-'Choose Housekeeping Genes'!AH$17),AF274-'Choose Housekeeping Genes'!AH$17,"")</f>
        <v/>
      </c>
      <c r="BY274" s="132" t="str">
        <f ca="1">IF(ISNUMBER(AG274-'Choose Housekeeping Genes'!AI$17),AG274-'Choose Housekeeping Genes'!AI$17,"")</f>
        <v/>
      </c>
      <c r="BZ274" s="132" t="str">
        <f ca="1">IF(ISNUMBER(AH274-'Choose Housekeeping Genes'!AJ$17),AH274-'Choose Housekeeping Genes'!AJ$17,"")</f>
        <v/>
      </c>
      <c r="CA274" s="132" t="str">
        <f ca="1">IF(ISNUMBER(AI274-'Choose Housekeeping Genes'!AK$17),AI274-'Choose Housekeeping Genes'!AK$17,"")</f>
        <v/>
      </c>
      <c r="CB274" s="132" t="str">
        <f ca="1">IF(ISNUMBER(AJ274-'Choose Housekeeping Genes'!AL$17),AJ274-'Choose Housekeeping Genes'!AL$17,"")</f>
        <v/>
      </c>
      <c r="CC274" s="132" t="str">
        <f ca="1">IF(ISNUMBER(AK274-'Choose Housekeeping Genes'!AM$17),AK274-'Choose Housekeeping Genes'!AM$17,"")</f>
        <v/>
      </c>
      <c r="CD274" s="132" t="str">
        <f ca="1">IF(ISNUMBER(AL274-'Choose Housekeeping Genes'!AN$17),AL274-'Choose Housekeeping Genes'!AN$17,"")</f>
        <v/>
      </c>
      <c r="CE274" s="132" t="str">
        <f ca="1">IF(ISNUMBER(AM274-'Choose Housekeeping Genes'!AO$17),AM274-'Choose Housekeeping Genes'!AO$17,"")</f>
        <v/>
      </c>
      <c r="CF274" s="132" t="str">
        <f ca="1">IF(ISNUMBER(AN274-'Choose Housekeeping Genes'!AP$17),AN274-'Choose Housekeeping Genes'!AP$17,"")</f>
        <v/>
      </c>
      <c r="CG274" s="132" t="str">
        <f ca="1">IF(ISNUMBER(AO274-'Choose Housekeeping Genes'!AQ$17),AO274-'Choose Housekeeping Genes'!AQ$17,"")</f>
        <v/>
      </c>
      <c r="CH274" s="132" t="str">
        <f ca="1">IF(ISNUMBER(AP274-'Choose Housekeeping Genes'!AR$17),AP274-'Choose Housekeeping Genes'!AR$17,"")</f>
        <v/>
      </c>
      <c r="CI274" s="132" t="str">
        <f ca="1">IF(ISNUMBER(AQ274-'Choose Housekeeping Genes'!AS$17),AQ274-'Choose Housekeeping Genes'!AS$17,"")</f>
        <v/>
      </c>
      <c r="CJ274" s="132" t="str">
        <f ca="1">IF(ISNUMBER(AR274-'Choose Housekeeping Genes'!AT$17),AR274-'Choose Housekeeping Genes'!AT$17,"")</f>
        <v/>
      </c>
      <c r="CK274" s="137" t="e">
        <f t="shared" ca="1" si="177"/>
        <v>#DIV/0!</v>
      </c>
      <c r="CL274" s="138" t="e">
        <f t="shared" ca="1" si="178"/>
        <v>#DIV/0!</v>
      </c>
      <c r="DA274" s="135" t="str">
        <f>'Transcript table'!C274</f>
        <v>H19-2</v>
      </c>
      <c r="DB274" s="35" t="s">
        <v>320</v>
      </c>
      <c r="DC274" s="132" t="str">
        <f t="shared" ca="1" si="179"/>
        <v/>
      </c>
      <c r="DD274" s="132" t="str">
        <f t="shared" ca="1" si="180"/>
        <v/>
      </c>
      <c r="DE274" s="132" t="str">
        <f t="shared" ca="1" si="181"/>
        <v/>
      </c>
      <c r="DF274" s="132" t="str">
        <f t="shared" ca="1" si="182"/>
        <v/>
      </c>
      <c r="DG274" s="132" t="str">
        <f t="shared" ca="1" si="183"/>
        <v/>
      </c>
      <c r="DH274" s="132" t="str">
        <f t="shared" ca="1" si="184"/>
        <v/>
      </c>
      <c r="DI274" s="132" t="str">
        <f t="shared" ca="1" si="185"/>
        <v/>
      </c>
      <c r="DJ274" s="132" t="str">
        <f t="shared" ca="1" si="186"/>
        <v/>
      </c>
      <c r="DK274" s="132" t="str">
        <f t="shared" ca="1" si="187"/>
        <v/>
      </c>
      <c r="DL274" s="132" t="str">
        <f t="shared" ca="1" si="188"/>
        <v/>
      </c>
      <c r="DM274" s="132" t="str">
        <f t="shared" ca="1" si="189"/>
        <v/>
      </c>
      <c r="DN274" s="132" t="str">
        <f t="shared" ca="1" si="190"/>
        <v/>
      </c>
      <c r="DO274" s="132" t="str">
        <f t="shared" ca="1" si="191"/>
        <v/>
      </c>
      <c r="DP274" s="132" t="str">
        <f t="shared" ca="1" si="192"/>
        <v/>
      </c>
      <c r="DQ274" s="132" t="str">
        <f t="shared" ca="1" si="193"/>
        <v/>
      </c>
      <c r="DR274" s="132" t="str">
        <f t="shared" ca="1" si="194"/>
        <v/>
      </c>
      <c r="DS274" s="132" t="str">
        <f t="shared" ca="1" si="195"/>
        <v/>
      </c>
      <c r="DT274" s="132" t="str">
        <f t="shared" ca="1" si="196"/>
        <v/>
      </c>
      <c r="DU274" s="132" t="str">
        <f t="shared" ca="1" si="197"/>
        <v/>
      </c>
      <c r="DV274" s="132" t="str">
        <f t="shared" ca="1" si="198"/>
        <v/>
      </c>
      <c r="DW274" s="136" t="str">
        <f>'Transcript table'!C274</f>
        <v>H19-2</v>
      </c>
      <c r="DX274" s="141" t="s">
        <v>320</v>
      </c>
      <c r="DY274" s="132" t="str">
        <f t="shared" ca="1" si="199"/>
        <v/>
      </c>
      <c r="DZ274" s="132" t="str">
        <f t="shared" ca="1" si="200"/>
        <v/>
      </c>
      <c r="EA274" s="132" t="str">
        <f t="shared" ca="1" si="201"/>
        <v/>
      </c>
      <c r="EB274" s="132" t="str">
        <f t="shared" ca="1" si="202"/>
        <v/>
      </c>
      <c r="EC274" s="132" t="str">
        <f t="shared" ca="1" si="203"/>
        <v/>
      </c>
      <c r="ED274" s="132" t="str">
        <f t="shared" ca="1" si="204"/>
        <v/>
      </c>
      <c r="EE274" s="132" t="str">
        <f t="shared" ca="1" si="205"/>
        <v/>
      </c>
      <c r="EF274" s="132" t="str">
        <f t="shared" ca="1" si="206"/>
        <v/>
      </c>
      <c r="EG274" s="132" t="str">
        <f t="shared" ca="1" si="207"/>
        <v/>
      </c>
      <c r="EH274" s="132" t="str">
        <f t="shared" ca="1" si="208"/>
        <v/>
      </c>
      <c r="EI274" s="132" t="str">
        <f t="shared" ca="1" si="209"/>
        <v/>
      </c>
      <c r="EJ274" s="132" t="str">
        <f t="shared" ca="1" si="210"/>
        <v/>
      </c>
      <c r="EK274" s="132" t="str">
        <f t="shared" ca="1" si="211"/>
        <v/>
      </c>
      <c r="EL274" s="132" t="str">
        <f t="shared" ca="1" si="212"/>
        <v/>
      </c>
      <c r="EM274" s="132" t="str">
        <f t="shared" ca="1" si="213"/>
        <v/>
      </c>
      <c r="EN274" s="132" t="str">
        <f t="shared" ca="1" si="214"/>
        <v/>
      </c>
      <c r="EO274" s="132" t="str">
        <f t="shared" ca="1" si="215"/>
        <v/>
      </c>
      <c r="EP274" s="132" t="str">
        <f t="shared" ca="1" si="216"/>
        <v/>
      </c>
      <c r="EQ274" s="132" t="str">
        <f t="shared" ca="1" si="217"/>
        <v/>
      </c>
      <c r="ER274" s="132" t="str">
        <f t="shared" ca="1" si="218"/>
        <v/>
      </c>
    </row>
    <row r="275" spans="1:148" ht="12.75">
      <c r="A275" s="131" t="str">
        <f>'Transcript table'!C275</f>
        <v>HAGLR</v>
      </c>
      <c r="B275" s="35" t="s">
        <v>321</v>
      </c>
      <c r="C275" s="132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132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132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132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132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132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132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132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132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132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132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132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132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132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132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132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132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132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132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132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40" t="str">
        <f>'Control Sample Data'!A275</f>
        <v>HAGLR</v>
      </c>
      <c r="X275" s="141" t="s">
        <v>321</v>
      </c>
      <c r="Y275" s="132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132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132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132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132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132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132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132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132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132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132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132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132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132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132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132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132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132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132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132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135" t="str">
        <f>'Control Sample Data'!A275</f>
        <v>HAGLR</v>
      </c>
      <c r="AT275" s="35" t="s">
        <v>321</v>
      </c>
      <c r="AU275" s="132" t="str">
        <f ca="1">IF(ISNUMBER(C275-'Choose Housekeeping Genes'!D$17),C275-'Choose Housekeeping Genes'!D$17,"")</f>
        <v/>
      </c>
      <c r="AV275" s="132" t="str">
        <f ca="1">IF(ISNUMBER(D275-'Choose Housekeeping Genes'!E$17),D275-'Choose Housekeeping Genes'!E$17,"")</f>
        <v/>
      </c>
      <c r="AW275" s="132" t="str">
        <f ca="1">IF(ISNUMBER(E275-'Choose Housekeeping Genes'!F$17),E275-'Choose Housekeeping Genes'!F$17,"")</f>
        <v/>
      </c>
      <c r="AX275" s="132" t="str">
        <f ca="1">IF(ISNUMBER(F275-'Choose Housekeeping Genes'!G$17),F275-'Choose Housekeeping Genes'!G$17,"")</f>
        <v/>
      </c>
      <c r="AY275" s="132" t="str">
        <f ca="1">IF(ISNUMBER(G275-'Choose Housekeeping Genes'!H$17),G275-'Choose Housekeeping Genes'!H$17,"")</f>
        <v/>
      </c>
      <c r="AZ275" s="132" t="str">
        <f ca="1">IF(ISNUMBER(H275-'Choose Housekeeping Genes'!I$17),H275-'Choose Housekeeping Genes'!I$17,"")</f>
        <v/>
      </c>
      <c r="BA275" s="132" t="str">
        <f ca="1">IF(ISNUMBER(I275-'Choose Housekeeping Genes'!J$17),I275-'Choose Housekeeping Genes'!J$17,"")</f>
        <v/>
      </c>
      <c r="BB275" s="132" t="str">
        <f ca="1">IF(ISNUMBER(J275-'Choose Housekeeping Genes'!K$17),J275-'Choose Housekeeping Genes'!K$17,"")</f>
        <v/>
      </c>
      <c r="BC275" s="132" t="str">
        <f ca="1">IF(ISNUMBER(K275-'Choose Housekeeping Genes'!L$17),K275-'Choose Housekeeping Genes'!L$17,"")</f>
        <v/>
      </c>
      <c r="BD275" s="132" t="str">
        <f ca="1">IF(ISNUMBER(L275-'Choose Housekeeping Genes'!M$17),L275-'Choose Housekeeping Genes'!M$17,"")</f>
        <v/>
      </c>
      <c r="BE275" s="132" t="str">
        <f ca="1">IF(ISNUMBER(M275-'Choose Housekeeping Genes'!N$17),M275-'Choose Housekeeping Genes'!N$17,"")</f>
        <v/>
      </c>
      <c r="BF275" s="132" t="str">
        <f ca="1">IF(ISNUMBER(N275-'Choose Housekeeping Genes'!O$17),N275-'Choose Housekeeping Genes'!O$17,"")</f>
        <v/>
      </c>
      <c r="BG275" s="132" t="str">
        <f ca="1">IF(ISNUMBER(O275-'Choose Housekeeping Genes'!P$17),O275-'Choose Housekeeping Genes'!P$17,"")</f>
        <v/>
      </c>
      <c r="BH275" s="132" t="str">
        <f ca="1">IF(ISNUMBER(P275-'Choose Housekeeping Genes'!Q$17),P275-'Choose Housekeeping Genes'!Q$17,"")</f>
        <v/>
      </c>
      <c r="BI275" s="132" t="str">
        <f ca="1">IF(ISNUMBER(Q275-'Choose Housekeeping Genes'!R$17),Q275-'Choose Housekeeping Genes'!R$17,"")</f>
        <v/>
      </c>
      <c r="BJ275" s="132" t="str">
        <f ca="1">IF(ISNUMBER(R275-'Choose Housekeeping Genes'!S$17),R275-'Choose Housekeeping Genes'!S$17,"")</f>
        <v/>
      </c>
      <c r="BK275" s="132" t="str">
        <f ca="1">IF(ISNUMBER(S275-'Choose Housekeeping Genes'!T$17),S275-'Choose Housekeeping Genes'!T$17,"")</f>
        <v/>
      </c>
      <c r="BL275" s="132" t="str">
        <f ca="1">IF(ISNUMBER(T275-'Choose Housekeeping Genes'!U$17),T275-'Choose Housekeeping Genes'!U$17,"")</f>
        <v/>
      </c>
      <c r="BM275" s="132" t="str">
        <f ca="1">IF(ISNUMBER(U275-'Choose Housekeeping Genes'!V$17),U275-'Choose Housekeeping Genes'!V$17,"")</f>
        <v/>
      </c>
      <c r="BN275" s="132" t="str">
        <f ca="1">IF(ISNUMBER(V275-'Choose Housekeeping Genes'!W$17),V275-'Choose Housekeeping Genes'!W$17,"")</f>
        <v/>
      </c>
      <c r="BO275" s="142" t="str">
        <f t="shared" si="219"/>
        <v>HAGLR</v>
      </c>
      <c r="BP275" s="141" t="s">
        <v>321</v>
      </c>
      <c r="BQ275" s="132" t="str">
        <f ca="1">IF(ISNUMBER(Y275-'Choose Housekeeping Genes'!AA$17),Y275-'Choose Housekeeping Genes'!AA$17,"")</f>
        <v/>
      </c>
      <c r="BR275" s="132" t="str">
        <f ca="1">IF(ISNUMBER(Z275-'Choose Housekeeping Genes'!AB$17),Z275-'Choose Housekeeping Genes'!AB$17,"")</f>
        <v/>
      </c>
      <c r="BS275" s="132" t="str">
        <f ca="1">IF(ISNUMBER(AA275-'Choose Housekeeping Genes'!AC$17),AA275-'Choose Housekeeping Genes'!AC$17,"")</f>
        <v/>
      </c>
      <c r="BT275" s="132" t="str">
        <f ca="1">IF(ISNUMBER(AB275-'Choose Housekeeping Genes'!AD$17),AB275-'Choose Housekeeping Genes'!AD$17,"")</f>
        <v/>
      </c>
      <c r="BU275" s="132" t="str">
        <f ca="1">IF(ISNUMBER(AC275-'Choose Housekeeping Genes'!AE$17),AC275-'Choose Housekeeping Genes'!AE$17,"")</f>
        <v/>
      </c>
      <c r="BV275" s="132" t="str">
        <f ca="1">IF(ISNUMBER(AD275-'Choose Housekeeping Genes'!AF$17),AD275-'Choose Housekeeping Genes'!AF$17,"")</f>
        <v/>
      </c>
      <c r="BW275" s="132" t="str">
        <f ca="1">IF(ISNUMBER(AE275-'Choose Housekeeping Genes'!AG$17),AE275-'Choose Housekeeping Genes'!AG$17,"")</f>
        <v/>
      </c>
      <c r="BX275" s="132" t="str">
        <f ca="1">IF(ISNUMBER(AF275-'Choose Housekeeping Genes'!AH$17),AF275-'Choose Housekeeping Genes'!AH$17,"")</f>
        <v/>
      </c>
      <c r="BY275" s="132" t="str">
        <f ca="1">IF(ISNUMBER(AG275-'Choose Housekeeping Genes'!AI$17),AG275-'Choose Housekeeping Genes'!AI$17,"")</f>
        <v/>
      </c>
      <c r="BZ275" s="132" t="str">
        <f ca="1">IF(ISNUMBER(AH275-'Choose Housekeeping Genes'!AJ$17),AH275-'Choose Housekeeping Genes'!AJ$17,"")</f>
        <v/>
      </c>
      <c r="CA275" s="132" t="str">
        <f ca="1">IF(ISNUMBER(AI275-'Choose Housekeeping Genes'!AK$17),AI275-'Choose Housekeeping Genes'!AK$17,"")</f>
        <v/>
      </c>
      <c r="CB275" s="132" t="str">
        <f ca="1">IF(ISNUMBER(AJ275-'Choose Housekeeping Genes'!AL$17),AJ275-'Choose Housekeeping Genes'!AL$17,"")</f>
        <v/>
      </c>
      <c r="CC275" s="132" t="str">
        <f ca="1">IF(ISNUMBER(AK275-'Choose Housekeeping Genes'!AM$17),AK275-'Choose Housekeeping Genes'!AM$17,"")</f>
        <v/>
      </c>
      <c r="CD275" s="132" t="str">
        <f ca="1">IF(ISNUMBER(AL275-'Choose Housekeeping Genes'!AN$17),AL275-'Choose Housekeeping Genes'!AN$17,"")</f>
        <v/>
      </c>
      <c r="CE275" s="132" t="str">
        <f ca="1">IF(ISNUMBER(AM275-'Choose Housekeeping Genes'!AO$17),AM275-'Choose Housekeeping Genes'!AO$17,"")</f>
        <v/>
      </c>
      <c r="CF275" s="132" t="str">
        <f ca="1">IF(ISNUMBER(AN275-'Choose Housekeeping Genes'!AP$17),AN275-'Choose Housekeeping Genes'!AP$17,"")</f>
        <v/>
      </c>
      <c r="CG275" s="132" t="str">
        <f ca="1">IF(ISNUMBER(AO275-'Choose Housekeeping Genes'!AQ$17),AO275-'Choose Housekeeping Genes'!AQ$17,"")</f>
        <v/>
      </c>
      <c r="CH275" s="132" t="str">
        <f ca="1">IF(ISNUMBER(AP275-'Choose Housekeeping Genes'!AR$17),AP275-'Choose Housekeeping Genes'!AR$17,"")</f>
        <v/>
      </c>
      <c r="CI275" s="132" t="str">
        <f ca="1">IF(ISNUMBER(AQ275-'Choose Housekeeping Genes'!AS$17),AQ275-'Choose Housekeeping Genes'!AS$17,"")</f>
        <v/>
      </c>
      <c r="CJ275" s="132" t="str">
        <f ca="1">IF(ISNUMBER(AR275-'Choose Housekeeping Genes'!AT$17),AR275-'Choose Housekeeping Genes'!AT$17,"")</f>
        <v/>
      </c>
      <c r="CK275" s="137" t="e">
        <f t="shared" ca="1" si="177"/>
        <v>#DIV/0!</v>
      </c>
      <c r="CL275" s="138" t="e">
        <f t="shared" ca="1" si="178"/>
        <v>#DIV/0!</v>
      </c>
      <c r="DA275" s="135" t="str">
        <f>'Transcript table'!C275</f>
        <v>HAGLR</v>
      </c>
      <c r="DB275" s="35" t="s">
        <v>321</v>
      </c>
      <c r="DC275" s="132" t="str">
        <f t="shared" ca="1" si="179"/>
        <v/>
      </c>
      <c r="DD275" s="132" t="str">
        <f t="shared" ca="1" si="180"/>
        <v/>
      </c>
      <c r="DE275" s="132" t="str">
        <f t="shared" ca="1" si="181"/>
        <v/>
      </c>
      <c r="DF275" s="132" t="str">
        <f t="shared" ca="1" si="182"/>
        <v/>
      </c>
      <c r="DG275" s="132" t="str">
        <f t="shared" ca="1" si="183"/>
        <v/>
      </c>
      <c r="DH275" s="132" t="str">
        <f t="shared" ca="1" si="184"/>
        <v/>
      </c>
      <c r="DI275" s="132" t="str">
        <f t="shared" ca="1" si="185"/>
        <v/>
      </c>
      <c r="DJ275" s="132" t="str">
        <f t="shared" ca="1" si="186"/>
        <v/>
      </c>
      <c r="DK275" s="132" t="str">
        <f t="shared" ca="1" si="187"/>
        <v/>
      </c>
      <c r="DL275" s="132" t="str">
        <f t="shared" ca="1" si="188"/>
        <v/>
      </c>
      <c r="DM275" s="132" t="str">
        <f t="shared" ca="1" si="189"/>
        <v/>
      </c>
      <c r="DN275" s="132" t="str">
        <f t="shared" ca="1" si="190"/>
        <v/>
      </c>
      <c r="DO275" s="132" t="str">
        <f t="shared" ca="1" si="191"/>
        <v/>
      </c>
      <c r="DP275" s="132" t="str">
        <f t="shared" ca="1" si="192"/>
        <v/>
      </c>
      <c r="DQ275" s="132" t="str">
        <f t="shared" ca="1" si="193"/>
        <v/>
      </c>
      <c r="DR275" s="132" t="str">
        <f t="shared" ca="1" si="194"/>
        <v/>
      </c>
      <c r="DS275" s="132" t="str">
        <f t="shared" ca="1" si="195"/>
        <v/>
      </c>
      <c r="DT275" s="132" t="str">
        <f t="shared" ca="1" si="196"/>
        <v/>
      </c>
      <c r="DU275" s="132" t="str">
        <f t="shared" ca="1" si="197"/>
        <v/>
      </c>
      <c r="DV275" s="132" t="str">
        <f t="shared" ca="1" si="198"/>
        <v/>
      </c>
      <c r="DW275" s="136" t="str">
        <f>'Transcript table'!C275</f>
        <v>HAGLR</v>
      </c>
      <c r="DX275" s="141" t="s">
        <v>321</v>
      </c>
      <c r="DY275" s="132" t="str">
        <f t="shared" ca="1" si="199"/>
        <v/>
      </c>
      <c r="DZ275" s="132" t="str">
        <f t="shared" ca="1" si="200"/>
        <v/>
      </c>
      <c r="EA275" s="132" t="str">
        <f t="shared" ca="1" si="201"/>
        <v/>
      </c>
      <c r="EB275" s="132" t="str">
        <f t="shared" ca="1" si="202"/>
        <v/>
      </c>
      <c r="EC275" s="132" t="str">
        <f t="shared" ca="1" si="203"/>
        <v/>
      </c>
      <c r="ED275" s="132" t="str">
        <f t="shared" ca="1" si="204"/>
        <v/>
      </c>
      <c r="EE275" s="132" t="str">
        <f t="shared" ca="1" si="205"/>
        <v/>
      </c>
      <c r="EF275" s="132" t="str">
        <f t="shared" ca="1" si="206"/>
        <v/>
      </c>
      <c r="EG275" s="132" t="str">
        <f t="shared" ca="1" si="207"/>
        <v/>
      </c>
      <c r="EH275" s="132" t="str">
        <f t="shared" ca="1" si="208"/>
        <v/>
      </c>
      <c r="EI275" s="132" t="str">
        <f t="shared" ca="1" si="209"/>
        <v/>
      </c>
      <c r="EJ275" s="132" t="str">
        <f t="shared" ca="1" si="210"/>
        <v/>
      </c>
      <c r="EK275" s="132" t="str">
        <f t="shared" ca="1" si="211"/>
        <v/>
      </c>
      <c r="EL275" s="132" t="str">
        <f t="shared" ca="1" si="212"/>
        <v/>
      </c>
      <c r="EM275" s="132" t="str">
        <f t="shared" ca="1" si="213"/>
        <v/>
      </c>
      <c r="EN275" s="132" t="str">
        <f t="shared" ca="1" si="214"/>
        <v/>
      </c>
      <c r="EO275" s="132" t="str">
        <f t="shared" ca="1" si="215"/>
        <v/>
      </c>
      <c r="EP275" s="132" t="str">
        <f t="shared" ca="1" si="216"/>
        <v/>
      </c>
      <c r="EQ275" s="132" t="str">
        <f t="shared" ca="1" si="217"/>
        <v/>
      </c>
      <c r="ER275" s="132" t="str">
        <f t="shared" ca="1" si="218"/>
        <v/>
      </c>
    </row>
    <row r="276" spans="1:148" ht="25.5">
      <c r="A276" s="131" t="str">
        <f>'Transcript table'!C276</f>
        <v>HAND2-AS1</v>
      </c>
      <c r="B276" s="35" t="s">
        <v>322</v>
      </c>
      <c r="C276" s="132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132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132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132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132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132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132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132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132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132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132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132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132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132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132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132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132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132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132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132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40" t="str">
        <f>'Control Sample Data'!A276</f>
        <v>HAND2-AS1</v>
      </c>
      <c r="X276" s="141" t="s">
        <v>322</v>
      </c>
      <c r="Y276" s="132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132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132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132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132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132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132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132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132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132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132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132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132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132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132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132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132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132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132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132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135" t="str">
        <f>'Control Sample Data'!A276</f>
        <v>HAND2-AS1</v>
      </c>
      <c r="AT276" s="35" t="s">
        <v>322</v>
      </c>
      <c r="AU276" s="132" t="str">
        <f ca="1">IF(ISNUMBER(C276-'Choose Housekeeping Genes'!D$17),C276-'Choose Housekeeping Genes'!D$17,"")</f>
        <v/>
      </c>
      <c r="AV276" s="132" t="str">
        <f ca="1">IF(ISNUMBER(D276-'Choose Housekeeping Genes'!E$17),D276-'Choose Housekeeping Genes'!E$17,"")</f>
        <v/>
      </c>
      <c r="AW276" s="132" t="str">
        <f ca="1">IF(ISNUMBER(E276-'Choose Housekeeping Genes'!F$17),E276-'Choose Housekeeping Genes'!F$17,"")</f>
        <v/>
      </c>
      <c r="AX276" s="132" t="str">
        <f ca="1">IF(ISNUMBER(F276-'Choose Housekeeping Genes'!G$17),F276-'Choose Housekeeping Genes'!G$17,"")</f>
        <v/>
      </c>
      <c r="AY276" s="132" t="str">
        <f ca="1">IF(ISNUMBER(G276-'Choose Housekeeping Genes'!H$17),G276-'Choose Housekeeping Genes'!H$17,"")</f>
        <v/>
      </c>
      <c r="AZ276" s="132" t="str">
        <f ca="1">IF(ISNUMBER(H276-'Choose Housekeeping Genes'!I$17),H276-'Choose Housekeeping Genes'!I$17,"")</f>
        <v/>
      </c>
      <c r="BA276" s="132" t="str">
        <f ca="1">IF(ISNUMBER(I276-'Choose Housekeeping Genes'!J$17),I276-'Choose Housekeeping Genes'!J$17,"")</f>
        <v/>
      </c>
      <c r="BB276" s="132" t="str">
        <f ca="1">IF(ISNUMBER(J276-'Choose Housekeeping Genes'!K$17),J276-'Choose Housekeeping Genes'!K$17,"")</f>
        <v/>
      </c>
      <c r="BC276" s="132" t="str">
        <f ca="1">IF(ISNUMBER(K276-'Choose Housekeeping Genes'!L$17),K276-'Choose Housekeeping Genes'!L$17,"")</f>
        <v/>
      </c>
      <c r="BD276" s="132" t="str">
        <f ca="1">IF(ISNUMBER(L276-'Choose Housekeeping Genes'!M$17),L276-'Choose Housekeeping Genes'!M$17,"")</f>
        <v/>
      </c>
      <c r="BE276" s="132" t="str">
        <f ca="1">IF(ISNUMBER(M276-'Choose Housekeeping Genes'!N$17),M276-'Choose Housekeeping Genes'!N$17,"")</f>
        <v/>
      </c>
      <c r="BF276" s="132" t="str">
        <f ca="1">IF(ISNUMBER(N276-'Choose Housekeeping Genes'!O$17),N276-'Choose Housekeeping Genes'!O$17,"")</f>
        <v/>
      </c>
      <c r="BG276" s="132" t="str">
        <f ca="1">IF(ISNUMBER(O276-'Choose Housekeeping Genes'!P$17),O276-'Choose Housekeeping Genes'!P$17,"")</f>
        <v/>
      </c>
      <c r="BH276" s="132" t="str">
        <f ca="1">IF(ISNUMBER(P276-'Choose Housekeeping Genes'!Q$17),P276-'Choose Housekeeping Genes'!Q$17,"")</f>
        <v/>
      </c>
      <c r="BI276" s="132" t="str">
        <f ca="1">IF(ISNUMBER(Q276-'Choose Housekeeping Genes'!R$17),Q276-'Choose Housekeeping Genes'!R$17,"")</f>
        <v/>
      </c>
      <c r="BJ276" s="132" t="str">
        <f ca="1">IF(ISNUMBER(R276-'Choose Housekeeping Genes'!S$17),R276-'Choose Housekeeping Genes'!S$17,"")</f>
        <v/>
      </c>
      <c r="BK276" s="132" t="str">
        <f ca="1">IF(ISNUMBER(S276-'Choose Housekeeping Genes'!T$17),S276-'Choose Housekeeping Genes'!T$17,"")</f>
        <v/>
      </c>
      <c r="BL276" s="132" t="str">
        <f ca="1">IF(ISNUMBER(T276-'Choose Housekeeping Genes'!U$17),T276-'Choose Housekeeping Genes'!U$17,"")</f>
        <v/>
      </c>
      <c r="BM276" s="132" t="str">
        <f ca="1">IF(ISNUMBER(U276-'Choose Housekeeping Genes'!V$17),U276-'Choose Housekeeping Genes'!V$17,"")</f>
        <v/>
      </c>
      <c r="BN276" s="132" t="str">
        <f ca="1">IF(ISNUMBER(V276-'Choose Housekeeping Genes'!W$17),V276-'Choose Housekeeping Genes'!W$17,"")</f>
        <v/>
      </c>
      <c r="BO276" s="142" t="str">
        <f t="shared" si="219"/>
        <v>HAND2-AS1</v>
      </c>
      <c r="BP276" s="141" t="s">
        <v>322</v>
      </c>
      <c r="BQ276" s="132" t="str">
        <f ca="1">IF(ISNUMBER(Y276-'Choose Housekeeping Genes'!AA$17),Y276-'Choose Housekeeping Genes'!AA$17,"")</f>
        <v/>
      </c>
      <c r="BR276" s="132" t="str">
        <f ca="1">IF(ISNUMBER(Z276-'Choose Housekeeping Genes'!AB$17),Z276-'Choose Housekeeping Genes'!AB$17,"")</f>
        <v/>
      </c>
      <c r="BS276" s="132" t="str">
        <f ca="1">IF(ISNUMBER(AA276-'Choose Housekeeping Genes'!AC$17),AA276-'Choose Housekeeping Genes'!AC$17,"")</f>
        <v/>
      </c>
      <c r="BT276" s="132" t="str">
        <f ca="1">IF(ISNUMBER(AB276-'Choose Housekeeping Genes'!AD$17),AB276-'Choose Housekeeping Genes'!AD$17,"")</f>
        <v/>
      </c>
      <c r="BU276" s="132" t="str">
        <f ca="1">IF(ISNUMBER(AC276-'Choose Housekeeping Genes'!AE$17),AC276-'Choose Housekeeping Genes'!AE$17,"")</f>
        <v/>
      </c>
      <c r="BV276" s="132" t="str">
        <f ca="1">IF(ISNUMBER(AD276-'Choose Housekeeping Genes'!AF$17),AD276-'Choose Housekeeping Genes'!AF$17,"")</f>
        <v/>
      </c>
      <c r="BW276" s="132" t="str">
        <f ca="1">IF(ISNUMBER(AE276-'Choose Housekeeping Genes'!AG$17),AE276-'Choose Housekeeping Genes'!AG$17,"")</f>
        <v/>
      </c>
      <c r="BX276" s="132" t="str">
        <f ca="1">IF(ISNUMBER(AF276-'Choose Housekeeping Genes'!AH$17),AF276-'Choose Housekeeping Genes'!AH$17,"")</f>
        <v/>
      </c>
      <c r="BY276" s="132" t="str">
        <f ca="1">IF(ISNUMBER(AG276-'Choose Housekeeping Genes'!AI$17),AG276-'Choose Housekeeping Genes'!AI$17,"")</f>
        <v/>
      </c>
      <c r="BZ276" s="132" t="str">
        <f ca="1">IF(ISNUMBER(AH276-'Choose Housekeeping Genes'!AJ$17),AH276-'Choose Housekeeping Genes'!AJ$17,"")</f>
        <v/>
      </c>
      <c r="CA276" s="132" t="str">
        <f ca="1">IF(ISNUMBER(AI276-'Choose Housekeeping Genes'!AK$17),AI276-'Choose Housekeeping Genes'!AK$17,"")</f>
        <v/>
      </c>
      <c r="CB276" s="132" t="str">
        <f ca="1">IF(ISNUMBER(AJ276-'Choose Housekeeping Genes'!AL$17),AJ276-'Choose Housekeeping Genes'!AL$17,"")</f>
        <v/>
      </c>
      <c r="CC276" s="132" t="str">
        <f ca="1">IF(ISNUMBER(AK276-'Choose Housekeeping Genes'!AM$17),AK276-'Choose Housekeeping Genes'!AM$17,"")</f>
        <v/>
      </c>
      <c r="CD276" s="132" t="str">
        <f ca="1">IF(ISNUMBER(AL276-'Choose Housekeeping Genes'!AN$17),AL276-'Choose Housekeeping Genes'!AN$17,"")</f>
        <v/>
      </c>
      <c r="CE276" s="132" t="str">
        <f ca="1">IF(ISNUMBER(AM276-'Choose Housekeeping Genes'!AO$17),AM276-'Choose Housekeeping Genes'!AO$17,"")</f>
        <v/>
      </c>
      <c r="CF276" s="132" t="str">
        <f ca="1">IF(ISNUMBER(AN276-'Choose Housekeeping Genes'!AP$17),AN276-'Choose Housekeeping Genes'!AP$17,"")</f>
        <v/>
      </c>
      <c r="CG276" s="132" t="str">
        <f ca="1">IF(ISNUMBER(AO276-'Choose Housekeeping Genes'!AQ$17),AO276-'Choose Housekeeping Genes'!AQ$17,"")</f>
        <v/>
      </c>
      <c r="CH276" s="132" t="str">
        <f ca="1">IF(ISNUMBER(AP276-'Choose Housekeeping Genes'!AR$17),AP276-'Choose Housekeeping Genes'!AR$17,"")</f>
        <v/>
      </c>
      <c r="CI276" s="132" t="str">
        <f ca="1">IF(ISNUMBER(AQ276-'Choose Housekeeping Genes'!AS$17),AQ276-'Choose Housekeeping Genes'!AS$17,"")</f>
        <v/>
      </c>
      <c r="CJ276" s="132" t="str">
        <f ca="1">IF(ISNUMBER(AR276-'Choose Housekeeping Genes'!AT$17),AR276-'Choose Housekeeping Genes'!AT$17,"")</f>
        <v/>
      </c>
      <c r="CK276" s="137" t="e">
        <f t="shared" ca="1" si="177"/>
        <v>#DIV/0!</v>
      </c>
      <c r="CL276" s="138" t="e">
        <f t="shared" ca="1" si="178"/>
        <v>#DIV/0!</v>
      </c>
      <c r="DA276" s="135" t="str">
        <f>'Transcript table'!C276</f>
        <v>HAND2-AS1</v>
      </c>
      <c r="DB276" s="35" t="s">
        <v>322</v>
      </c>
      <c r="DC276" s="132" t="str">
        <f t="shared" ca="1" si="179"/>
        <v/>
      </c>
      <c r="DD276" s="132" t="str">
        <f t="shared" ca="1" si="180"/>
        <v/>
      </c>
      <c r="DE276" s="132" t="str">
        <f t="shared" ca="1" si="181"/>
        <v/>
      </c>
      <c r="DF276" s="132" t="str">
        <f t="shared" ca="1" si="182"/>
        <v/>
      </c>
      <c r="DG276" s="132" t="str">
        <f t="shared" ca="1" si="183"/>
        <v/>
      </c>
      <c r="DH276" s="132" t="str">
        <f t="shared" ca="1" si="184"/>
        <v/>
      </c>
      <c r="DI276" s="132" t="str">
        <f t="shared" ca="1" si="185"/>
        <v/>
      </c>
      <c r="DJ276" s="132" t="str">
        <f t="shared" ca="1" si="186"/>
        <v/>
      </c>
      <c r="DK276" s="132" t="str">
        <f t="shared" ca="1" si="187"/>
        <v/>
      </c>
      <c r="DL276" s="132" t="str">
        <f t="shared" ca="1" si="188"/>
        <v/>
      </c>
      <c r="DM276" s="132" t="str">
        <f t="shared" ca="1" si="189"/>
        <v/>
      </c>
      <c r="DN276" s="132" t="str">
        <f t="shared" ca="1" si="190"/>
        <v/>
      </c>
      <c r="DO276" s="132" t="str">
        <f t="shared" ca="1" si="191"/>
        <v/>
      </c>
      <c r="DP276" s="132" t="str">
        <f t="shared" ca="1" si="192"/>
        <v/>
      </c>
      <c r="DQ276" s="132" t="str">
        <f t="shared" ca="1" si="193"/>
        <v/>
      </c>
      <c r="DR276" s="132" t="str">
        <f t="shared" ca="1" si="194"/>
        <v/>
      </c>
      <c r="DS276" s="132" t="str">
        <f t="shared" ca="1" si="195"/>
        <v/>
      </c>
      <c r="DT276" s="132" t="str">
        <f t="shared" ca="1" si="196"/>
        <v/>
      </c>
      <c r="DU276" s="132" t="str">
        <f t="shared" ca="1" si="197"/>
        <v/>
      </c>
      <c r="DV276" s="132" t="str">
        <f t="shared" ca="1" si="198"/>
        <v/>
      </c>
      <c r="DW276" s="136" t="str">
        <f>'Transcript table'!C276</f>
        <v>HAND2-AS1</v>
      </c>
      <c r="DX276" s="141" t="s">
        <v>322</v>
      </c>
      <c r="DY276" s="132" t="str">
        <f t="shared" ca="1" si="199"/>
        <v/>
      </c>
      <c r="DZ276" s="132" t="str">
        <f t="shared" ca="1" si="200"/>
        <v/>
      </c>
      <c r="EA276" s="132" t="str">
        <f t="shared" ca="1" si="201"/>
        <v/>
      </c>
      <c r="EB276" s="132" t="str">
        <f t="shared" ca="1" si="202"/>
        <v/>
      </c>
      <c r="EC276" s="132" t="str">
        <f t="shared" ca="1" si="203"/>
        <v/>
      </c>
      <c r="ED276" s="132" t="str">
        <f t="shared" ca="1" si="204"/>
        <v/>
      </c>
      <c r="EE276" s="132" t="str">
        <f t="shared" ca="1" si="205"/>
        <v/>
      </c>
      <c r="EF276" s="132" t="str">
        <f t="shared" ca="1" si="206"/>
        <v/>
      </c>
      <c r="EG276" s="132" t="str">
        <f t="shared" ca="1" si="207"/>
        <v/>
      </c>
      <c r="EH276" s="132" t="str">
        <f t="shared" ca="1" si="208"/>
        <v/>
      </c>
      <c r="EI276" s="132" t="str">
        <f t="shared" ca="1" si="209"/>
        <v/>
      </c>
      <c r="EJ276" s="132" t="str">
        <f t="shared" ca="1" si="210"/>
        <v/>
      </c>
      <c r="EK276" s="132" t="str">
        <f t="shared" ca="1" si="211"/>
        <v/>
      </c>
      <c r="EL276" s="132" t="str">
        <f t="shared" ca="1" si="212"/>
        <v/>
      </c>
      <c r="EM276" s="132" t="str">
        <f t="shared" ca="1" si="213"/>
        <v/>
      </c>
      <c r="EN276" s="132" t="str">
        <f t="shared" ca="1" si="214"/>
        <v/>
      </c>
      <c r="EO276" s="132" t="str">
        <f t="shared" ca="1" si="215"/>
        <v/>
      </c>
      <c r="EP276" s="132" t="str">
        <f t="shared" ca="1" si="216"/>
        <v/>
      </c>
      <c r="EQ276" s="132" t="str">
        <f t="shared" ca="1" si="217"/>
        <v/>
      </c>
      <c r="ER276" s="132" t="str">
        <f t="shared" ca="1" si="218"/>
        <v/>
      </c>
    </row>
    <row r="277" spans="1:148" ht="25.5">
      <c r="A277" s="131" t="str">
        <f>'Transcript table'!C277</f>
        <v>HLA-F-AS1-1</v>
      </c>
      <c r="B277" s="35" t="s">
        <v>323</v>
      </c>
      <c r="C277" s="132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132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132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132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132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132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132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132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132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132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132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132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132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132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132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132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132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132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132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132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40" t="str">
        <f>'Control Sample Data'!A277</f>
        <v>HLA-F-AS1-1</v>
      </c>
      <c r="X277" s="141" t="s">
        <v>323</v>
      </c>
      <c r="Y277" s="132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132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132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132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132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132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132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132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132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132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132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132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132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132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132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132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132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132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132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132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135" t="str">
        <f>'Control Sample Data'!A277</f>
        <v>HLA-F-AS1-1</v>
      </c>
      <c r="AT277" s="35" t="s">
        <v>323</v>
      </c>
      <c r="AU277" s="132" t="str">
        <f ca="1">IF(ISNUMBER(C277-'Choose Housekeeping Genes'!D$17),C277-'Choose Housekeeping Genes'!D$17,"")</f>
        <v/>
      </c>
      <c r="AV277" s="132" t="str">
        <f ca="1">IF(ISNUMBER(D277-'Choose Housekeeping Genes'!E$17),D277-'Choose Housekeeping Genes'!E$17,"")</f>
        <v/>
      </c>
      <c r="AW277" s="132" t="str">
        <f ca="1">IF(ISNUMBER(E277-'Choose Housekeeping Genes'!F$17),E277-'Choose Housekeeping Genes'!F$17,"")</f>
        <v/>
      </c>
      <c r="AX277" s="132" t="str">
        <f ca="1">IF(ISNUMBER(F277-'Choose Housekeeping Genes'!G$17),F277-'Choose Housekeeping Genes'!G$17,"")</f>
        <v/>
      </c>
      <c r="AY277" s="132" t="str">
        <f ca="1">IF(ISNUMBER(G277-'Choose Housekeeping Genes'!H$17),G277-'Choose Housekeeping Genes'!H$17,"")</f>
        <v/>
      </c>
      <c r="AZ277" s="132" t="str">
        <f ca="1">IF(ISNUMBER(H277-'Choose Housekeeping Genes'!I$17),H277-'Choose Housekeeping Genes'!I$17,"")</f>
        <v/>
      </c>
      <c r="BA277" s="132" t="str">
        <f ca="1">IF(ISNUMBER(I277-'Choose Housekeeping Genes'!J$17),I277-'Choose Housekeeping Genes'!J$17,"")</f>
        <v/>
      </c>
      <c r="BB277" s="132" t="str">
        <f ca="1">IF(ISNUMBER(J277-'Choose Housekeeping Genes'!K$17),J277-'Choose Housekeeping Genes'!K$17,"")</f>
        <v/>
      </c>
      <c r="BC277" s="132" t="str">
        <f ca="1">IF(ISNUMBER(K277-'Choose Housekeeping Genes'!L$17),K277-'Choose Housekeeping Genes'!L$17,"")</f>
        <v/>
      </c>
      <c r="BD277" s="132" t="str">
        <f ca="1">IF(ISNUMBER(L277-'Choose Housekeeping Genes'!M$17),L277-'Choose Housekeeping Genes'!M$17,"")</f>
        <v/>
      </c>
      <c r="BE277" s="132" t="str">
        <f ca="1">IF(ISNUMBER(M277-'Choose Housekeeping Genes'!N$17),M277-'Choose Housekeeping Genes'!N$17,"")</f>
        <v/>
      </c>
      <c r="BF277" s="132" t="str">
        <f ca="1">IF(ISNUMBER(N277-'Choose Housekeeping Genes'!O$17),N277-'Choose Housekeeping Genes'!O$17,"")</f>
        <v/>
      </c>
      <c r="BG277" s="132" t="str">
        <f ca="1">IF(ISNUMBER(O277-'Choose Housekeeping Genes'!P$17),O277-'Choose Housekeeping Genes'!P$17,"")</f>
        <v/>
      </c>
      <c r="BH277" s="132" t="str">
        <f ca="1">IF(ISNUMBER(P277-'Choose Housekeeping Genes'!Q$17),P277-'Choose Housekeeping Genes'!Q$17,"")</f>
        <v/>
      </c>
      <c r="BI277" s="132" t="str">
        <f ca="1">IF(ISNUMBER(Q277-'Choose Housekeeping Genes'!R$17),Q277-'Choose Housekeeping Genes'!R$17,"")</f>
        <v/>
      </c>
      <c r="BJ277" s="132" t="str">
        <f ca="1">IF(ISNUMBER(R277-'Choose Housekeeping Genes'!S$17),R277-'Choose Housekeeping Genes'!S$17,"")</f>
        <v/>
      </c>
      <c r="BK277" s="132" t="str">
        <f ca="1">IF(ISNUMBER(S277-'Choose Housekeeping Genes'!T$17),S277-'Choose Housekeeping Genes'!T$17,"")</f>
        <v/>
      </c>
      <c r="BL277" s="132" t="str">
        <f ca="1">IF(ISNUMBER(T277-'Choose Housekeeping Genes'!U$17),T277-'Choose Housekeeping Genes'!U$17,"")</f>
        <v/>
      </c>
      <c r="BM277" s="132" t="str">
        <f ca="1">IF(ISNUMBER(U277-'Choose Housekeeping Genes'!V$17),U277-'Choose Housekeeping Genes'!V$17,"")</f>
        <v/>
      </c>
      <c r="BN277" s="132" t="str">
        <f ca="1">IF(ISNUMBER(V277-'Choose Housekeeping Genes'!W$17),V277-'Choose Housekeeping Genes'!W$17,"")</f>
        <v/>
      </c>
      <c r="BO277" s="142" t="str">
        <f t="shared" si="219"/>
        <v>HLA-F-AS1-1</v>
      </c>
      <c r="BP277" s="141" t="s">
        <v>323</v>
      </c>
      <c r="BQ277" s="132" t="str">
        <f ca="1">IF(ISNUMBER(Y277-'Choose Housekeeping Genes'!AA$17),Y277-'Choose Housekeeping Genes'!AA$17,"")</f>
        <v/>
      </c>
      <c r="BR277" s="132" t="str">
        <f ca="1">IF(ISNUMBER(Z277-'Choose Housekeeping Genes'!AB$17),Z277-'Choose Housekeeping Genes'!AB$17,"")</f>
        <v/>
      </c>
      <c r="BS277" s="132" t="str">
        <f ca="1">IF(ISNUMBER(AA277-'Choose Housekeeping Genes'!AC$17),AA277-'Choose Housekeeping Genes'!AC$17,"")</f>
        <v/>
      </c>
      <c r="BT277" s="132" t="str">
        <f ca="1">IF(ISNUMBER(AB277-'Choose Housekeeping Genes'!AD$17),AB277-'Choose Housekeeping Genes'!AD$17,"")</f>
        <v/>
      </c>
      <c r="BU277" s="132" t="str">
        <f ca="1">IF(ISNUMBER(AC277-'Choose Housekeeping Genes'!AE$17),AC277-'Choose Housekeeping Genes'!AE$17,"")</f>
        <v/>
      </c>
      <c r="BV277" s="132" t="str">
        <f ca="1">IF(ISNUMBER(AD277-'Choose Housekeeping Genes'!AF$17),AD277-'Choose Housekeeping Genes'!AF$17,"")</f>
        <v/>
      </c>
      <c r="BW277" s="132" t="str">
        <f ca="1">IF(ISNUMBER(AE277-'Choose Housekeeping Genes'!AG$17),AE277-'Choose Housekeeping Genes'!AG$17,"")</f>
        <v/>
      </c>
      <c r="BX277" s="132" t="str">
        <f ca="1">IF(ISNUMBER(AF277-'Choose Housekeeping Genes'!AH$17),AF277-'Choose Housekeeping Genes'!AH$17,"")</f>
        <v/>
      </c>
      <c r="BY277" s="132" t="str">
        <f ca="1">IF(ISNUMBER(AG277-'Choose Housekeeping Genes'!AI$17),AG277-'Choose Housekeeping Genes'!AI$17,"")</f>
        <v/>
      </c>
      <c r="BZ277" s="132" t="str">
        <f ca="1">IF(ISNUMBER(AH277-'Choose Housekeeping Genes'!AJ$17),AH277-'Choose Housekeeping Genes'!AJ$17,"")</f>
        <v/>
      </c>
      <c r="CA277" s="132" t="str">
        <f ca="1">IF(ISNUMBER(AI277-'Choose Housekeeping Genes'!AK$17),AI277-'Choose Housekeeping Genes'!AK$17,"")</f>
        <v/>
      </c>
      <c r="CB277" s="132" t="str">
        <f ca="1">IF(ISNUMBER(AJ277-'Choose Housekeeping Genes'!AL$17),AJ277-'Choose Housekeeping Genes'!AL$17,"")</f>
        <v/>
      </c>
      <c r="CC277" s="132" t="str">
        <f ca="1">IF(ISNUMBER(AK277-'Choose Housekeeping Genes'!AM$17),AK277-'Choose Housekeeping Genes'!AM$17,"")</f>
        <v/>
      </c>
      <c r="CD277" s="132" t="str">
        <f ca="1">IF(ISNUMBER(AL277-'Choose Housekeeping Genes'!AN$17),AL277-'Choose Housekeeping Genes'!AN$17,"")</f>
        <v/>
      </c>
      <c r="CE277" s="132" t="str">
        <f ca="1">IF(ISNUMBER(AM277-'Choose Housekeeping Genes'!AO$17),AM277-'Choose Housekeeping Genes'!AO$17,"")</f>
        <v/>
      </c>
      <c r="CF277" s="132" t="str">
        <f ca="1">IF(ISNUMBER(AN277-'Choose Housekeeping Genes'!AP$17),AN277-'Choose Housekeeping Genes'!AP$17,"")</f>
        <v/>
      </c>
      <c r="CG277" s="132" t="str">
        <f ca="1">IF(ISNUMBER(AO277-'Choose Housekeeping Genes'!AQ$17),AO277-'Choose Housekeeping Genes'!AQ$17,"")</f>
        <v/>
      </c>
      <c r="CH277" s="132" t="str">
        <f ca="1">IF(ISNUMBER(AP277-'Choose Housekeeping Genes'!AR$17),AP277-'Choose Housekeeping Genes'!AR$17,"")</f>
        <v/>
      </c>
      <c r="CI277" s="132" t="str">
        <f ca="1">IF(ISNUMBER(AQ277-'Choose Housekeeping Genes'!AS$17),AQ277-'Choose Housekeeping Genes'!AS$17,"")</f>
        <v/>
      </c>
      <c r="CJ277" s="132" t="str">
        <f ca="1">IF(ISNUMBER(AR277-'Choose Housekeeping Genes'!AT$17),AR277-'Choose Housekeeping Genes'!AT$17,"")</f>
        <v/>
      </c>
      <c r="CK277" s="137" t="e">
        <f t="shared" ca="1" si="177"/>
        <v>#DIV/0!</v>
      </c>
      <c r="CL277" s="138" t="e">
        <f t="shared" ca="1" si="178"/>
        <v>#DIV/0!</v>
      </c>
      <c r="DA277" s="135" t="str">
        <f>'Transcript table'!C277</f>
        <v>HLA-F-AS1-1</v>
      </c>
      <c r="DB277" s="35" t="s">
        <v>323</v>
      </c>
      <c r="DC277" s="132" t="str">
        <f t="shared" ca="1" si="179"/>
        <v/>
      </c>
      <c r="DD277" s="132" t="str">
        <f t="shared" ca="1" si="180"/>
        <v/>
      </c>
      <c r="DE277" s="132" t="str">
        <f t="shared" ca="1" si="181"/>
        <v/>
      </c>
      <c r="DF277" s="132" t="str">
        <f t="shared" ca="1" si="182"/>
        <v/>
      </c>
      <c r="DG277" s="132" t="str">
        <f t="shared" ca="1" si="183"/>
        <v/>
      </c>
      <c r="DH277" s="132" t="str">
        <f t="shared" ca="1" si="184"/>
        <v/>
      </c>
      <c r="DI277" s="132" t="str">
        <f t="shared" ca="1" si="185"/>
        <v/>
      </c>
      <c r="DJ277" s="132" t="str">
        <f t="shared" ca="1" si="186"/>
        <v/>
      </c>
      <c r="DK277" s="132" t="str">
        <f t="shared" ca="1" si="187"/>
        <v/>
      </c>
      <c r="DL277" s="132" t="str">
        <f t="shared" ca="1" si="188"/>
        <v/>
      </c>
      <c r="DM277" s="132" t="str">
        <f t="shared" ca="1" si="189"/>
        <v/>
      </c>
      <c r="DN277" s="132" t="str">
        <f t="shared" ca="1" si="190"/>
        <v/>
      </c>
      <c r="DO277" s="132" t="str">
        <f t="shared" ca="1" si="191"/>
        <v/>
      </c>
      <c r="DP277" s="132" t="str">
        <f t="shared" ca="1" si="192"/>
        <v/>
      </c>
      <c r="DQ277" s="132" t="str">
        <f t="shared" ca="1" si="193"/>
        <v/>
      </c>
      <c r="DR277" s="132" t="str">
        <f t="shared" ca="1" si="194"/>
        <v/>
      </c>
      <c r="DS277" s="132" t="str">
        <f t="shared" ca="1" si="195"/>
        <v/>
      </c>
      <c r="DT277" s="132" t="str">
        <f t="shared" ca="1" si="196"/>
        <v/>
      </c>
      <c r="DU277" s="132" t="str">
        <f t="shared" ca="1" si="197"/>
        <v/>
      </c>
      <c r="DV277" s="132" t="str">
        <f t="shared" ca="1" si="198"/>
        <v/>
      </c>
      <c r="DW277" s="136" t="str">
        <f>'Transcript table'!C277</f>
        <v>HLA-F-AS1-1</v>
      </c>
      <c r="DX277" s="141" t="s">
        <v>323</v>
      </c>
      <c r="DY277" s="132" t="str">
        <f t="shared" ca="1" si="199"/>
        <v/>
      </c>
      <c r="DZ277" s="132" t="str">
        <f t="shared" ca="1" si="200"/>
        <v/>
      </c>
      <c r="EA277" s="132" t="str">
        <f t="shared" ca="1" si="201"/>
        <v/>
      </c>
      <c r="EB277" s="132" t="str">
        <f t="shared" ca="1" si="202"/>
        <v/>
      </c>
      <c r="EC277" s="132" t="str">
        <f t="shared" ca="1" si="203"/>
        <v/>
      </c>
      <c r="ED277" s="132" t="str">
        <f t="shared" ca="1" si="204"/>
        <v/>
      </c>
      <c r="EE277" s="132" t="str">
        <f t="shared" ca="1" si="205"/>
        <v/>
      </c>
      <c r="EF277" s="132" t="str">
        <f t="shared" ca="1" si="206"/>
        <v/>
      </c>
      <c r="EG277" s="132" t="str">
        <f t="shared" ca="1" si="207"/>
        <v/>
      </c>
      <c r="EH277" s="132" t="str">
        <f t="shared" ca="1" si="208"/>
        <v/>
      </c>
      <c r="EI277" s="132" t="str">
        <f t="shared" ca="1" si="209"/>
        <v/>
      </c>
      <c r="EJ277" s="132" t="str">
        <f t="shared" ca="1" si="210"/>
        <v/>
      </c>
      <c r="EK277" s="132" t="str">
        <f t="shared" ca="1" si="211"/>
        <v/>
      </c>
      <c r="EL277" s="132" t="str">
        <f t="shared" ca="1" si="212"/>
        <v/>
      </c>
      <c r="EM277" s="132" t="str">
        <f t="shared" ca="1" si="213"/>
        <v/>
      </c>
      <c r="EN277" s="132" t="str">
        <f t="shared" ca="1" si="214"/>
        <v/>
      </c>
      <c r="EO277" s="132" t="str">
        <f t="shared" ca="1" si="215"/>
        <v/>
      </c>
      <c r="EP277" s="132" t="str">
        <f t="shared" ca="1" si="216"/>
        <v/>
      </c>
      <c r="EQ277" s="132" t="str">
        <f t="shared" ca="1" si="217"/>
        <v/>
      </c>
      <c r="ER277" s="132" t="str">
        <f t="shared" ca="1" si="218"/>
        <v/>
      </c>
    </row>
    <row r="278" spans="1:148" ht="25.5">
      <c r="A278" s="131" t="str">
        <f>'Transcript table'!C278</f>
        <v>HLA-F-AS1-2</v>
      </c>
      <c r="B278" s="35" t="s">
        <v>324</v>
      </c>
      <c r="C278" s="132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132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132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132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132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132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132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132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132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132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132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132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132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132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132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132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132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132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132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132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40" t="str">
        <f>'Control Sample Data'!A278</f>
        <v>HLA-F-AS1-2</v>
      </c>
      <c r="X278" s="141" t="s">
        <v>324</v>
      </c>
      <c r="Y278" s="132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132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132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132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132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132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132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132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132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132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132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132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132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132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132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132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132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132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132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132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135" t="str">
        <f>'Control Sample Data'!A278</f>
        <v>HLA-F-AS1-2</v>
      </c>
      <c r="AT278" s="35" t="s">
        <v>324</v>
      </c>
      <c r="AU278" s="132" t="str">
        <f ca="1">IF(ISNUMBER(C278-'Choose Housekeeping Genes'!D$17),C278-'Choose Housekeeping Genes'!D$17,"")</f>
        <v/>
      </c>
      <c r="AV278" s="132" t="str">
        <f ca="1">IF(ISNUMBER(D278-'Choose Housekeeping Genes'!E$17),D278-'Choose Housekeeping Genes'!E$17,"")</f>
        <v/>
      </c>
      <c r="AW278" s="132" t="str">
        <f ca="1">IF(ISNUMBER(E278-'Choose Housekeeping Genes'!F$17),E278-'Choose Housekeeping Genes'!F$17,"")</f>
        <v/>
      </c>
      <c r="AX278" s="132" t="str">
        <f ca="1">IF(ISNUMBER(F278-'Choose Housekeeping Genes'!G$17),F278-'Choose Housekeeping Genes'!G$17,"")</f>
        <v/>
      </c>
      <c r="AY278" s="132" t="str">
        <f ca="1">IF(ISNUMBER(G278-'Choose Housekeeping Genes'!H$17),G278-'Choose Housekeeping Genes'!H$17,"")</f>
        <v/>
      </c>
      <c r="AZ278" s="132" t="str">
        <f ca="1">IF(ISNUMBER(H278-'Choose Housekeeping Genes'!I$17),H278-'Choose Housekeeping Genes'!I$17,"")</f>
        <v/>
      </c>
      <c r="BA278" s="132" t="str">
        <f ca="1">IF(ISNUMBER(I278-'Choose Housekeeping Genes'!J$17),I278-'Choose Housekeeping Genes'!J$17,"")</f>
        <v/>
      </c>
      <c r="BB278" s="132" t="str">
        <f ca="1">IF(ISNUMBER(J278-'Choose Housekeeping Genes'!K$17),J278-'Choose Housekeeping Genes'!K$17,"")</f>
        <v/>
      </c>
      <c r="BC278" s="132" t="str">
        <f ca="1">IF(ISNUMBER(K278-'Choose Housekeeping Genes'!L$17),K278-'Choose Housekeeping Genes'!L$17,"")</f>
        <v/>
      </c>
      <c r="BD278" s="132" t="str">
        <f ca="1">IF(ISNUMBER(L278-'Choose Housekeeping Genes'!M$17),L278-'Choose Housekeeping Genes'!M$17,"")</f>
        <v/>
      </c>
      <c r="BE278" s="132" t="str">
        <f ca="1">IF(ISNUMBER(M278-'Choose Housekeeping Genes'!N$17),M278-'Choose Housekeeping Genes'!N$17,"")</f>
        <v/>
      </c>
      <c r="BF278" s="132" t="str">
        <f ca="1">IF(ISNUMBER(N278-'Choose Housekeeping Genes'!O$17),N278-'Choose Housekeeping Genes'!O$17,"")</f>
        <v/>
      </c>
      <c r="BG278" s="132" t="str">
        <f ca="1">IF(ISNUMBER(O278-'Choose Housekeeping Genes'!P$17),O278-'Choose Housekeeping Genes'!P$17,"")</f>
        <v/>
      </c>
      <c r="BH278" s="132" t="str">
        <f ca="1">IF(ISNUMBER(P278-'Choose Housekeeping Genes'!Q$17),P278-'Choose Housekeeping Genes'!Q$17,"")</f>
        <v/>
      </c>
      <c r="BI278" s="132" t="str">
        <f ca="1">IF(ISNUMBER(Q278-'Choose Housekeeping Genes'!R$17),Q278-'Choose Housekeeping Genes'!R$17,"")</f>
        <v/>
      </c>
      <c r="BJ278" s="132" t="str">
        <f ca="1">IF(ISNUMBER(R278-'Choose Housekeeping Genes'!S$17),R278-'Choose Housekeeping Genes'!S$17,"")</f>
        <v/>
      </c>
      <c r="BK278" s="132" t="str">
        <f ca="1">IF(ISNUMBER(S278-'Choose Housekeeping Genes'!T$17),S278-'Choose Housekeeping Genes'!T$17,"")</f>
        <v/>
      </c>
      <c r="BL278" s="132" t="str">
        <f ca="1">IF(ISNUMBER(T278-'Choose Housekeeping Genes'!U$17),T278-'Choose Housekeeping Genes'!U$17,"")</f>
        <v/>
      </c>
      <c r="BM278" s="132" t="str">
        <f ca="1">IF(ISNUMBER(U278-'Choose Housekeeping Genes'!V$17),U278-'Choose Housekeeping Genes'!V$17,"")</f>
        <v/>
      </c>
      <c r="BN278" s="132" t="str">
        <f ca="1">IF(ISNUMBER(V278-'Choose Housekeeping Genes'!W$17),V278-'Choose Housekeeping Genes'!W$17,"")</f>
        <v/>
      </c>
      <c r="BO278" s="142" t="str">
        <f t="shared" si="219"/>
        <v>HLA-F-AS1-2</v>
      </c>
      <c r="BP278" s="141" t="s">
        <v>324</v>
      </c>
      <c r="BQ278" s="132" t="str">
        <f ca="1">IF(ISNUMBER(Y278-'Choose Housekeeping Genes'!AA$17),Y278-'Choose Housekeeping Genes'!AA$17,"")</f>
        <v/>
      </c>
      <c r="BR278" s="132" t="str">
        <f ca="1">IF(ISNUMBER(Z278-'Choose Housekeeping Genes'!AB$17),Z278-'Choose Housekeeping Genes'!AB$17,"")</f>
        <v/>
      </c>
      <c r="BS278" s="132" t="str">
        <f ca="1">IF(ISNUMBER(AA278-'Choose Housekeeping Genes'!AC$17),AA278-'Choose Housekeeping Genes'!AC$17,"")</f>
        <v/>
      </c>
      <c r="BT278" s="132" t="str">
        <f ca="1">IF(ISNUMBER(AB278-'Choose Housekeeping Genes'!AD$17),AB278-'Choose Housekeeping Genes'!AD$17,"")</f>
        <v/>
      </c>
      <c r="BU278" s="132" t="str">
        <f ca="1">IF(ISNUMBER(AC278-'Choose Housekeeping Genes'!AE$17),AC278-'Choose Housekeeping Genes'!AE$17,"")</f>
        <v/>
      </c>
      <c r="BV278" s="132" t="str">
        <f ca="1">IF(ISNUMBER(AD278-'Choose Housekeeping Genes'!AF$17),AD278-'Choose Housekeeping Genes'!AF$17,"")</f>
        <v/>
      </c>
      <c r="BW278" s="132" t="str">
        <f ca="1">IF(ISNUMBER(AE278-'Choose Housekeeping Genes'!AG$17),AE278-'Choose Housekeeping Genes'!AG$17,"")</f>
        <v/>
      </c>
      <c r="BX278" s="132" t="str">
        <f ca="1">IF(ISNUMBER(AF278-'Choose Housekeeping Genes'!AH$17),AF278-'Choose Housekeeping Genes'!AH$17,"")</f>
        <v/>
      </c>
      <c r="BY278" s="132" t="str">
        <f ca="1">IF(ISNUMBER(AG278-'Choose Housekeeping Genes'!AI$17),AG278-'Choose Housekeeping Genes'!AI$17,"")</f>
        <v/>
      </c>
      <c r="BZ278" s="132" t="str">
        <f ca="1">IF(ISNUMBER(AH278-'Choose Housekeeping Genes'!AJ$17),AH278-'Choose Housekeeping Genes'!AJ$17,"")</f>
        <v/>
      </c>
      <c r="CA278" s="132" t="str">
        <f ca="1">IF(ISNUMBER(AI278-'Choose Housekeeping Genes'!AK$17),AI278-'Choose Housekeeping Genes'!AK$17,"")</f>
        <v/>
      </c>
      <c r="CB278" s="132" t="str">
        <f ca="1">IF(ISNUMBER(AJ278-'Choose Housekeeping Genes'!AL$17),AJ278-'Choose Housekeeping Genes'!AL$17,"")</f>
        <v/>
      </c>
      <c r="CC278" s="132" t="str">
        <f ca="1">IF(ISNUMBER(AK278-'Choose Housekeeping Genes'!AM$17),AK278-'Choose Housekeeping Genes'!AM$17,"")</f>
        <v/>
      </c>
      <c r="CD278" s="132" t="str">
        <f ca="1">IF(ISNUMBER(AL278-'Choose Housekeeping Genes'!AN$17),AL278-'Choose Housekeeping Genes'!AN$17,"")</f>
        <v/>
      </c>
      <c r="CE278" s="132" t="str">
        <f ca="1">IF(ISNUMBER(AM278-'Choose Housekeeping Genes'!AO$17),AM278-'Choose Housekeeping Genes'!AO$17,"")</f>
        <v/>
      </c>
      <c r="CF278" s="132" t="str">
        <f ca="1">IF(ISNUMBER(AN278-'Choose Housekeeping Genes'!AP$17),AN278-'Choose Housekeeping Genes'!AP$17,"")</f>
        <v/>
      </c>
      <c r="CG278" s="132" t="str">
        <f ca="1">IF(ISNUMBER(AO278-'Choose Housekeeping Genes'!AQ$17),AO278-'Choose Housekeeping Genes'!AQ$17,"")</f>
        <v/>
      </c>
      <c r="CH278" s="132" t="str">
        <f ca="1">IF(ISNUMBER(AP278-'Choose Housekeeping Genes'!AR$17),AP278-'Choose Housekeeping Genes'!AR$17,"")</f>
        <v/>
      </c>
      <c r="CI278" s="132" t="str">
        <f ca="1">IF(ISNUMBER(AQ278-'Choose Housekeeping Genes'!AS$17),AQ278-'Choose Housekeeping Genes'!AS$17,"")</f>
        <v/>
      </c>
      <c r="CJ278" s="132" t="str">
        <f ca="1">IF(ISNUMBER(AR278-'Choose Housekeeping Genes'!AT$17),AR278-'Choose Housekeeping Genes'!AT$17,"")</f>
        <v/>
      </c>
      <c r="CK278" s="137" t="e">
        <f t="shared" ca="1" si="177"/>
        <v>#DIV/0!</v>
      </c>
      <c r="CL278" s="138" t="e">
        <f t="shared" ca="1" si="178"/>
        <v>#DIV/0!</v>
      </c>
      <c r="DA278" s="135" t="str">
        <f>'Transcript table'!C278</f>
        <v>HLA-F-AS1-2</v>
      </c>
      <c r="DB278" s="35" t="s">
        <v>324</v>
      </c>
      <c r="DC278" s="132" t="str">
        <f t="shared" ca="1" si="179"/>
        <v/>
      </c>
      <c r="DD278" s="132" t="str">
        <f t="shared" ca="1" si="180"/>
        <v/>
      </c>
      <c r="DE278" s="132" t="str">
        <f t="shared" ca="1" si="181"/>
        <v/>
      </c>
      <c r="DF278" s="132" t="str">
        <f t="shared" ca="1" si="182"/>
        <v/>
      </c>
      <c r="DG278" s="132" t="str">
        <f t="shared" ca="1" si="183"/>
        <v/>
      </c>
      <c r="DH278" s="132" t="str">
        <f t="shared" ca="1" si="184"/>
        <v/>
      </c>
      <c r="DI278" s="132" t="str">
        <f t="shared" ca="1" si="185"/>
        <v/>
      </c>
      <c r="DJ278" s="132" t="str">
        <f t="shared" ca="1" si="186"/>
        <v/>
      </c>
      <c r="DK278" s="132" t="str">
        <f t="shared" ca="1" si="187"/>
        <v/>
      </c>
      <c r="DL278" s="132" t="str">
        <f t="shared" ca="1" si="188"/>
        <v/>
      </c>
      <c r="DM278" s="132" t="str">
        <f t="shared" ca="1" si="189"/>
        <v/>
      </c>
      <c r="DN278" s="132" t="str">
        <f t="shared" ca="1" si="190"/>
        <v/>
      </c>
      <c r="DO278" s="132" t="str">
        <f t="shared" ca="1" si="191"/>
        <v/>
      </c>
      <c r="DP278" s="132" t="str">
        <f t="shared" ca="1" si="192"/>
        <v/>
      </c>
      <c r="DQ278" s="132" t="str">
        <f t="shared" ca="1" si="193"/>
        <v/>
      </c>
      <c r="DR278" s="132" t="str">
        <f t="shared" ca="1" si="194"/>
        <v/>
      </c>
      <c r="DS278" s="132" t="str">
        <f t="shared" ca="1" si="195"/>
        <v/>
      </c>
      <c r="DT278" s="132" t="str">
        <f t="shared" ca="1" si="196"/>
        <v/>
      </c>
      <c r="DU278" s="132" t="str">
        <f t="shared" ca="1" si="197"/>
        <v/>
      </c>
      <c r="DV278" s="132" t="str">
        <f t="shared" ca="1" si="198"/>
        <v/>
      </c>
      <c r="DW278" s="136" t="str">
        <f>'Transcript table'!C278</f>
        <v>HLA-F-AS1-2</v>
      </c>
      <c r="DX278" s="141" t="s">
        <v>324</v>
      </c>
      <c r="DY278" s="132" t="str">
        <f t="shared" ca="1" si="199"/>
        <v/>
      </c>
      <c r="DZ278" s="132" t="str">
        <f t="shared" ca="1" si="200"/>
        <v/>
      </c>
      <c r="EA278" s="132" t="str">
        <f t="shared" ca="1" si="201"/>
        <v/>
      </c>
      <c r="EB278" s="132" t="str">
        <f t="shared" ca="1" si="202"/>
        <v/>
      </c>
      <c r="EC278" s="132" t="str">
        <f t="shared" ca="1" si="203"/>
        <v/>
      </c>
      <c r="ED278" s="132" t="str">
        <f t="shared" ca="1" si="204"/>
        <v/>
      </c>
      <c r="EE278" s="132" t="str">
        <f t="shared" ca="1" si="205"/>
        <v/>
      </c>
      <c r="EF278" s="132" t="str">
        <f t="shared" ca="1" si="206"/>
        <v/>
      </c>
      <c r="EG278" s="132" t="str">
        <f t="shared" ca="1" si="207"/>
        <v/>
      </c>
      <c r="EH278" s="132" t="str">
        <f t="shared" ca="1" si="208"/>
        <v/>
      </c>
      <c r="EI278" s="132" t="str">
        <f t="shared" ca="1" si="209"/>
        <v/>
      </c>
      <c r="EJ278" s="132" t="str">
        <f t="shared" ca="1" si="210"/>
        <v/>
      </c>
      <c r="EK278" s="132" t="str">
        <f t="shared" ca="1" si="211"/>
        <v/>
      </c>
      <c r="EL278" s="132" t="str">
        <f t="shared" ca="1" si="212"/>
        <v/>
      </c>
      <c r="EM278" s="132" t="str">
        <f t="shared" ca="1" si="213"/>
        <v/>
      </c>
      <c r="EN278" s="132" t="str">
        <f t="shared" ca="1" si="214"/>
        <v/>
      </c>
      <c r="EO278" s="132" t="str">
        <f t="shared" ca="1" si="215"/>
        <v/>
      </c>
      <c r="EP278" s="132" t="str">
        <f t="shared" ca="1" si="216"/>
        <v/>
      </c>
      <c r="EQ278" s="132" t="str">
        <f t="shared" ca="1" si="217"/>
        <v/>
      </c>
      <c r="ER278" s="132" t="str">
        <f t="shared" ca="1" si="218"/>
        <v/>
      </c>
    </row>
    <row r="279" spans="1:148" ht="12.75">
      <c r="A279" s="131" t="str">
        <f>'Transcript table'!C279</f>
        <v>HOTAIR-1</v>
      </c>
      <c r="B279" s="35" t="s">
        <v>325</v>
      </c>
      <c r="C279" s="132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132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132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132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132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132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132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132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132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132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132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132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132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132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132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132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132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132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132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132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40" t="str">
        <f>'Control Sample Data'!A279</f>
        <v>HOTAIR-1</v>
      </c>
      <c r="X279" s="141" t="s">
        <v>325</v>
      </c>
      <c r="Y279" s="132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132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132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132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132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132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132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132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132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132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132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132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132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132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132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132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132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132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132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132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135" t="str">
        <f>'Control Sample Data'!A279</f>
        <v>HOTAIR-1</v>
      </c>
      <c r="AT279" s="35" t="s">
        <v>325</v>
      </c>
      <c r="AU279" s="132" t="str">
        <f ca="1">IF(ISNUMBER(C279-'Choose Housekeeping Genes'!D$17),C279-'Choose Housekeeping Genes'!D$17,"")</f>
        <v/>
      </c>
      <c r="AV279" s="132" t="str">
        <f ca="1">IF(ISNUMBER(D279-'Choose Housekeeping Genes'!E$17),D279-'Choose Housekeeping Genes'!E$17,"")</f>
        <v/>
      </c>
      <c r="AW279" s="132" t="str">
        <f ca="1">IF(ISNUMBER(E279-'Choose Housekeeping Genes'!F$17),E279-'Choose Housekeeping Genes'!F$17,"")</f>
        <v/>
      </c>
      <c r="AX279" s="132" t="str">
        <f ca="1">IF(ISNUMBER(F279-'Choose Housekeeping Genes'!G$17),F279-'Choose Housekeeping Genes'!G$17,"")</f>
        <v/>
      </c>
      <c r="AY279" s="132" t="str">
        <f ca="1">IF(ISNUMBER(G279-'Choose Housekeeping Genes'!H$17),G279-'Choose Housekeeping Genes'!H$17,"")</f>
        <v/>
      </c>
      <c r="AZ279" s="132" t="str">
        <f ca="1">IF(ISNUMBER(H279-'Choose Housekeeping Genes'!I$17),H279-'Choose Housekeeping Genes'!I$17,"")</f>
        <v/>
      </c>
      <c r="BA279" s="132" t="str">
        <f ca="1">IF(ISNUMBER(I279-'Choose Housekeeping Genes'!J$17),I279-'Choose Housekeeping Genes'!J$17,"")</f>
        <v/>
      </c>
      <c r="BB279" s="132" t="str">
        <f ca="1">IF(ISNUMBER(J279-'Choose Housekeeping Genes'!K$17),J279-'Choose Housekeeping Genes'!K$17,"")</f>
        <v/>
      </c>
      <c r="BC279" s="132" t="str">
        <f ca="1">IF(ISNUMBER(K279-'Choose Housekeeping Genes'!L$17),K279-'Choose Housekeeping Genes'!L$17,"")</f>
        <v/>
      </c>
      <c r="BD279" s="132" t="str">
        <f ca="1">IF(ISNUMBER(L279-'Choose Housekeeping Genes'!M$17),L279-'Choose Housekeeping Genes'!M$17,"")</f>
        <v/>
      </c>
      <c r="BE279" s="132" t="str">
        <f ca="1">IF(ISNUMBER(M279-'Choose Housekeeping Genes'!N$17),M279-'Choose Housekeeping Genes'!N$17,"")</f>
        <v/>
      </c>
      <c r="BF279" s="132" t="str">
        <f ca="1">IF(ISNUMBER(N279-'Choose Housekeeping Genes'!O$17),N279-'Choose Housekeeping Genes'!O$17,"")</f>
        <v/>
      </c>
      <c r="BG279" s="132" t="str">
        <f ca="1">IF(ISNUMBER(O279-'Choose Housekeeping Genes'!P$17),O279-'Choose Housekeeping Genes'!P$17,"")</f>
        <v/>
      </c>
      <c r="BH279" s="132" t="str">
        <f ca="1">IF(ISNUMBER(P279-'Choose Housekeeping Genes'!Q$17),P279-'Choose Housekeeping Genes'!Q$17,"")</f>
        <v/>
      </c>
      <c r="BI279" s="132" t="str">
        <f ca="1">IF(ISNUMBER(Q279-'Choose Housekeeping Genes'!R$17),Q279-'Choose Housekeeping Genes'!R$17,"")</f>
        <v/>
      </c>
      <c r="BJ279" s="132" t="str">
        <f ca="1">IF(ISNUMBER(R279-'Choose Housekeeping Genes'!S$17),R279-'Choose Housekeeping Genes'!S$17,"")</f>
        <v/>
      </c>
      <c r="BK279" s="132" t="str">
        <f ca="1">IF(ISNUMBER(S279-'Choose Housekeeping Genes'!T$17),S279-'Choose Housekeeping Genes'!T$17,"")</f>
        <v/>
      </c>
      <c r="BL279" s="132" t="str">
        <f ca="1">IF(ISNUMBER(T279-'Choose Housekeeping Genes'!U$17),T279-'Choose Housekeeping Genes'!U$17,"")</f>
        <v/>
      </c>
      <c r="BM279" s="132" t="str">
        <f ca="1">IF(ISNUMBER(U279-'Choose Housekeeping Genes'!V$17),U279-'Choose Housekeeping Genes'!V$17,"")</f>
        <v/>
      </c>
      <c r="BN279" s="132" t="str">
        <f ca="1">IF(ISNUMBER(V279-'Choose Housekeeping Genes'!W$17),V279-'Choose Housekeeping Genes'!W$17,"")</f>
        <v/>
      </c>
      <c r="BO279" s="142" t="str">
        <f t="shared" si="219"/>
        <v>HOTAIR-1</v>
      </c>
      <c r="BP279" s="141" t="s">
        <v>325</v>
      </c>
      <c r="BQ279" s="132" t="str">
        <f ca="1">IF(ISNUMBER(Y279-'Choose Housekeeping Genes'!AA$17),Y279-'Choose Housekeeping Genes'!AA$17,"")</f>
        <v/>
      </c>
      <c r="BR279" s="132" t="str">
        <f ca="1">IF(ISNUMBER(Z279-'Choose Housekeeping Genes'!AB$17),Z279-'Choose Housekeeping Genes'!AB$17,"")</f>
        <v/>
      </c>
      <c r="BS279" s="132" t="str">
        <f ca="1">IF(ISNUMBER(AA279-'Choose Housekeeping Genes'!AC$17),AA279-'Choose Housekeeping Genes'!AC$17,"")</f>
        <v/>
      </c>
      <c r="BT279" s="132" t="str">
        <f ca="1">IF(ISNUMBER(AB279-'Choose Housekeeping Genes'!AD$17),AB279-'Choose Housekeeping Genes'!AD$17,"")</f>
        <v/>
      </c>
      <c r="BU279" s="132" t="str">
        <f ca="1">IF(ISNUMBER(AC279-'Choose Housekeeping Genes'!AE$17),AC279-'Choose Housekeeping Genes'!AE$17,"")</f>
        <v/>
      </c>
      <c r="BV279" s="132" t="str">
        <f ca="1">IF(ISNUMBER(AD279-'Choose Housekeeping Genes'!AF$17),AD279-'Choose Housekeeping Genes'!AF$17,"")</f>
        <v/>
      </c>
      <c r="BW279" s="132" t="str">
        <f ca="1">IF(ISNUMBER(AE279-'Choose Housekeeping Genes'!AG$17),AE279-'Choose Housekeeping Genes'!AG$17,"")</f>
        <v/>
      </c>
      <c r="BX279" s="132" t="str">
        <f ca="1">IF(ISNUMBER(AF279-'Choose Housekeeping Genes'!AH$17),AF279-'Choose Housekeeping Genes'!AH$17,"")</f>
        <v/>
      </c>
      <c r="BY279" s="132" t="str">
        <f ca="1">IF(ISNUMBER(AG279-'Choose Housekeeping Genes'!AI$17),AG279-'Choose Housekeeping Genes'!AI$17,"")</f>
        <v/>
      </c>
      <c r="BZ279" s="132" t="str">
        <f ca="1">IF(ISNUMBER(AH279-'Choose Housekeeping Genes'!AJ$17),AH279-'Choose Housekeeping Genes'!AJ$17,"")</f>
        <v/>
      </c>
      <c r="CA279" s="132" t="str">
        <f ca="1">IF(ISNUMBER(AI279-'Choose Housekeeping Genes'!AK$17),AI279-'Choose Housekeeping Genes'!AK$17,"")</f>
        <v/>
      </c>
      <c r="CB279" s="132" t="str">
        <f ca="1">IF(ISNUMBER(AJ279-'Choose Housekeeping Genes'!AL$17),AJ279-'Choose Housekeeping Genes'!AL$17,"")</f>
        <v/>
      </c>
      <c r="CC279" s="132" t="str">
        <f ca="1">IF(ISNUMBER(AK279-'Choose Housekeeping Genes'!AM$17),AK279-'Choose Housekeeping Genes'!AM$17,"")</f>
        <v/>
      </c>
      <c r="CD279" s="132" t="str">
        <f ca="1">IF(ISNUMBER(AL279-'Choose Housekeeping Genes'!AN$17),AL279-'Choose Housekeeping Genes'!AN$17,"")</f>
        <v/>
      </c>
      <c r="CE279" s="132" t="str">
        <f ca="1">IF(ISNUMBER(AM279-'Choose Housekeeping Genes'!AO$17),AM279-'Choose Housekeeping Genes'!AO$17,"")</f>
        <v/>
      </c>
      <c r="CF279" s="132" t="str">
        <f ca="1">IF(ISNUMBER(AN279-'Choose Housekeeping Genes'!AP$17),AN279-'Choose Housekeeping Genes'!AP$17,"")</f>
        <v/>
      </c>
      <c r="CG279" s="132" t="str">
        <f ca="1">IF(ISNUMBER(AO279-'Choose Housekeeping Genes'!AQ$17),AO279-'Choose Housekeeping Genes'!AQ$17,"")</f>
        <v/>
      </c>
      <c r="CH279" s="132" t="str">
        <f ca="1">IF(ISNUMBER(AP279-'Choose Housekeeping Genes'!AR$17),AP279-'Choose Housekeeping Genes'!AR$17,"")</f>
        <v/>
      </c>
      <c r="CI279" s="132" t="str">
        <f ca="1">IF(ISNUMBER(AQ279-'Choose Housekeeping Genes'!AS$17),AQ279-'Choose Housekeeping Genes'!AS$17,"")</f>
        <v/>
      </c>
      <c r="CJ279" s="132" t="str">
        <f ca="1">IF(ISNUMBER(AR279-'Choose Housekeeping Genes'!AT$17),AR279-'Choose Housekeeping Genes'!AT$17,"")</f>
        <v/>
      </c>
      <c r="CK279" s="137" t="e">
        <f t="shared" ca="1" si="177"/>
        <v>#DIV/0!</v>
      </c>
      <c r="CL279" s="138" t="e">
        <f t="shared" ca="1" si="178"/>
        <v>#DIV/0!</v>
      </c>
      <c r="DA279" s="135" t="str">
        <f>'Transcript table'!C279</f>
        <v>HOTAIR-1</v>
      </c>
      <c r="DB279" s="35" t="s">
        <v>325</v>
      </c>
      <c r="DC279" s="132" t="str">
        <f t="shared" ca="1" si="179"/>
        <v/>
      </c>
      <c r="DD279" s="132" t="str">
        <f t="shared" ca="1" si="180"/>
        <v/>
      </c>
      <c r="DE279" s="132" t="str">
        <f t="shared" ca="1" si="181"/>
        <v/>
      </c>
      <c r="DF279" s="132" t="str">
        <f t="shared" ca="1" si="182"/>
        <v/>
      </c>
      <c r="DG279" s="132" t="str">
        <f t="shared" ca="1" si="183"/>
        <v/>
      </c>
      <c r="DH279" s="132" t="str">
        <f t="shared" ca="1" si="184"/>
        <v/>
      </c>
      <c r="DI279" s="132" t="str">
        <f t="shared" ca="1" si="185"/>
        <v/>
      </c>
      <c r="DJ279" s="132" t="str">
        <f t="shared" ca="1" si="186"/>
        <v/>
      </c>
      <c r="DK279" s="132" t="str">
        <f t="shared" ca="1" si="187"/>
        <v/>
      </c>
      <c r="DL279" s="132" t="str">
        <f t="shared" ca="1" si="188"/>
        <v/>
      </c>
      <c r="DM279" s="132" t="str">
        <f t="shared" ca="1" si="189"/>
        <v/>
      </c>
      <c r="DN279" s="132" t="str">
        <f t="shared" ca="1" si="190"/>
        <v/>
      </c>
      <c r="DO279" s="132" t="str">
        <f t="shared" ca="1" si="191"/>
        <v/>
      </c>
      <c r="DP279" s="132" t="str">
        <f t="shared" ca="1" si="192"/>
        <v/>
      </c>
      <c r="DQ279" s="132" t="str">
        <f t="shared" ca="1" si="193"/>
        <v/>
      </c>
      <c r="DR279" s="132" t="str">
        <f t="shared" ca="1" si="194"/>
        <v/>
      </c>
      <c r="DS279" s="132" t="str">
        <f t="shared" ca="1" si="195"/>
        <v/>
      </c>
      <c r="DT279" s="132" t="str">
        <f t="shared" ca="1" si="196"/>
        <v/>
      </c>
      <c r="DU279" s="132" t="str">
        <f t="shared" ca="1" si="197"/>
        <v/>
      </c>
      <c r="DV279" s="132" t="str">
        <f t="shared" ca="1" si="198"/>
        <v/>
      </c>
      <c r="DW279" s="136" t="str">
        <f>'Transcript table'!C279</f>
        <v>HOTAIR-1</v>
      </c>
      <c r="DX279" s="141" t="s">
        <v>325</v>
      </c>
      <c r="DY279" s="132" t="str">
        <f t="shared" ca="1" si="199"/>
        <v/>
      </c>
      <c r="DZ279" s="132" t="str">
        <f t="shared" ca="1" si="200"/>
        <v/>
      </c>
      <c r="EA279" s="132" t="str">
        <f t="shared" ca="1" si="201"/>
        <v/>
      </c>
      <c r="EB279" s="132" t="str">
        <f t="shared" ca="1" si="202"/>
        <v/>
      </c>
      <c r="EC279" s="132" t="str">
        <f t="shared" ca="1" si="203"/>
        <v/>
      </c>
      <c r="ED279" s="132" t="str">
        <f t="shared" ca="1" si="204"/>
        <v/>
      </c>
      <c r="EE279" s="132" t="str">
        <f t="shared" ca="1" si="205"/>
        <v/>
      </c>
      <c r="EF279" s="132" t="str">
        <f t="shared" ca="1" si="206"/>
        <v/>
      </c>
      <c r="EG279" s="132" t="str">
        <f t="shared" ca="1" si="207"/>
        <v/>
      </c>
      <c r="EH279" s="132" t="str">
        <f t="shared" ca="1" si="208"/>
        <v/>
      </c>
      <c r="EI279" s="132" t="str">
        <f t="shared" ca="1" si="209"/>
        <v/>
      </c>
      <c r="EJ279" s="132" t="str">
        <f t="shared" ca="1" si="210"/>
        <v/>
      </c>
      <c r="EK279" s="132" t="str">
        <f t="shared" ca="1" si="211"/>
        <v/>
      </c>
      <c r="EL279" s="132" t="str">
        <f t="shared" ca="1" si="212"/>
        <v/>
      </c>
      <c r="EM279" s="132" t="str">
        <f t="shared" ca="1" si="213"/>
        <v/>
      </c>
      <c r="EN279" s="132" t="str">
        <f t="shared" ca="1" si="214"/>
        <v/>
      </c>
      <c r="EO279" s="132" t="str">
        <f t="shared" ca="1" si="215"/>
        <v/>
      </c>
      <c r="EP279" s="132" t="str">
        <f t="shared" ca="1" si="216"/>
        <v/>
      </c>
      <c r="EQ279" s="132" t="str">
        <f t="shared" ca="1" si="217"/>
        <v/>
      </c>
      <c r="ER279" s="132" t="str">
        <f t="shared" ca="1" si="218"/>
        <v/>
      </c>
    </row>
    <row r="280" spans="1:148" ht="12.75">
      <c r="A280" s="131" t="str">
        <f>'Transcript table'!C280</f>
        <v>HOTAIR-2</v>
      </c>
      <c r="B280" s="35" t="s">
        <v>326</v>
      </c>
      <c r="C280" s="132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132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132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132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132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132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132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132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132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132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132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132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132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132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132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132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132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132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132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132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40" t="str">
        <f>'Control Sample Data'!A280</f>
        <v>HOTAIR-2</v>
      </c>
      <c r="X280" s="141" t="s">
        <v>326</v>
      </c>
      <c r="Y280" s="132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132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132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132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132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132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132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132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132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132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132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132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132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132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132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132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132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132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132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132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135" t="str">
        <f>'Control Sample Data'!A280</f>
        <v>HOTAIR-2</v>
      </c>
      <c r="AT280" s="35" t="s">
        <v>326</v>
      </c>
      <c r="AU280" s="132" t="str">
        <f ca="1">IF(ISNUMBER(C280-'Choose Housekeeping Genes'!D$17),C280-'Choose Housekeeping Genes'!D$17,"")</f>
        <v/>
      </c>
      <c r="AV280" s="132" t="str">
        <f ca="1">IF(ISNUMBER(D280-'Choose Housekeeping Genes'!E$17),D280-'Choose Housekeeping Genes'!E$17,"")</f>
        <v/>
      </c>
      <c r="AW280" s="132" t="str">
        <f ca="1">IF(ISNUMBER(E280-'Choose Housekeeping Genes'!F$17),E280-'Choose Housekeeping Genes'!F$17,"")</f>
        <v/>
      </c>
      <c r="AX280" s="132" t="str">
        <f ca="1">IF(ISNUMBER(F280-'Choose Housekeeping Genes'!G$17),F280-'Choose Housekeeping Genes'!G$17,"")</f>
        <v/>
      </c>
      <c r="AY280" s="132" t="str">
        <f ca="1">IF(ISNUMBER(G280-'Choose Housekeeping Genes'!H$17),G280-'Choose Housekeeping Genes'!H$17,"")</f>
        <v/>
      </c>
      <c r="AZ280" s="132" t="str">
        <f ca="1">IF(ISNUMBER(H280-'Choose Housekeeping Genes'!I$17),H280-'Choose Housekeeping Genes'!I$17,"")</f>
        <v/>
      </c>
      <c r="BA280" s="132" t="str">
        <f ca="1">IF(ISNUMBER(I280-'Choose Housekeeping Genes'!J$17),I280-'Choose Housekeeping Genes'!J$17,"")</f>
        <v/>
      </c>
      <c r="BB280" s="132" t="str">
        <f ca="1">IF(ISNUMBER(J280-'Choose Housekeeping Genes'!K$17),J280-'Choose Housekeeping Genes'!K$17,"")</f>
        <v/>
      </c>
      <c r="BC280" s="132" t="str">
        <f ca="1">IF(ISNUMBER(K280-'Choose Housekeeping Genes'!L$17),K280-'Choose Housekeeping Genes'!L$17,"")</f>
        <v/>
      </c>
      <c r="BD280" s="132" t="str">
        <f ca="1">IF(ISNUMBER(L280-'Choose Housekeeping Genes'!M$17),L280-'Choose Housekeeping Genes'!M$17,"")</f>
        <v/>
      </c>
      <c r="BE280" s="132" t="str">
        <f ca="1">IF(ISNUMBER(M280-'Choose Housekeeping Genes'!N$17),M280-'Choose Housekeeping Genes'!N$17,"")</f>
        <v/>
      </c>
      <c r="BF280" s="132" t="str">
        <f ca="1">IF(ISNUMBER(N280-'Choose Housekeeping Genes'!O$17),N280-'Choose Housekeeping Genes'!O$17,"")</f>
        <v/>
      </c>
      <c r="BG280" s="132" t="str">
        <f ca="1">IF(ISNUMBER(O280-'Choose Housekeeping Genes'!P$17),O280-'Choose Housekeeping Genes'!P$17,"")</f>
        <v/>
      </c>
      <c r="BH280" s="132" t="str">
        <f ca="1">IF(ISNUMBER(P280-'Choose Housekeeping Genes'!Q$17),P280-'Choose Housekeeping Genes'!Q$17,"")</f>
        <v/>
      </c>
      <c r="BI280" s="132" t="str">
        <f ca="1">IF(ISNUMBER(Q280-'Choose Housekeeping Genes'!R$17),Q280-'Choose Housekeeping Genes'!R$17,"")</f>
        <v/>
      </c>
      <c r="BJ280" s="132" t="str">
        <f ca="1">IF(ISNUMBER(R280-'Choose Housekeeping Genes'!S$17),R280-'Choose Housekeeping Genes'!S$17,"")</f>
        <v/>
      </c>
      <c r="BK280" s="132" t="str">
        <f ca="1">IF(ISNUMBER(S280-'Choose Housekeeping Genes'!T$17),S280-'Choose Housekeeping Genes'!T$17,"")</f>
        <v/>
      </c>
      <c r="BL280" s="132" t="str">
        <f ca="1">IF(ISNUMBER(T280-'Choose Housekeeping Genes'!U$17),T280-'Choose Housekeeping Genes'!U$17,"")</f>
        <v/>
      </c>
      <c r="BM280" s="132" t="str">
        <f ca="1">IF(ISNUMBER(U280-'Choose Housekeeping Genes'!V$17),U280-'Choose Housekeeping Genes'!V$17,"")</f>
        <v/>
      </c>
      <c r="BN280" s="132" t="str">
        <f ca="1">IF(ISNUMBER(V280-'Choose Housekeeping Genes'!W$17),V280-'Choose Housekeeping Genes'!W$17,"")</f>
        <v/>
      </c>
      <c r="BO280" s="142" t="str">
        <f t="shared" si="219"/>
        <v>HOTAIR-2</v>
      </c>
      <c r="BP280" s="141" t="s">
        <v>326</v>
      </c>
      <c r="BQ280" s="132" t="str">
        <f ca="1">IF(ISNUMBER(Y280-'Choose Housekeeping Genes'!AA$17),Y280-'Choose Housekeeping Genes'!AA$17,"")</f>
        <v/>
      </c>
      <c r="BR280" s="132" t="str">
        <f ca="1">IF(ISNUMBER(Z280-'Choose Housekeeping Genes'!AB$17),Z280-'Choose Housekeeping Genes'!AB$17,"")</f>
        <v/>
      </c>
      <c r="BS280" s="132" t="str">
        <f ca="1">IF(ISNUMBER(AA280-'Choose Housekeeping Genes'!AC$17),AA280-'Choose Housekeeping Genes'!AC$17,"")</f>
        <v/>
      </c>
      <c r="BT280" s="132" t="str">
        <f ca="1">IF(ISNUMBER(AB280-'Choose Housekeeping Genes'!AD$17),AB280-'Choose Housekeeping Genes'!AD$17,"")</f>
        <v/>
      </c>
      <c r="BU280" s="132" t="str">
        <f ca="1">IF(ISNUMBER(AC280-'Choose Housekeeping Genes'!AE$17),AC280-'Choose Housekeeping Genes'!AE$17,"")</f>
        <v/>
      </c>
      <c r="BV280" s="132" t="str">
        <f ca="1">IF(ISNUMBER(AD280-'Choose Housekeeping Genes'!AF$17),AD280-'Choose Housekeeping Genes'!AF$17,"")</f>
        <v/>
      </c>
      <c r="BW280" s="132" t="str">
        <f ca="1">IF(ISNUMBER(AE280-'Choose Housekeeping Genes'!AG$17),AE280-'Choose Housekeeping Genes'!AG$17,"")</f>
        <v/>
      </c>
      <c r="BX280" s="132" t="str">
        <f ca="1">IF(ISNUMBER(AF280-'Choose Housekeeping Genes'!AH$17),AF280-'Choose Housekeeping Genes'!AH$17,"")</f>
        <v/>
      </c>
      <c r="BY280" s="132" t="str">
        <f ca="1">IF(ISNUMBER(AG280-'Choose Housekeeping Genes'!AI$17),AG280-'Choose Housekeeping Genes'!AI$17,"")</f>
        <v/>
      </c>
      <c r="BZ280" s="132" t="str">
        <f ca="1">IF(ISNUMBER(AH280-'Choose Housekeeping Genes'!AJ$17),AH280-'Choose Housekeeping Genes'!AJ$17,"")</f>
        <v/>
      </c>
      <c r="CA280" s="132" t="str">
        <f ca="1">IF(ISNUMBER(AI280-'Choose Housekeeping Genes'!AK$17),AI280-'Choose Housekeeping Genes'!AK$17,"")</f>
        <v/>
      </c>
      <c r="CB280" s="132" t="str">
        <f ca="1">IF(ISNUMBER(AJ280-'Choose Housekeeping Genes'!AL$17),AJ280-'Choose Housekeeping Genes'!AL$17,"")</f>
        <v/>
      </c>
      <c r="CC280" s="132" t="str">
        <f ca="1">IF(ISNUMBER(AK280-'Choose Housekeeping Genes'!AM$17),AK280-'Choose Housekeeping Genes'!AM$17,"")</f>
        <v/>
      </c>
      <c r="CD280" s="132" t="str">
        <f ca="1">IF(ISNUMBER(AL280-'Choose Housekeeping Genes'!AN$17),AL280-'Choose Housekeeping Genes'!AN$17,"")</f>
        <v/>
      </c>
      <c r="CE280" s="132" t="str">
        <f ca="1">IF(ISNUMBER(AM280-'Choose Housekeeping Genes'!AO$17),AM280-'Choose Housekeeping Genes'!AO$17,"")</f>
        <v/>
      </c>
      <c r="CF280" s="132" t="str">
        <f ca="1">IF(ISNUMBER(AN280-'Choose Housekeeping Genes'!AP$17),AN280-'Choose Housekeeping Genes'!AP$17,"")</f>
        <v/>
      </c>
      <c r="CG280" s="132" t="str">
        <f ca="1">IF(ISNUMBER(AO280-'Choose Housekeeping Genes'!AQ$17),AO280-'Choose Housekeeping Genes'!AQ$17,"")</f>
        <v/>
      </c>
      <c r="CH280" s="132" t="str">
        <f ca="1">IF(ISNUMBER(AP280-'Choose Housekeeping Genes'!AR$17),AP280-'Choose Housekeeping Genes'!AR$17,"")</f>
        <v/>
      </c>
      <c r="CI280" s="132" t="str">
        <f ca="1">IF(ISNUMBER(AQ280-'Choose Housekeeping Genes'!AS$17),AQ280-'Choose Housekeeping Genes'!AS$17,"")</f>
        <v/>
      </c>
      <c r="CJ280" s="132" t="str">
        <f ca="1">IF(ISNUMBER(AR280-'Choose Housekeeping Genes'!AT$17),AR280-'Choose Housekeeping Genes'!AT$17,"")</f>
        <v/>
      </c>
      <c r="CK280" s="137" t="e">
        <f t="shared" ca="1" si="177"/>
        <v>#DIV/0!</v>
      </c>
      <c r="CL280" s="138" t="e">
        <f t="shared" ca="1" si="178"/>
        <v>#DIV/0!</v>
      </c>
      <c r="DA280" s="135" t="str">
        <f>'Transcript table'!C280</f>
        <v>HOTAIR-2</v>
      </c>
      <c r="DB280" s="35" t="s">
        <v>326</v>
      </c>
      <c r="DC280" s="132" t="str">
        <f t="shared" ca="1" si="179"/>
        <v/>
      </c>
      <c r="DD280" s="132" t="str">
        <f t="shared" ca="1" si="180"/>
        <v/>
      </c>
      <c r="DE280" s="132" t="str">
        <f t="shared" ca="1" si="181"/>
        <v/>
      </c>
      <c r="DF280" s="132" t="str">
        <f t="shared" ca="1" si="182"/>
        <v/>
      </c>
      <c r="DG280" s="132" t="str">
        <f t="shared" ca="1" si="183"/>
        <v/>
      </c>
      <c r="DH280" s="132" t="str">
        <f t="shared" ca="1" si="184"/>
        <v/>
      </c>
      <c r="DI280" s="132" t="str">
        <f t="shared" ca="1" si="185"/>
        <v/>
      </c>
      <c r="DJ280" s="132" t="str">
        <f t="shared" ca="1" si="186"/>
        <v/>
      </c>
      <c r="DK280" s="132" t="str">
        <f t="shared" ca="1" si="187"/>
        <v/>
      </c>
      <c r="DL280" s="132" t="str">
        <f t="shared" ca="1" si="188"/>
        <v/>
      </c>
      <c r="DM280" s="132" t="str">
        <f t="shared" ca="1" si="189"/>
        <v/>
      </c>
      <c r="DN280" s="132" t="str">
        <f t="shared" ca="1" si="190"/>
        <v/>
      </c>
      <c r="DO280" s="132" t="str">
        <f t="shared" ca="1" si="191"/>
        <v/>
      </c>
      <c r="DP280" s="132" t="str">
        <f t="shared" ca="1" si="192"/>
        <v/>
      </c>
      <c r="DQ280" s="132" t="str">
        <f t="shared" ca="1" si="193"/>
        <v/>
      </c>
      <c r="DR280" s="132" t="str">
        <f t="shared" ca="1" si="194"/>
        <v/>
      </c>
      <c r="DS280" s="132" t="str">
        <f t="shared" ca="1" si="195"/>
        <v/>
      </c>
      <c r="DT280" s="132" t="str">
        <f t="shared" ca="1" si="196"/>
        <v/>
      </c>
      <c r="DU280" s="132" t="str">
        <f t="shared" ca="1" si="197"/>
        <v/>
      </c>
      <c r="DV280" s="132" t="str">
        <f t="shared" ca="1" si="198"/>
        <v/>
      </c>
      <c r="DW280" s="136" t="str">
        <f>'Transcript table'!C280</f>
        <v>HOTAIR-2</v>
      </c>
      <c r="DX280" s="141" t="s">
        <v>326</v>
      </c>
      <c r="DY280" s="132" t="str">
        <f t="shared" ca="1" si="199"/>
        <v/>
      </c>
      <c r="DZ280" s="132" t="str">
        <f t="shared" ca="1" si="200"/>
        <v/>
      </c>
      <c r="EA280" s="132" t="str">
        <f t="shared" ca="1" si="201"/>
        <v/>
      </c>
      <c r="EB280" s="132" t="str">
        <f t="shared" ca="1" si="202"/>
        <v/>
      </c>
      <c r="EC280" s="132" t="str">
        <f t="shared" ca="1" si="203"/>
        <v/>
      </c>
      <c r="ED280" s="132" t="str">
        <f t="shared" ca="1" si="204"/>
        <v/>
      </c>
      <c r="EE280" s="132" t="str">
        <f t="shared" ca="1" si="205"/>
        <v/>
      </c>
      <c r="EF280" s="132" t="str">
        <f t="shared" ca="1" si="206"/>
        <v/>
      </c>
      <c r="EG280" s="132" t="str">
        <f t="shared" ca="1" si="207"/>
        <v/>
      </c>
      <c r="EH280" s="132" t="str">
        <f t="shared" ca="1" si="208"/>
        <v/>
      </c>
      <c r="EI280" s="132" t="str">
        <f t="shared" ca="1" si="209"/>
        <v/>
      </c>
      <c r="EJ280" s="132" t="str">
        <f t="shared" ca="1" si="210"/>
        <v/>
      </c>
      <c r="EK280" s="132" t="str">
        <f t="shared" ca="1" si="211"/>
        <v/>
      </c>
      <c r="EL280" s="132" t="str">
        <f t="shared" ca="1" si="212"/>
        <v/>
      </c>
      <c r="EM280" s="132" t="str">
        <f t="shared" ca="1" si="213"/>
        <v/>
      </c>
      <c r="EN280" s="132" t="str">
        <f t="shared" ca="1" si="214"/>
        <v/>
      </c>
      <c r="EO280" s="132" t="str">
        <f t="shared" ca="1" si="215"/>
        <v/>
      </c>
      <c r="EP280" s="132" t="str">
        <f t="shared" ca="1" si="216"/>
        <v/>
      </c>
      <c r="EQ280" s="132" t="str">
        <f t="shared" ca="1" si="217"/>
        <v/>
      </c>
      <c r="ER280" s="132" t="str">
        <f t="shared" ca="1" si="218"/>
        <v/>
      </c>
    </row>
    <row r="281" spans="1:148" ht="12.75">
      <c r="A281" s="131" t="str">
        <f>'Transcript table'!C281</f>
        <v>HOTAIR-3</v>
      </c>
      <c r="B281" s="35" t="s">
        <v>327</v>
      </c>
      <c r="C281" s="132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132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132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132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132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132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132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132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132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132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132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132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132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132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132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132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132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132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132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132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40" t="str">
        <f>'Control Sample Data'!A281</f>
        <v>HOTAIR-3</v>
      </c>
      <c r="X281" s="141" t="s">
        <v>327</v>
      </c>
      <c r="Y281" s="132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132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132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132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132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132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132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132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132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132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132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132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132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132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132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132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132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132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132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132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135" t="str">
        <f>'Control Sample Data'!A281</f>
        <v>HOTAIR-3</v>
      </c>
      <c r="AT281" s="35" t="s">
        <v>327</v>
      </c>
      <c r="AU281" s="132" t="str">
        <f ca="1">IF(ISNUMBER(C281-'Choose Housekeeping Genes'!D$17),C281-'Choose Housekeeping Genes'!D$17,"")</f>
        <v/>
      </c>
      <c r="AV281" s="132" t="str">
        <f ca="1">IF(ISNUMBER(D281-'Choose Housekeeping Genes'!E$17),D281-'Choose Housekeeping Genes'!E$17,"")</f>
        <v/>
      </c>
      <c r="AW281" s="132" t="str">
        <f ca="1">IF(ISNUMBER(E281-'Choose Housekeeping Genes'!F$17),E281-'Choose Housekeeping Genes'!F$17,"")</f>
        <v/>
      </c>
      <c r="AX281" s="132" t="str">
        <f ca="1">IF(ISNUMBER(F281-'Choose Housekeeping Genes'!G$17),F281-'Choose Housekeeping Genes'!G$17,"")</f>
        <v/>
      </c>
      <c r="AY281" s="132" t="str">
        <f ca="1">IF(ISNUMBER(G281-'Choose Housekeeping Genes'!H$17),G281-'Choose Housekeeping Genes'!H$17,"")</f>
        <v/>
      </c>
      <c r="AZ281" s="132" t="str">
        <f ca="1">IF(ISNUMBER(H281-'Choose Housekeeping Genes'!I$17),H281-'Choose Housekeeping Genes'!I$17,"")</f>
        <v/>
      </c>
      <c r="BA281" s="132" t="str">
        <f ca="1">IF(ISNUMBER(I281-'Choose Housekeeping Genes'!J$17),I281-'Choose Housekeeping Genes'!J$17,"")</f>
        <v/>
      </c>
      <c r="BB281" s="132" t="str">
        <f ca="1">IF(ISNUMBER(J281-'Choose Housekeeping Genes'!K$17),J281-'Choose Housekeeping Genes'!K$17,"")</f>
        <v/>
      </c>
      <c r="BC281" s="132" t="str">
        <f ca="1">IF(ISNUMBER(K281-'Choose Housekeeping Genes'!L$17),K281-'Choose Housekeeping Genes'!L$17,"")</f>
        <v/>
      </c>
      <c r="BD281" s="132" t="str">
        <f ca="1">IF(ISNUMBER(L281-'Choose Housekeeping Genes'!M$17),L281-'Choose Housekeeping Genes'!M$17,"")</f>
        <v/>
      </c>
      <c r="BE281" s="132" t="str">
        <f ca="1">IF(ISNUMBER(M281-'Choose Housekeeping Genes'!N$17),M281-'Choose Housekeeping Genes'!N$17,"")</f>
        <v/>
      </c>
      <c r="BF281" s="132" t="str">
        <f ca="1">IF(ISNUMBER(N281-'Choose Housekeeping Genes'!O$17),N281-'Choose Housekeeping Genes'!O$17,"")</f>
        <v/>
      </c>
      <c r="BG281" s="132" t="str">
        <f ca="1">IF(ISNUMBER(O281-'Choose Housekeeping Genes'!P$17),O281-'Choose Housekeeping Genes'!P$17,"")</f>
        <v/>
      </c>
      <c r="BH281" s="132" t="str">
        <f ca="1">IF(ISNUMBER(P281-'Choose Housekeeping Genes'!Q$17),P281-'Choose Housekeeping Genes'!Q$17,"")</f>
        <v/>
      </c>
      <c r="BI281" s="132" t="str">
        <f ca="1">IF(ISNUMBER(Q281-'Choose Housekeeping Genes'!R$17),Q281-'Choose Housekeeping Genes'!R$17,"")</f>
        <v/>
      </c>
      <c r="BJ281" s="132" t="str">
        <f ca="1">IF(ISNUMBER(R281-'Choose Housekeeping Genes'!S$17),R281-'Choose Housekeeping Genes'!S$17,"")</f>
        <v/>
      </c>
      <c r="BK281" s="132" t="str">
        <f ca="1">IF(ISNUMBER(S281-'Choose Housekeeping Genes'!T$17),S281-'Choose Housekeeping Genes'!T$17,"")</f>
        <v/>
      </c>
      <c r="BL281" s="132" t="str">
        <f ca="1">IF(ISNUMBER(T281-'Choose Housekeeping Genes'!U$17),T281-'Choose Housekeeping Genes'!U$17,"")</f>
        <v/>
      </c>
      <c r="BM281" s="132" t="str">
        <f ca="1">IF(ISNUMBER(U281-'Choose Housekeeping Genes'!V$17),U281-'Choose Housekeeping Genes'!V$17,"")</f>
        <v/>
      </c>
      <c r="BN281" s="132" t="str">
        <f ca="1">IF(ISNUMBER(V281-'Choose Housekeeping Genes'!W$17),V281-'Choose Housekeeping Genes'!W$17,"")</f>
        <v/>
      </c>
      <c r="BO281" s="142" t="str">
        <f t="shared" si="219"/>
        <v>HOTAIR-3</v>
      </c>
      <c r="BP281" s="141" t="s">
        <v>327</v>
      </c>
      <c r="BQ281" s="132" t="str">
        <f ca="1">IF(ISNUMBER(Y281-'Choose Housekeeping Genes'!AA$17),Y281-'Choose Housekeeping Genes'!AA$17,"")</f>
        <v/>
      </c>
      <c r="BR281" s="132" t="str">
        <f ca="1">IF(ISNUMBER(Z281-'Choose Housekeeping Genes'!AB$17),Z281-'Choose Housekeeping Genes'!AB$17,"")</f>
        <v/>
      </c>
      <c r="BS281" s="132" t="str">
        <f ca="1">IF(ISNUMBER(AA281-'Choose Housekeeping Genes'!AC$17),AA281-'Choose Housekeeping Genes'!AC$17,"")</f>
        <v/>
      </c>
      <c r="BT281" s="132" t="str">
        <f ca="1">IF(ISNUMBER(AB281-'Choose Housekeeping Genes'!AD$17),AB281-'Choose Housekeeping Genes'!AD$17,"")</f>
        <v/>
      </c>
      <c r="BU281" s="132" t="str">
        <f ca="1">IF(ISNUMBER(AC281-'Choose Housekeeping Genes'!AE$17),AC281-'Choose Housekeeping Genes'!AE$17,"")</f>
        <v/>
      </c>
      <c r="BV281" s="132" t="str">
        <f ca="1">IF(ISNUMBER(AD281-'Choose Housekeeping Genes'!AF$17),AD281-'Choose Housekeeping Genes'!AF$17,"")</f>
        <v/>
      </c>
      <c r="BW281" s="132" t="str">
        <f ca="1">IF(ISNUMBER(AE281-'Choose Housekeeping Genes'!AG$17),AE281-'Choose Housekeeping Genes'!AG$17,"")</f>
        <v/>
      </c>
      <c r="BX281" s="132" t="str">
        <f ca="1">IF(ISNUMBER(AF281-'Choose Housekeeping Genes'!AH$17),AF281-'Choose Housekeeping Genes'!AH$17,"")</f>
        <v/>
      </c>
      <c r="BY281" s="132" t="str">
        <f ca="1">IF(ISNUMBER(AG281-'Choose Housekeeping Genes'!AI$17),AG281-'Choose Housekeeping Genes'!AI$17,"")</f>
        <v/>
      </c>
      <c r="BZ281" s="132" t="str">
        <f ca="1">IF(ISNUMBER(AH281-'Choose Housekeeping Genes'!AJ$17),AH281-'Choose Housekeeping Genes'!AJ$17,"")</f>
        <v/>
      </c>
      <c r="CA281" s="132" t="str">
        <f ca="1">IF(ISNUMBER(AI281-'Choose Housekeeping Genes'!AK$17),AI281-'Choose Housekeeping Genes'!AK$17,"")</f>
        <v/>
      </c>
      <c r="CB281" s="132" t="str">
        <f ca="1">IF(ISNUMBER(AJ281-'Choose Housekeeping Genes'!AL$17),AJ281-'Choose Housekeeping Genes'!AL$17,"")</f>
        <v/>
      </c>
      <c r="CC281" s="132" t="str">
        <f ca="1">IF(ISNUMBER(AK281-'Choose Housekeeping Genes'!AM$17),AK281-'Choose Housekeeping Genes'!AM$17,"")</f>
        <v/>
      </c>
      <c r="CD281" s="132" t="str">
        <f ca="1">IF(ISNUMBER(AL281-'Choose Housekeeping Genes'!AN$17),AL281-'Choose Housekeeping Genes'!AN$17,"")</f>
        <v/>
      </c>
      <c r="CE281" s="132" t="str">
        <f ca="1">IF(ISNUMBER(AM281-'Choose Housekeeping Genes'!AO$17),AM281-'Choose Housekeeping Genes'!AO$17,"")</f>
        <v/>
      </c>
      <c r="CF281" s="132" t="str">
        <f ca="1">IF(ISNUMBER(AN281-'Choose Housekeeping Genes'!AP$17),AN281-'Choose Housekeeping Genes'!AP$17,"")</f>
        <v/>
      </c>
      <c r="CG281" s="132" t="str">
        <f ca="1">IF(ISNUMBER(AO281-'Choose Housekeeping Genes'!AQ$17),AO281-'Choose Housekeeping Genes'!AQ$17,"")</f>
        <v/>
      </c>
      <c r="CH281" s="132" t="str">
        <f ca="1">IF(ISNUMBER(AP281-'Choose Housekeeping Genes'!AR$17),AP281-'Choose Housekeeping Genes'!AR$17,"")</f>
        <v/>
      </c>
      <c r="CI281" s="132" t="str">
        <f ca="1">IF(ISNUMBER(AQ281-'Choose Housekeeping Genes'!AS$17),AQ281-'Choose Housekeeping Genes'!AS$17,"")</f>
        <v/>
      </c>
      <c r="CJ281" s="132" t="str">
        <f ca="1">IF(ISNUMBER(AR281-'Choose Housekeeping Genes'!AT$17),AR281-'Choose Housekeeping Genes'!AT$17,"")</f>
        <v/>
      </c>
      <c r="CK281" s="137" t="e">
        <f t="shared" ca="1" si="177"/>
        <v>#DIV/0!</v>
      </c>
      <c r="CL281" s="138" t="e">
        <f t="shared" ca="1" si="178"/>
        <v>#DIV/0!</v>
      </c>
      <c r="DA281" s="135" t="str">
        <f>'Transcript table'!C281</f>
        <v>HOTAIR-3</v>
      </c>
      <c r="DB281" s="35" t="s">
        <v>327</v>
      </c>
      <c r="DC281" s="132" t="str">
        <f t="shared" ca="1" si="179"/>
        <v/>
      </c>
      <c r="DD281" s="132" t="str">
        <f t="shared" ca="1" si="180"/>
        <v/>
      </c>
      <c r="DE281" s="132" t="str">
        <f t="shared" ca="1" si="181"/>
        <v/>
      </c>
      <c r="DF281" s="132" t="str">
        <f t="shared" ca="1" si="182"/>
        <v/>
      </c>
      <c r="DG281" s="132" t="str">
        <f t="shared" ca="1" si="183"/>
        <v/>
      </c>
      <c r="DH281" s="132" t="str">
        <f t="shared" ca="1" si="184"/>
        <v/>
      </c>
      <c r="DI281" s="132" t="str">
        <f t="shared" ca="1" si="185"/>
        <v/>
      </c>
      <c r="DJ281" s="132" t="str">
        <f t="shared" ca="1" si="186"/>
        <v/>
      </c>
      <c r="DK281" s="132" t="str">
        <f t="shared" ca="1" si="187"/>
        <v/>
      </c>
      <c r="DL281" s="132" t="str">
        <f t="shared" ca="1" si="188"/>
        <v/>
      </c>
      <c r="DM281" s="132" t="str">
        <f t="shared" ca="1" si="189"/>
        <v/>
      </c>
      <c r="DN281" s="132" t="str">
        <f t="shared" ca="1" si="190"/>
        <v/>
      </c>
      <c r="DO281" s="132" t="str">
        <f t="shared" ca="1" si="191"/>
        <v/>
      </c>
      <c r="DP281" s="132" t="str">
        <f t="shared" ca="1" si="192"/>
        <v/>
      </c>
      <c r="DQ281" s="132" t="str">
        <f t="shared" ca="1" si="193"/>
        <v/>
      </c>
      <c r="DR281" s="132" t="str">
        <f t="shared" ca="1" si="194"/>
        <v/>
      </c>
      <c r="DS281" s="132" t="str">
        <f t="shared" ca="1" si="195"/>
        <v/>
      </c>
      <c r="DT281" s="132" t="str">
        <f t="shared" ca="1" si="196"/>
        <v/>
      </c>
      <c r="DU281" s="132" t="str">
        <f t="shared" ca="1" si="197"/>
        <v/>
      </c>
      <c r="DV281" s="132" t="str">
        <f t="shared" ca="1" si="198"/>
        <v/>
      </c>
      <c r="DW281" s="136" t="str">
        <f>'Transcript table'!C281</f>
        <v>HOTAIR-3</v>
      </c>
      <c r="DX281" s="141" t="s">
        <v>327</v>
      </c>
      <c r="DY281" s="132" t="str">
        <f t="shared" ca="1" si="199"/>
        <v/>
      </c>
      <c r="DZ281" s="132" t="str">
        <f t="shared" ca="1" si="200"/>
        <v/>
      </c>
      <c r="EA281" s="132" t="str">
        <f t="shared" ca="1" si="201"/>
        <v/>
      </c>
      <c r="EB281" s="132" t="str">
        <f t="shared" ca="1" si="202"/>
        <v/>
      </c>
      <c r="EC281" s="132" t="str">
        <f t="shared" ca="1" si="203"/>
        <v/>
      </c>
      <c r="ED281" s="132" t="str">
        <f t="shared" ca="1" si="204"/>
        <v/>
      </c>
      <c r="EE281" s="132" t="str">
        <f t="shared" ca="1" si="205"/>
        <v/>
      </c>
      <c r="EF281" s="132" t="str">
        <f t="shared" ca="1" si="206"/>
        <v/>
      </c>
      <c r="EG281" s="132" t="str">
        <f t="shared" ca="1" si="207"/>
        <v/>
      </c>
      <c r="EH281" s="132" t="str">
        <f t="shared" ca="1" si="208"/>
        <v/>
      </c>
      <c r="EI281" s="132" t="str">
        <f t="shared" ca="1" si="209"/>
        <v/>
      </c>
      <c r="EJ281" s="132" t="str">
        <f t="shared" ca="1" si="210"/>
        <v/>
      </c>
      <c r="EK281" s="132" t="str">
        <f t="shared" ca="1" si="211"/>
        <v/>
      </c>
      <c r="EL281" s="132" t="str">
        <f t="shared" ca="1" si="212"/>
        <v/>
      </c>
      <c r="EM281" s="132" t="str">
        <f t="shared" ca="1" si="213"/>
        <v/>
      </c>
      <c r="EN281" s="132" t="str">
        <f t="shared" ca="1" si="214"/>
        <v/>
      </c>
      <c r="EO281" s="132" t="str">
        <f t="shared" ca="1" si="215"/>
        <v/>
      </c>
      <c r="EP281" s="132" t="str">
        <f t="shared" ca="1" si="216"/>
        <v/>
      </c>
      <c r="EQ281" s="132" t="str">
        <f t="shared" ca="1" si="217"/>
        <v/>
      </c>
      <c r="ER281" s="132" t="str">
        <f t="shared" ca="1" si="218"/>
        <v/>
      </c>
    </row>
    <row r="282" spans="1:148" ht="25.5">
      <c r="A282" s="131" t="str">
        <f>'Transcript table'!C282</f>
        <v>HOTAIRM1-1</v>
      </c>
      <c r="B282" s="35" t="s">
        <v>328</v>
      </c>
      <c r="C282" s="132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132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132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132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132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132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132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132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132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132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132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132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132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132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132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132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132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132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132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132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40" t="str">
        <f>'Control Sample Data'!A282</f>
        <v>HOTAIRM1-1</v>
      </c>
      <c r="X282" s="141" t="s">
        <v>328</v>
      </c>
      <c r="Y282" s="132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132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132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132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132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132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132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132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132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132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132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132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132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132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132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132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132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132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132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132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135" t="str">
        <f>'Control Sample Data'!A282</f>
        <v>HOTAIRM1-1</v>
      </c>
      <c r="AT282" s="35" t="s">
        <v>328</v>
      </c>
      <c r="AU282" s="132" t="str">
        <f ca="1">IF(ISNUMBER(C282-'Choose Housekeeping Genes'!D$17),C282-'Choose Housekeeping Genes'!D$17,"")</f>
        <v/>
      </c>
      <c r="AV282" s="132" t="str">
        <f ca="1">IF(ISNUMBER(D282-'Choose Housekeeping Genes'!E$17),D282-'Choose Housekeeping Genes'!E$17,"")</f>
        <v/>
      </c>
      <c r="AW282" s="132" t="str">
        <f ca="1">IF(ISNUMBER(E282-'Choose Housekeeping Genes'!F$17),E282-'Choose Housekeeping Genes'!F$17,"")</f>
        <v/>
      </c>
      <c r="AX282" s="132" t="str">
        <f ca="1">IF(ISNUMBER(F282-'Choose Housekeeping Genes'!G$17),F282-'Choose Housekeeping Genes'!G$17,"")</f>
        <v/>
      </c>
      <c r="AY282" s="132" t="str">
        <f ca="1">IF(ISNUMBER(G282-'Choose Housekeeping Genes'!H$17),G282-'Choose Housekeeping Genes'!H$17,"")</f>
        <v/>
      </c>
      <c r="AZ282" s="132" t="str">
        <f ca="1">IF(ISNUMBER(H282-'Choose Housekeeping Genes'!I$17),H282-'Choose Housekeeping Genes'!I$17,"")</f>
        <v/>
      </c>
      <c r="BA282" s="132" t="str">
        <f ca="1">IF(ISNUMBER(I282-'Choose Housekeeping Genes'!J$17),I282-'Choose Housekeeping Genes'!J$17,"")</f>
        <v/>
      </c>
      <c r="BB282" s="132" t="str">
        <f ca="1">IF(ISNUMBER(J282-'Choose Housekeeping Genes'!K$17),J282-'Choose Housekeeping Genes'!K$17,"")</f>
        <v/>
      </c>
      <c r="BC282" s="132" t="str">
        <f ca="1">IF(ISNUMBER(K282-'Choose Housekeeping Genes'!L$17),K282-'Choose Housekeeping Genes'!L$17,"")</f>
        <v/>
      </c>
      <c r="BD282" s="132" t="str">
        <f ca="1">IF(ISNUMBER(L282-'Choose Housekeeping Genes'!M$17),L282-'Choose Housekeeping Genes'!M$17,"")</f>
        <v/>
      </c>
      <c r="BE282" s="132" t="str">
        <f ca="1">IF(ISNUMBER(M282-'Choose Housekeeping Genes'!N$17),M282-'Choose Housekeeping Genes'!N$17,"")</f>
        <v/>
      </c>
      <c r="BF282" s="132" t="str">
        <f ca="1">IF(ISNUMBER(N282-'Choose Housekeeping Genes'!O$17),N282-'Choose Housekeeping Genes'!O$17,"")</f>
        <v/>
      </c>
      <c r="BG282" s="132" t="str">
        <f ca="1">IF(ISNUMBER(O282-'Choose Housekeeping Genes'!P$17),O282-'Choose Housekeeping Genes'!P$17,"")</f>
        <v/>
      </c>
      <c r="BH282" s="132" t="str">
        <f ca="1">IF(ISNUMBER(P282-'Choose Housekeeping Genes'!Q$17),P282-'Choose Housekeeping Genes'!Q$17,"")</f>
        <v/>
      </c>
      <c r="BI282" s="132" t="str">
        <f ca="1">IF(ISNUMBER(Q282-'Choose Housekeeping Genes'!R$17),Q282-'Choose Housekeeping Genes'!R$17,"")</f>
        <v/>
      </c>
      <c r="BJ282" s="132" t="str">
        <f ca="1">IF(ISNUMBER(R282-'Choose Housekeeping Genes'!S$17),R282-'Choose Housekeeping Genes'!S$17,"")</f>
        <v/>
      </c>
      <c r="BK282" s="132" t="str">
        <f ca="1">IF(ISNUMBER(S282-'Choose Housekeeping Genes'!T$17),S282-'Choose Housekeeping Genes'!T$17,"")</f>
        <v/>
      </c>
      <c r="BL282" s="132" t="str">
        <f ca="1">IF(ISNUMBER(T282-'Choose Housekeeping Genes'!U$17),T282-'Choose Housekeeping Genes'!U$17,"")</f>
        <v/>
      </c>
      <c r="BM282" s="132" t="str">
        <f ca="1">IF(ISNUMBER(U282-'Choose Housekeeping Genes'!V$17),U282-'Choose Housekeeping Genes'!V$17,"")</f>
        <v/>
      </c>
      <c r="BN282" s="132" t="str">
        <f ca="1">IF(ISNUMBER(V282-'Choose Housekeeping Genes'!W$17),V282-'Choose Housekeeping Genes'!W$17,"")</f>
        <v/>
      </c>
      <c r="BO282" s="142" t="str">
        <f t="shared" si="219"/>
        <v>HOTAIRM1-1</v>
      </c>
      <c r="BP282" s="141" t="s">
        <v>328</v>
      </c>
      <c r="BQ282" s="132" t="str">
        <f ca="1">IF(ISNUMBER(Y282-'Choose Housekeeping Genes'!AA$17),Y282-'Choose Housekeeping Genes'!AA$17,"")</f>
        <v/>
      </c>
      <c r="BR282" s="132" t="str">
        <f ca="1">IF(ISNUMBER(Z282-'Choose Housekeeping Genes'!AB$17),Z282-'Choose Housekeeping Genes'!AB$17,"")</f>
        <v/>
      </c>
      <c r="BS282" s="132" t="str">
        <f ca="1">IF(ISNUMBER(AA282-'Choose Housekeeping Genes'!AC$17),AA282-'Choose Housekeeping Genes'!AC$17,"")</f>
        <v/>
      </c>
      <c r="BT282" s="132" t="str">
        <f ca="1">IF(ISNUMBER(AB282-'Choose Housekeeping Genes'!AD$17),AB282-'Choose Housekeeping Genes'!AD$17,"")</f>
        <v/>
      </c>
      <c r="BU282" s="132" t="str">
        <f ca="1">IF(ISNUMBER(AC282-'Choose Housekeeping Genes'!AE$17),AC282-'Choose Housekeeping Genes'!AE$17,"")</f>
        <v/>
      </c>
      <c r="BV282" s="132" t="str">
        <f ca="1">IF(ISNUMBER(AD282-'Choose Housekeeping Genes'!AF$17),AD282-'Choose Housekeeping Genes'!AF$17,"")</f>
        <v/>
      </c>
      <c r="BW282" s="132" t="str">
        <f ca="1">IF(ISNUMBER(AE282-'Choose Housekeeping Genes'!AG$17),AE282-'Choose Housekeeping Genes'!AG$17,"")</f>
        <v/>
      </c>
      <c r="BX282" s="132" t="str">
        <f ca="1">IF(ISNUMBER(AF282-'Choose Housekeeping Genes'!AH$17),AF282-'Choose Housekeeping Genes'!AH$17,"")</f>
        <v/>
      </c>
      <c r="BY282" s="132" t="str">
        <f ca="1">IF(ISNUMBER(AG282-'Choose Housekeeping Genes'!AI$17),AG282-'Choose Housekeeping Genes'!AI$17,"")</f>
        <v/>
      </c>
      <c r="BZ282" s="132" t="str">
        <f ca="1">IF(ISNUMBER(AH282-'Choose Housekeeping Genes'!AJ$17),AH282-'Choose Housekeeping Genes'!AJ$17,"")</f>
        <v/>
      </c>
      <c r="CA282" s="132" t="str">
        <f ca="1">IF(ISNUMBER(AI282-'Choose Housekeeping Genes'!AK$17),AI282-'Choose Housekeeping Genes'!AK$17,"")</f>
        <v/>
      </c>
      <c r="CB282" s="132" t="str">
        <f ca="1">IF(ISNUMBER(AJ282-'Choose Housekeeping Genes'!AL$17),AJ282-'Choose Housekeeping Genes'!AL$17,"")</f>
        <v/>
      </c>
      <c r="CC282" s="132" t="str">
        <f ca="1">IF(ISNUMBER(AK282-'Choose Housekeeping Genes'!AM$17),AK282-'Choose Housekeeping Genes'!AM$17,"")</f>
        <v/>
      </c>
      <c r="CD282" s="132" t="str">
        <f ca="1">IF(ISNUMBER(AL282-'Choose Housekeeping Genes'!AN$17),AL282-'Choose Housekeeping Genes'!AN$17,"")</f>
        <v/>
      </c>
      <c r="CE282" s="132" t="str">
        <f ca="1">IF(ISNUMBER(AM282-'Choose Housekeeping Genes'!AO$17),AM282-'Choose Housekeeping Genes'!AO$17,"")</f>
        <v/>
      </c>
      <c r="CF282" s="132" t="str">
        <f ca="1">IF(ISNUMBER(AN282-'Choose Housekeeping Genes'!AP$17),AN282-'Choose Housekeeping Genes'!AP$17,"")</f>
        <v/>
      </c>
      <c r="CG282" s="132" t="str">
        <f ca="1">IF(ISNUMBER(AO282-'Choose Housekeeping Genes'!AQ$17),AO282-'Choose Housekeeping Genes'!AQ$17,"")</f>
        <v/>
      </c>
      <c r="CH282" s="132" t="str">
        <f ca="1">IF(ISNUMBER(AP282-'Choose Housekeeping Genes'!AR$17),AP282-'Choose Housekeeping Genes'!AR$17,"")</f>
        <v/>
      </c>
      <c r="CI282" s="132" t="str">
        <f ca="1">IF(ISNUMBER(AQ282-'Choose Housekeeping Genes'!AS$17),AQ282-'Choose Housekeeping Genes'!AS$17,"")</f>
        <v/>
      </c>
      <c r="CJ282" s="132" t="str">
        <f ca="1">IF(ISNUMBER(AR282-'Choose Housekeeping Genes'!AT$17),AR282-'Choose Housekeeping Genes'!AT$17,"")</f>
        <v/>
      </c>
      <c r="CK282" s="137" t="e">
        <f t="shared" ca="1" si="177"/>
        <v>#DIV/0!</v>
      </c>
      <c r="CL282" s="138" t="e">
        <f t="shared" ca="1" si="178"/>
        <v>#DIV/0!</v>
      </c>
      <c r="DA282" s="135" t="str">
        <f>'Transcript table'!C282</f>
        <v>HOTAIRM1-1</v>
      </c>
      <c r="DB282" s="35" t="s">
        <v>328</v>
      </c>
      <c r="DC282" s="132" t="str">
        <f t="shared" ca="1" si="179"/>
        <v/>
      </c>
      <c r="DD282" s="132" t="str">
        <f t="shared" ca="1" si="180"/>
        <v/>
      </c>
      <c r="DE282" s="132" t="str">
        <f t="shared" ca="1" si="181"/>
        <v/>
      </c>
      <c r="DF282" s="132" t="str">
        <f t="shared" ca="1" si="182"/>
        <v/>
      </c>
      <c r="DG282" s="132" t="str">
        <f t="shared" ca="1" si="183"/>
        <v/>
      </c>
      <c r="DH282" s="132" t="str">
        <f t="shared" ca="1" si="184"/>
        <v/>
      </c>
      <c r="DI282" s="132" t="str">
        <f t="shared" ca="1" si="185"/>
        <v/>
      </c>
      <c r="DJ282" s="132" t="str">
        <f t="shared" ca="1" si="186"/>
        <v/>
      </c>
      <c r="DK282" s="132" t="str">
        <f t="shared" ca="1" si="187"/>
        <v/>
      </c>
      <c r="DL282" s="132" t="str">
        <f t="shared" ca="1" si="188"/>
        <v/>
      </c>
      <c r="DM282" s="132" t="str">
        <f t="shared" ca="1" si="189"/>
        <v/>
      </c>
      <c r="DN282" s="132" t="str">
        <f t="shared" ca="1" si="190"/>
        <v/>
      </c>
      <c r="DO282" s="132" t="str">
        <f t="shared" ca="1" si="191"/>
        <v/>
      </c>
      <c r="DP282" s="132" t="str">
        <f t="shared" ca="1" si="192"/>
        <v/>
      </c>
      <c r="DQ282" s="132" t="str">
        <f t="shared" ca="1" si="193"/>
        <v/>
      </c>
      <c r="DR282" s="132" t="str">
        <f t="shared" ca="1" si="194"/>
        <v/>
      </c>
      <c r="DS282" s="132" t="str">
        <f t="shared" ca="1" si="195"/>
        <v/>
      </c>
      <c r="DT282" s="132" t="str">
        <f t="shared" ca="1" si="196"/>
        <v/>
      </c>
      <c r="DU282" s="132" t="str">
        <f t="shared" ca="1" si="197"/>
        <v/>
      </c>
      <c r="DV282" s="132" t="str">
        <f t="shared" ca="1" si="198"/>
        <v/>
      </c>
      <c r="DW282" s="136" t="str">
        <f>'Transcript table'!C282</f>
        <v>HOTAIRM1-1</v>
      </c>
      <c r="DX282" s="141" t="s">
        <v>328</v>
      </c>
      <c r="DY282" s="132" t="str">
        <f t="shared" ca="1" si="199"/>
        <v/>
      </c>
      <c r="DZ282" s="132" t="str">
        <f t="shared" ca="1" si="200"/>
        <v/>
      </c>
      <c r="EA282" s="132" t="str">
        <f t="shared" ca="1" si="201"/>
        <v/>
      </c>
      <c r="EB282" s="132" t="str">
        <f t="shared" ca="1" si="202"/>
        <v/>
      </c>
      <c r="EC282" s="132" t="str">
        <f t="shared" ca="1" si="203"/>
        <v/>
      </c>
      <c r="ED282" s="132" t="str">
        <f t="shared" ca="1" si="204"/>
        <v/>
      </c>
      <c r="EE282" s="132" t="str">
        <f t="shared" ca="1" si="205"/>
        <v/>
      </c>
      <c r="EF282" s="132" t="str">
        <f t="shared" ca="1" si="206"/>
        <v/>
      </c>
      <c r="EG282" s="132" t="str">
        <f t="shared" ca="1" si="207"/>
        <v/>
      </c>
      <c r="EH282" s="132" t="str">
        <f t="shared" ca="1" si="208"/>
        <v/>
      </c>
      <c r="EI282" s="132" t="str">
        <f t="shared" ca="1" si="209"/>
        <v/>
      </c>
      <c r="EJ282" s="132" t="str">
        <f t="shared" ca="1" si="210"/>
        <v/>
      </c>
      <c r="EK282" s="132" t="str">
        <f t="shared" ca="1" si="211"/>
        <v/>
      </c>
      <c r="EL282" s="132" t="str">
        <f t="shared" ca="1" si="212"/>
        <v/>
      </c>
      <c r="EM282" s="132" t="str">
        <f t="shared" ca="1" si="213"/>
        <v/>
      </c>
      <c r="EN282" s="132" t="str">
        <f t="shared" ca="1" si="214"/>
        <v/>
      </c>
      <c r="EO282" s="132" t="str">
        <f t="shared" ca="1" si="215"/>
        <v/>
      </c>
      <c r="EP282" s="132" t="str">
        <f t="shared" ca="1" si="216"/>
        <v/>
      </c>
      <c r="EQ282" s="132" t="str">
        <f t="shared" ca="1" si="217"/>
        <v/>
      </c>
      <c r="ER282" s="132" t="str">
        <f t="shared" ca="1" si="218"/>
        <v/>
      </c>
    </row>
    <row r="283" spans="1:148" ht="25.5">
      <c r="A283" s="131" t="str">
        <f>'Transcript table'!C283</f>
        <v>HOTAIRM1-2</v>
      </c>
      <c r="B283" s="35" t="s">
        <v>329</v>
      </c>
      <c r="C283" s="132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132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132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132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132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132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132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132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132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132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132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132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132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132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132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132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132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132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132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132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40" t="str">
        <f>'Control Sample Data'!A283</f>
        <v>HOTAIRM1-2</v>
      </c>
      <c r="X283" s="141" t="s">
        <v>329</v>
      </c>
      <c r="Y283" s="132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132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132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132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132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132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132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132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132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132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132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132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132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132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132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132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132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132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132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132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135" t="str">
        <f>'Control Sample Data'!A283</f>
        <v>HOTAIRM1-2</v>
      </c>
      <c r="AT283" s="35" t="s">
        <v>329</v>
      </c>
      <c r="AU283" s="132" t="str">
        <f ca="1">IF(ISNUMBER(C283-'Choose Housekeeping Genes'!D$17),C283-'Choose Housekeeping Genes'!D$17,"")</f>
        <v/>
      </c>
      <c r="AV283" s="132" t="str">
        <f ca="1">IF(ISNUMBER(D283-'Choose Housekeeping Genes'!E$17),D283-'Choose Housekeeping Genes'!E$17,"")</f>
        <v/>
      </c>
      <c r="AW283" s="132" t="str">
        <f ca="1">IF(ISNUMBER(E283-'Choose Housekeeping Genes'!F$17),E283-'Choose Housekeeping Genes'!F$17,"")</f>
        <v/>
      </c>
      <c r="AX283" s="132" t="str">
        <f ca="1">IF(ISNUMBER(F283-'Choose Housekeeping Genes'!G$17),F283-'Choose Housekeeping Genes'!G$17,"")</f>
        <v/>
      </c>
      <c r="AY283" s="132" t="str">
        <f ca="1">IF(ISNUMBER(G283-'Choose Housekeeping Genes'!H$17),G283-'Choose Housekeeping Genes'!H$17,"")</f>
        <v/>
      </c>
      <c r="AZ283" s="132" t="str">
        <f ca="1">IF(ISNUMBER(H283-'Choose Housekeeping Genes'!I$17),H283-'Choose Housekeeping Genes'!I$17,"")</f>
        <v/>
      </c>
      <c r="BA283" s="132" t="str">
        <f ca="1">IF(ISNUMBER(I283-'Choose Housekeeping Genes'!J$17),I283-'Choose Housekeeping Genes'!J$17,"")</f>
        <v/>
      </c>
      <c r="BB283" s="132" t="str">
        <f ca="1">IF(ISNUMBER(J283-'Choose Housekeeping Genes'!K$17),J283-'Choose Housekeeping Genes'!K$17,"")</f>
        <v/>
      </c>
      <c r="BC283" s="132" t="str">
        <f ca="1">IF(ISNUMBER(K283-'Choose Housekeeping Genes'!L$17),K283-'Choose Housekeeping Genes'!L$17,"")</f>
        <v/>
      </c>
      <c r="BD283" s="132" t="str">
        <f ca="1">IF(ISNUMBER(L283-'Choose Housekeeping Genes'!M$17),L283-'Choose Housekeeping Genes'!M$17,"")</f>
        <v/>
      </c>
      <c r="BE283" s="132" t="str">
        <f ca="1">IF(ISNUMBER(M283-'Choose Housekeeping Genes'!N$17),M283-'Choose Housekeeping Genes'!N$17,"")</f>
        <v/>
      </c>
      <c r="BF283" s="132" t="str">
        <f ca="1">IF(ISNUMBER(N283-'Choose Housekeeping Genes'!O$17),N283-'Choose Housekeeping Genes'!O$17,"")</f>
        <v/>
      </c>
      <c r="BG283" s="132" t="str">
        <f ca="1">IF(ISNUMBER(O283-'Choose Housekeeping Genes'!P$17),O283-'Choose Housekeeping Genes'!P$17,"")</f>
        <v/>
      </c>
      <c r="BH283" s="132" t="str">
        <f ca="1">IF(ISNUMBER(P283-'Choose Housekeeping Genes'!Q$17),P283-'Choose Housekeeping Genes'!Q$17,"")</f>
        <v/>
      </c>
      <c r="BI283" s="132" t="str">
        <f ca="1">IF(ISNUMBER(Q283-'Choose Housekeeping Genes'!R$17),Q283-'Choose Housekeeping Genes'!R$17,"")</f>
        <v/>
      </c>
      <c r="BJ283" s="132" t="str">
        <f ca="1">IF(ISNUMBER(R283-'Choose Housekeeping Genes'!S$17),R283-'Choose Housekeeping Genes'!S$17,"")</f>
        <v/>
      </c>
      <c r="BK283" s="132" t="str">
        <f ca="1">IF(ISNUMBER(S283-'Choose Housekeeping Genes'!T$17),S283-'Choose Housekeeping Genes'!T$17,"")</f>
        <v/>
      </c>
      <c r="BL283" s="132" t="str">
        <f ca="1">IF(ISNUMBER(T283-'Choose Housekeeping Genes'!U$17),T283-'Choose Housekeeping Genes'!U$17,"")</f>
        <v/>
      </c>
      <c r="BM283" s="132" t="str">
        <f ca="1">IF(ISNUMBER(U283-'Choose Housekeeping Genes'!V$17),U283-'Choose Housekeeping Genes'!V$17,"")</f>
        <v/>
      </c>
      <c r="BN283" s="132" t="str">
        <f ca="1">IF(ISNUMBER(V283-'Choose Housekeeping Genes'!W$17),V283-'Choose Housekeeping Genes'!W$17,"")</f>
        <v/>
      </c>
      <c r="BO283" s="142" t="str">
        <f t="shared" si="219"/>
        <v>HOTAIRM1-2</v>
      </c>
      <c r="BP283" s="141" t="s">
        <v>329</v>
      </c>
      <c r="BQ283" s="132" t="str">
        <f ca="1">IF(ISNUMBER(Y283-'Choose Housekeeping Genes'!AA$17),Y283-'Choose Housekeeping Genes'!AA$17,"")</f>
        <v/>
      </c>
      <c r="BR283" s="132" t="str">
        <f ca="1">IF(ISNUMBER(Z283-'Choose Housekeeping Genes'!AB$17),Z283-'Choose Housekeeping Genes'!AB$17,"")</f>
        <v/>
      </c>
      <c r="BS283" s="132" t="str">
        <f ca="1">IF(ISNUMBER(AA283-'Choose Housekeeping Genes'!AC$17),AA283-'Choose Housekeeping Genes'!AC$17,"")</f>
        <v/>
      </c>
      <c r="BT283" s="132" t="str">
        <f ca="1">IF(ISNUMBER(AB283-'Choose Housekeeping Genes'!AD$17),AB283-'Choose Housekeeping Genes'!AD$17,"")</f>
        <v/>
      </c>
      <c r="BU283" s="132" t="str">
        <f ca="1">IF(ISNUMBER(AC283-'Choose Housekeeping Genes'!AE$17),AC283-'Choose Housekeeping Genes'!AE$17,"")</f>
        <v/>
      </c>
      <c r="BV283" s="132" t="str">
        <f ca="1">IF(ISNUMBER(AD283-'Choose Housekeeping Genes'!AF$17),AD283-'Choose Housekeeping Genes'!AF$17,"")</f>
        <v/>
      </c>
      <c r="BW283" s="132" t="str">
        <f ca="1">IF(ISNUMBER(AE283-'Choose Housekeeping Genes'!AG$17),AE283-'Choose Housekeeping Genes'!AG$17,"")</f>
        <v/>
      </c>
      <c r="BX283" s="132" t="str">
        <f ca="1">IF(ISNUMBER(AF283-'Choose Housekeeping Genes'!AH$17),AF283-'Choose Housekeeping Genes'!AH$17,"")</f>
        <v/>
      </c>
      <c r="BY283" s="132" t="str">
        <f ca="1">IF(ISNUMBER(AG283-'Choose Housekeeping Genes'!AI$17),AG283-'Choose Housekeeping Genes'!AI$17,"")</f>
        <v/>
      </c>
      <c r="BZ283" s="132" t="str">
        <f ca="1">IF(ISNUMBER(AH283-'Choose Housekeeping Genes'!AJ$17),AH283-'Choose Housekeeping Genes'!AJ$17,"")</f>
        <v/>
      </c>
      <c r="CA283" s="132" t="str">
        <f ca="1">IF(ISNUMBER(AI283-'Choose Housekeeping Genes'!AK$17),AI283-'Choose Housekeeping Genes'!AK$17,"")</f>
        <v/>
      </c>
      <c r="CB283" s="132" t="str">
        <f ca="1">IF(ISNUMBER(AJ283-'Choose Housekeeping Genes'!AL$17),AJ283-'Choose Housekeeping Genes'!AL$17,"")</f>
        <v/>
      </c>
      <c r="CC283" s="132" t="str">
        <f ca="1">IF(ISNUMBER(AK283-'Choose Housekeeping Genes'!AM$17),AK283-'Choose Housekeeping Genes'!AM$17,"")</f>
        <v/>
      </c>
      <c r="CD283" s="132" t="str">
        <f ca="1">IF(ISNUMBER(AL283-'Choose Housekeeping Genes'!AN$17),AL283-'Choose Housekeeping Genes'!AN$17,"")</f>
        <v/>
      </c>
      <c r="CE283" s="132" t="str">
        <f ca="1">IF(ISNUMBER(AM283-'Choose Housekeeping Genes'!AO$17),AM283-'Choose Housekeeping Genes'!AO$17,"")</f>
        <v/>
      </c>
      <c r="CF283" s="132" t="str">
        <f ca="1">IF(ISNUMBER(AN283-'Choose Housekeeping Genes'!AP$17),AN283-'Choose Housekeeping Genes'!AP$17,"")</f>
        <v/>
      </c>
      <c r="CG283" s="132" t="str">
        <f ca="1">IF(ISNUMBER(AO283-'Choose Housekeeping Genes'!AQ$17),AO283-'Choose Housekeeping Genes'!AQ$17,"")</f>
        <v/>
      </c>
      <c r="CH283" s="132" t="str">
        <f ca="1">IF(ISNUMBER(AP283-'Choose Housekeeping Genes'!AR$17),AP283-'Choose Housekeeping Genes'!AR$17,"")</f>
        <v/>
      </c>
      <c r="CI283" s="132" t="str">
        <f ca="1">IF(ISNUMBER(AQ283-'Choose Housekeeping Genes'!AS$17),AQ283-'Choose Housekeeping Genes'!AS$17,"")</f>
        <v/>
      </c>
      <c r="CJ283" s="132" t="str">
        <f ca="1">IF(ISNUMBER(AR283-'Choose Housekeeping Genes'!AT$17),AR283-'Choose Housekeeping Genes'!AT$17,"")</f>
        <v/>
      </c>
      <c r="CK283" s="137" t="e">
        <f t="shared" ca="1" si="177"/>
        <v>#DIV/0!</v>
      </c>
      <c r="CL283" s="138" t="e">
        <f t="shared" ca="1" si="178"/>
        <v>#DIV/0!</v>
      </c>
      <c r="DA283" s="135" t="str">
        <f>'Transcript table'!C283</f>
        <v>HOTAIRM1-2</v>
      </c>
      <c r="DB283" s="35" t="s">
        <v>329</v>
      </c>
      <c r="DC283" s="132" t="str">
        <f t="shared" ca="1" si="179"/>
        <v/>
      </c>
      <c r="DD283" s="132" t="str">
        <f t="shared" ca="1" si="180"/>
        <v/>
      </c>
      <c r="DE283" s="132" t="str">
        <f t="shared" ca="1" si="181"/>
        <v/>
      </c>
      <c r="DF283" s="132" t="str">
        <f t="shared" ca="1" si="182"/>
        <v/>
      </c>
      <c r="DG283" s="132" t="str">
        <f t="shared" ca="1" si="183"/>
        <v/>
      </c>
      <c r="DH283" s="132" t="str">
        <f t="shared" ca="1" si="184"/>
        <v/>
      </c>
      <c r="DI283" s="132" t="str">
        <f t="shared" ca="1" si="185"/>
        <v/>
      </c>
      <c r="DJ283" s="132" t="str">
        <f t="shared" ca="1" si="186"/>
        <v/>
      </c>
      <c r="DK283" s="132" t="str">
        <f t="shared" ca="1" si="187"/>
        <v/>
      </c>
      <c r="DL283" s="132" t="str">
        <f t="shared" ca="1" si="188"/>
        <v/>
      </c>
      <c r="DM283" s="132" t="str">
        <f t="shared" ca="1" si="189"/>
        <v/>
      </c>
      <c r="DN283" s="132" t="str">
        <f t="shared" ca="1" si="190"/>
        <v/>
      </c>
      <c r="DO283" s="132" t="str">
        <f t="shared" ca="1" si="191"/>
        <v/>
      </c>
      <c r="DP283" s="132" t="str">
        <f t="shared" ca="1" si="192"/>
        <v/>
      </c>
      <c r="DQ283" s="132" t="str">
        <f t="shared" ca="1" si="193"/>
        <v/>
      </c>
      <c r="DR283" s="132" t="str">
        <f t="shared" ca="1" si="194"/>
        <v/>
      </c>
      <c r="DS283" s="132" t="str">
        <f t="shared" ca="1" si="195"/>
        <v/>
      </c>
      <c r="DT283" s="132" t="str">
        <f t="shared" ca="1" si="196"/>
        <v/>
      </c>
      <c r="DU283" s="132" t="str">
        <f t="shared" ca="1" si="197"/>
        <v/>
      </c>
      <c r="DV283" s="132" t="str">
        <f t="shared" ca="1" si="198"/>
        <v/>
      </c>
      <c r="DW283" s="136" t="str">
        <f>'Transcript table'!C283</f>
        <v>HOTAIRM1-2</v>
      </c>
      <c r="DX283" s="141" t="s">
        <v>329</v>
      </c>
      <c r="DY283" s="132" t="str">
        <f t="shared" ca="1" si="199"/>
        <v/>
      </c>
      <c r="DZ283" s="132" t="str">
        <f t="shared" ca="1" si="200"/>
        <v/>
      </c>
      <c r="EA283" s="132" t="str">
        <f t="shared" ca="1" si="201"/>
        <v/>
      </c>
      <c r="EB283" s="132" t="str">
        <f t="shared" ca="1" si="202"/>
        <v/>
      </c>
      <c r="EC283" s="132" t="str">
        <f t="shared" ca="1" si="203"/>
        <v/>
      </c>
      <c r="ED283" s="132" t="str">
        <f t="shared" ca="1" si="204"/>
        <v/>
      </c>
      <c r="EE283" s="132" t="str">
        <f t="shared" ca="1" si="205"/>
        <v/>
      </c>
      <c r="EF283" s="132" t="str">
        <f t="shared" ca="1" si="206"/>
        <v/>
      </c>
      <c r="EG283" s="132" t="str">
        <f t="shared" ca="1" si="207"/>
        <v/>
      </c>
      <c r="EH283" s="132" t="str">
        <f t="shared" ca="1" si="208"/>
        <v/>
      </c>
      <c r="EI283" s="132" t="str">
        <f t="shared" ca="1" si="209"/>
        <v/>
      </c>
      <c r="EJ283" s="132" t="str">
        <f t="shared" ca="1" si="210"/>
        <v/>
      </c>
      <c r="EK283" s="132" t="str">
        <f t="shared" ca="1" si="211"/>
        <v/>
      </c>
      <c r="EL283" s="132" t="str">
        <f t="shared" ca="1" si="212"/>
        <v/>
      </c>
      <c r="EM283" s="132" t="str">
        <f t="shared" ca="1" si="213"/>
        <v/>
      </c>
      <c r="EN283" s="132" t="str">
        <f t="shared" ca="1" si="214"/>
        <v/>
      </c>
      <c r="EO283" s="132" t="str">
        <f t="shared" ca="1" si="215"/>
        <v/>
      </c>
      <c r="EP283" s="132" t="str">
        <f t="shared" ca="1" si="216"/>
        <v/>
      </c>
      <c r="EQ283" s="132" t="str">
        <f t="shared" ca="1" si="217"/>
        <v/>
      </c>
      <c r="ER283" s="132" t="str">
        <f t="shared" ca="1" si="218"/>
        <v/>
      </c>
    </row>
    <row r="284" spans="1:148" ht="25.5">
      <c r="A284" s="131" t="str">
        <f>'Transcript table'!C284</f>
        <v>HOXA-AS3-1</v>
      </c>
      <c r="B284" s="35" t="s">
        <v>330</v>
      </c>
      <c r="C284" s="132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132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132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132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132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132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132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132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132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132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132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132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132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132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132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132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132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132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132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132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40" t="str">
        <f>'Control Sample Data'!A284</f>
        <v>HOXA-AS3-1</v>
      </c>
      <c r="X284" s="141" t="s">
        <v>330</v>
      </c>
      <c r="Y284" s="132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132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132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132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132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132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132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132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132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132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132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132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132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132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132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132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132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132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132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132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135" t="str">
        <f>'Control Sample Data'!A284</f>
        <v>HOXA-AS3-1</v>
      </c>
      <c r="AT284" s="35" t="s">
        <v>330</v>
      </c>
      <c r="AU284" s="132" t="str">
        <f ca="1">IF(ISNUMBER(C284-'Choose Housekeeping Genes'!D$17),C284-'Choose Housekeeping Genes'!D$17,"")</f>
        <v/>
      </c>
      <c r="AV284" s="132" t="str">
        <f ca="1">IF(ISNUMBER(D284-'Choose Housekeeping Genes'!E$17),D284-'Choose Housekeeping Genes'!E$17,"")</f>
        <v/>
      </c>
      <c r="AW284" s="132" t="str">
        <f ca="1">IF(ISNUMBER(E284-'Choose Housekeeping Genes'!F$17),E284-'Choose Housekeeping Genes'!F$17,"")</f>
        <v/>
      </c>
      <c r="AX284" s="132" t="str">
        <f ca="1">IF(ISNUMBER(F284-'Choose Housekeeping Genes'!G$17),F284-'Choose Housekeeping Genes'!G$17,"")</f>
        <v/>
      </c>
      <c r="AY284" s="132" t="str">
        <f ca="1">IF(ISNUMBER(G284-'Choose Housekeeping Genes'!H$17),G284-'Choose Housekeeping Genes'!H$17,"")</f>
        <v/>
      </c>
      <c r="AZ284" s="132" t="str">
        <f ca="1">IF(ISNUMBER(H284-'Choose Housekeeping Genes'!I$17),H284-'Choose Housekeeping Genes'!I$17,"")</f>
        <v/>
      </c>
      <c r="BA284" s="132" t="str">
        <f ca="1">IF(ISNUMBER(I284-'Choose Housekeeping Genes'!J$17),I284-'Choose Housekeeping Genes'!J$17,"")</f>
        <v/>
      </c>
      <c r="BB284" s="132" t="str">
        <f ca="1">IF(ISNUMBER(J284-'Choose Housekeeping Genes'!K$17),J284-'Choose Housekeeping Genes'!K$17,"")</f>
        <v/>
      </c>
      <c r="BC284" s="132" t="str">
        <f ca="1">IF(ISNUMBER(K284-'Choose Housekeeping Genes'!L$17),K284-'Choose Housekeeping Genes'!L$17,"")</f>
        <v/>
      </c>
      <c r="BD284" s="132" t="str">
        <f ca="1">IF(ISNUMBER(L284-'Choose Housekeeping Genes'!M$17),L284-'Choose Housekeeping Genes'!M$17,"")</f>
        <v/>
      </c>
      <c r="BE284" s="132" t="str">
        <f ca="1">IF(ISNUMBER(M284-'Choose Housekeeping Genes'!N$17),M284-'Choose Housekeeping Genes'!N$17,"")</f>
        <v/>
      </c>
      <c r="BF284" s="132" t="str">
        <f ca="1">IF(ISNUMBER(N284-'Choose Housekeeping Genes'!O$17),N284-'Choose Housekeeping Genes'!O$17,"")</f>
        <v/>
      </c>
      <c r="BG284" s="132" t="str">
        <f ca="1">IF(ISNUMBER(O284-'Choose Housekeeping Genes'!P$17),O284-'Choose Housekeeping Genes'!P$17,"")</f>
        <v/>
      </c>
      <c r="BH284" s="132" t="str">
        <f ca="1">IF(ISNUMBER(P284-'Choose Housekeeping Genes'!Q$17),P284-'Choose Housekeeping Genes'!Q$17,"")</f>
        <v/>
      </c>
      <c r="BI284" s="132" t="str">
        <f ca="1">IF(ISNUMBER(Q284-'Choose Housekeeping Genes'!R$17),Q284-'Choose Housekeeping Genes'!R$17,"")</f>
        <v/>
      </c>
      <c r="BJ284" s="132" t="str">
        <f ca="1">IF(ISNUMBER(R284-'Choose Housekeeping Genes'!S$17),R284-'Choose Housekeeping Genes'!S$17,"")</f>
        <v/>
      </c>
      <c r="BK284" s="132" t="str">
        <f ca="1">IF(ISNUMBER(S284-'Choose Housekeeping Genes'!T$17),S284-'Choose Housekeeping Genes'!T$17,"")</f>
        <v/>
      </c>
      <c r="BL284" s="132" t="str">
        <f ca="1">IF(ISNUMBER(T284-'Choose Housekeeping Genes'!U$17),T284-'Choose Housekeeping Genes'!U$17,"")</f>
        <v/>
      </c>
      <c r="BM284" s="132" t="str">
        <f ca="1">IF(ISNUMBER(U284-'Choose Housekeeping Genes'!V$17),U284-'Choose Housekeeping Genes'!V$17,"")</f>
        <v/>
      </c>
      <c r="BN284" s="132" t="str">
        <f ca="1">IF(ISNUMBER(V284-'Choose Housekeeping Genes'!W$17),V284-'Choose Housekeeping Genes'!W$17,"")</f>
        <v/>
      </c>
      <c r="BO284" s="142" t="str">
        <f t="shared" si="219"/>
        <v>HOXA-AS3-1</v>
      </c>
      <c r="BP284" s="141" t="s">
        <v>330</v>
      </c>
      <c r="BQ284" s="132" t="str">
        <f ca="1">IF(ISNUMBER(Y284-'Choose Housekeeping Genes'!AA$17),Y284-'Choose Housekeeping Genes'!AA$17,"")</f>
        <v/>
      </c>
      <c r="BR284" s="132" t="str">
        <f ca="1">IF(ISNUMBER(Z284-'Choose Housekeeping Genes'!AB$17),Z284-'Choose Housekeeping Genes'!AB$17,"")</f>
        <v/>
      </c>
      <c r="BS284" s="132" t="str">
        <f ca="1">IF(ISNUMBER(AA284-'Choose Housekeeping Genes'!AC$17),AA284-'Choose Housekeeping Genes'!AC$17,"")</f>
        <v/>
      </c>
      <c r="BT284" s="132" t="str">
        <f ca="1">IF(ISNUMBER(AB284-'Choose Housekeeping Genes'!AD$17),AB284-'Choose Housekeeping Genes'!AD$17,"")</f>
        <v/>
      </c>
      <c r="BU284" s="132" t="str">
        <f ca="1">IF(ISNUMBER(AC284-'Choose Housekeeping Genes'!AE$17),AC284-'Choose Housekeeping Genes'!AE$17,"")</f>
        <v/>
      </c>
      <c r="BV284" s="132" t="str">
        <f ca="1">IF(ISNUMBER(AD284-'Choose Housekeeping Genes'!AF$17),AD284-'Choose Housekeeping Genes'!AF$17,"")</f>
        <v/>
      </c>
      <c r="BW284" s="132" t="str">
        <f ca="1">IF(ISNUMBER(AE284-'Choose Housekeeping Genes'!AG$17),AE284-'Choose Housekeeping Genes'!AG$17,"")</f>
        <v/>
      </c>
      <c r="BX284" s="132" t="str">
        <f ca="1">IF(ISNUMBER(AF284-'Choose Housekeeping Genes'!AH$17),AF284-'Choose Housekeeping Genes'!AH$17,"")</f>
        <v/>
      </c>
      <c r="BY284" s="132" t="str">
        <f ca="1">IF(ISNUMBER(AG284-'Choose Housekeeping Genes'!AI$17),AG284-'Choose Housekeeping Genes'!AI$17,"")</f>
        <v/>
      </c>
      <c r="BZ284" s="132" t="str">
        <f ca="1">IF(ISNUMBER(AH284-'Choose Housekeeping Genes'!AJ$17),AH284-'Choose Housekeeping Genes'!AJ$17,"")</f>
        <v/>
      </c>
      <c r="CA284" s="132" t="str">
        <f ca="1">IF(ISNUMBER(AI284-'Choose Housekeeping Genes'!AK$17),AI284-'Choose Housekeeping Genes'!AK$17,"")</f>
        <v/>
      </c>
      <c r="CB284" s="132" t="str">
        <f ca="1">IF(ISNUMBER(AJ284-'Choose Housekeeping Genes'!AL$17),AJ284-'Choose Housekeeping Genes'!AL$17,"")</f>
        <v/>
      </c>
      <c r="CC284" s="132" t="str">
        <f ca="1">IF(ISNUMBER(AK284-'Choose Housekeeping Genes'!AM$17),AK284-'Choose Housekeeping Genes'!AM$17,"")</f>
        <v/>
      </c>
      <c r="CD284" s="132" t="str">
        <f ca="1">IF(ISNUMBER(AL284-'Choose Housekeeping Genes'!AN$17),AL284-'Choose Housekeeping Genes'!AN$17,"")</f>
        <v/>
      </c>
      <c r="CE284" s="132" t="str">
        <f ca="1">IF(ISNUMBER(AM284-'Choose Housekeeping Genes'!AO$17),AM284-'Choose Housekeeping Genes'!AO$17,"")</f>
        <v/>
      </c>
      <c r="CF284" s="132" t="str">
        <f ca="1">IF(ISNUMBER(AN284-'Choose Housekeeping Genes'!AP$17),AN284-'Choose Housekeeping Genes'!AP$17,"")</f>
        <v/>
      </c>
      <c r="CG284" s="132" t="str">
        <f ca="1">IF(ISNUMBER(AO284-'Choose Housekeeping Genes'!AQ$17),AO284-'Choose Housekeeping Genes'!AQ$17,"")</f>
        <v/>
      </c>
      <c r="CH284" s="132" t="str">
        <f ca="1">IF(ISNUMBER(AP284-'Choose Housekeeping Genes'!AR$17),AP284-'Choose Housekeeping Genes'!AR$17,"")</f>
        <v/>
      </c>
      <c r="CI284" s="132" t="str">
        <f ca="1">IF(ISNUMBER(AQ284-'Choose Housekeeping Genes'!AS$17),AQ284-'Choose Housekeeping Genes'!AS$17,"")</f>
        <v/>
      </c>
      <c r="CJ284" s="132" t="str">
        <f ca="1">IF(ISNUMBER(AR284-'Choose Housekeeping Genes'!AT$17),AR284-'Choose Housekeeping Genes'!AT$17,"")</f>
        <v/>
      </c>
      <c r="CK284" s="137" t="e">
        <f t="shared" ca="1" si="177"/>
        <v>#DIV/0!</v>
      </c>
      <c r="CL284" s="138" t="e">
        <f t="shared" ca="1" si="178"/>
        <v>#DIV/0!</v>
      </c>
      <c r="DA284" s="135" t="str">
        <f>'Transcript table'!C284</f>
        <v>HOXA-AS3-1</v>
      </c>
      <c r="DB284" s="35" t="s">
        <v>330</v>
      </c>
      <c r="DC284" s="132" t="str">
        <f t="shared" ca="1" si="179"/>
        <v/>
      </c>
      <c r="DD284" s="132" t="str">
        <f t="shared" ca="1" si="180"/>
        <v/>
      </c>
      <c r="DE284" s="132" t="str">
        <f t="shared" ca="1" si="181"/>
        <v/>
      </c>
      <c r="DF284" s="132" t="str">
        <f t="shared" ca="1" si="182"/>
        <v/>
      </c>
      <c r="DG284" s="132" t="str">
        <f t="shared" ca="1" si="183"/>
        <v/>
      </c>
      <c r="DH284" s="132" t="str">
        <f t="shared" ca="1" si="184"/>
        <v/>
      </c>
      <c r="DI284" s="132" t="str">
        <f t="shared" ca="1" si="185"/>
        <v/>
      </c>
      <c r="DJ284" s="132" t="str">
        <f t="shared" ca="1" si="186"/>
        <v/>
      </c>
      <c r="DK284" s="132" t="str">
        <f t="shared" ca="1" si="187"/>
        <v/>
      </c>
      <c r="DL284" s="132" t="str">
        <f t="shared" ca="1" si="188"/>
        <v/>
      </c>
      <c r="DM284" s="132" t="str">
        <f t="shared" ca="1" si="189"/>
        <v/>
      </c>
      <c r="DN284" s="132" t="str">
        <f t="shared" ca="1" si="190"/>
        <v/>
      </c>
      <c r="DO284" s="132" t="str">
        <f t="shared" ca="1" si="191"/>
        <v/>
      </c>
      <c r="DP284" s="132" t="str">
        <f t="shared" ca="1" si="192"/>
        <v/>
      </c>
      <c r="DQ284" s="132" t="str">
        <f t="shared" ca="1" si="193"/>
        <v/>
      </c>
      <c r="DR284" s="132" t="str">
        <f t="shared" ca="1" si="194"/>
        <v/>
      </c>
      <c r="DS284" s="132" t="str">
        <f t="shared" ca="1" si="195"/>
        <v/>
      </c>
      <c r="DT284" s="132" t="str">
        <f t="shared" ca="1" si="196"/>
        <v/>
      </c>
      <c r="DU284" s="132" t="str">
        <f t="shared" ca="1" si="197"/>
        <v/>
      </c>
      <c r="DV284" s="132" t="str">
        <f t="shared" ca="1" si="198"/>
        <v/>
      </c>
      <c r="DW284" s="136" t="str">
        <f>'Transcript table'!C284</f>
        <v>HOXA-AS3-1</v>
      </c>
      <c r="DX284" s="141" t="s">
        <v>330</v>
      </c>
      <c r="DY284" s="132" t="str">
        <f t="shared" ca="1" si="199"/>
        <v/>
      </c>
      <c r="DZ284" s="132" t="str">
        <f t="shared" ca="1" si="200"/>
        <v/>
      </c>
      <c r="EA284" s="132" t="str">
        <f t="shared" ca="1" si="201"/>
        <v/>
      </c>
      <c r="EB284" s="132" t="str">
        <f t="shared" ca="1" si="202"/>
        <v/>
      </c>
      <c r="EC284" s="132" t="str">
        <f t="shared" ca="1" si="203"/>
        <v/>
      </c>
      <c r="ED284" s="132" t="str">
        <f t="shared" ca="1" si="204"/>
        <v/>
      </c>
      <c r="EE284" s="132" t="str">
        <f t="shared" ca="1" si="205"/>
        <v/>
      </c>
      <c r="EF284" s="132" t="str">
        <f t="shared" ca="1" si="206"/>
        <v/>
      </c>
      <c r="EG284" s="132" t="str">
        <f t="shared" ca="1" si="207"/>
        <v/>
      </c>
      <c r="EH284" s="132" t="str">
        <f t="shared" ca="1" si="208"/>
        <v/>
      </c>
      <c r="EI284" s="132" t="str">
        <f t="shared" ca="1" si="209"/>
        <v/>
      </c>
      <c r="EJ284" s="132" t="str">
        <f t="shared" ca="1" si="210"/>
        <v/>
      </c>
      <c r="EK284" s="132" t="str">
        <f t="shared" ca="1" si="211"/>
        <v/>
      </c>
      <c r="EL284" s="132" t="str">
        <f t="shared" ca="1" si="212"/>
        <v/>
      </c>
      <c r="EM284" s="132" t="str">
        <f t="shared" ca="1" si="213"/>
        <v/>
      </c>
      <c r="EN284" s="132" t="str">
        <f t="shared" ca="1" si="214"/>
        <v/>
      </c>
      <c r="EO284" s="132" t="str">
        <f t="shared" ca="1" si="215"/>
        <v/>
      </c>
      <c r="EP284" s="132" t="str">
        <f t="shared" ca="1" si="216"/>
        <v/>
      </c>
      <c r="EQ284" s="132" t="str">
        <f t="shared" ca="1" si="217"/>
        <v/>
      </c>
      <c r="ER284" s="132" t="str">
        <f t="shared" ca="1" si="218"/>
        <v/>
      </c>
    </row>
    <row r="285" spans="1:148" ht="25.5">
      <c r="A285" s="131" t="str">
        <f>'Transcript table'!C285</f>
        <v>HOXA-AS3-2</v>
      </c>
      <c r="B285" s="35" t="s">
        <v>331</v>
      </c>
      <c r="C285" s="132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132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132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132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132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132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132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132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132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132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132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132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132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132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132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132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132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132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132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132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40" t="str">
        <f>'Control Sample Data'!A285</f>
        <v>HOXA-AS3-2</v>
      </c>
      <c r="X285" s="141" t="s">
        <v>331</v>
      </c>
      <c r="Y285" s="132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132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132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132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132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132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132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132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132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132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132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132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132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132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132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132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132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132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132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132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135" t="str">
        <f>'Control Sample Data'!A285</f>
        <v>HOXA-AS3-2</v>
      </c>
      <c r="AT285" s="35" t="s">
        <v>331</v>
      </c>
      <c r="AU285" s="132" t="str">
        <f ca="1">IF(ISNUMBER(C285-'Choose Housekeeping Genes'!D$17),C285-'Choose Housekeeping Genes'!D$17,"")</f>
        <v/>
      </c>
      <c r="AV285" s="132" t="str">
        <f ca="1">IF(ISNUMBER(D285-'Choose Housekeeping Genes'!E$17),D285-'Choose Housekeeping Genes'!E$17,"")</f>
        <v/>
      </c>
      <c r="AW285" s="132" t="str">
        <f ca="1">IF(ISNUMBER(E285-'Choose Housekeeping Genes'!F$17),E285-'Choose Housekeeping Genes'!F$17,"")</f>
        <v/>
      </c>
      <c r="AX285" s="132" t="str">
        <f ca="1">IF(ISNUMBER(F285-'Choose Housekeeping Genes'!G$17),F285-'Choose Housekeeping Genes'!G$17,"")</f>
        <v/>
      </c>
      <c r="AY285" s="132" t="str">
        <f ca="1">IF(ISNUMBER(G285-'Choose Housekeeping Genes'!H$17),G285-'Choose Housekeeping Genes'!H$17,"")</f>
        <v/>
      </c>
      <c r="AZ285" s="132" t="str">
        <f ca="1">IF(ISNUMBER(H285-'Choose Housekeeping Genes'!I$17),H285-'Choose Housekeeping Genes'!I$17,"")</f>
        <v/>
      </c>
      <c r="BA285" s="132" t="str">
        <f ca="1">IF(ISNUMBER(I285-'Choose Housekeeping Genes'!J$17),I285-'Choose Housekeeping Genes'!J$17,"")</f>
        <v/>
      </c>
      <c r="BB285" s="132" t="str">
        <f ca="1">IF(ISNUMBER(J285-'Choose Housekeeping Genes'!K$17),J285-'Choose Housekeeping Genes'!K$17,"")</f>
        <v/>
      </c>
      <c r="BC285" s="132" t="str">
        <f ca="1">IF(ISNUMBER(K285-'Choose Housekeeping Genes'!L$17),K285-'Choose Housekeeping Genes'!L$17,"")</f>
        <v/>
      </c>
      <c r="BD285" s="132" t="str">
        <f ca="1">IF(ISNUMBER(L285-'Choose Housekeeping Genes'!M$17),L285-'Choose Housekeeping Genes'!M$17,"")</f>
        <v/>
      </c>
      <c r="BE285" s="132" t="str">
        <f ca="1">IF(ISNUMBER(M285-'Choose Housekeeping Genes'!N$17),M285-'Choose Housekeeping Genes'!N$17,"")</f>
        <v/>
      </c>
      <c r="BF285" s="132" t="str">
        <f ca="1">IF(ISNUMBER(N285-'Choose Housekeeping Genes'!O$17),N285-'Choose Housekeeping Genes'!O$17,"")</f>
        <v/>
      </c>
      <c r="BG285" s="132" t="str">
        <f ca="1">IF(ISNUMBER(O285-'Choose Housekeeping Genes'!P$17),O285-'Choose Housekeeping Genes'!P$17,"")</f>
        <v/>
      </c>
      <c r="BH285" s="132" t="str">
        <f ca="1">IF(ISNUMBER(P285-'Choose Housekeeping Genes'!Q$17),P285-'Choose Housekeeping Genes'!Q$17,"")</f>
        <v/>
      </c>
      <c r="BI285" s="132" t="str">
        <f ca="1">IF(ISNUMBER(Q285-'Choose Housekeeping Genes'!R$17),Q285-'Choose Housekeeping Genes'!R$17,"")</f>
        <v/>
      </c>
      <c r="BJ285" s="132" t="str">
        <f ca="1">IF(ISNUMBER(R285-'Choose Housekeeping Genes'!S$17),R285-'Choose Housekeeping Genes'!S$17,"")</f>
        <v/>
      </c>
      <c r="BK285" s="132" t="str">
        <f ca="1">IF(ISNUMBER(S285-'Choose Housekeeping Genes'!T$17),S285-'Choose Housekeeping Genes'!T$17,"")</f>
        <v/>
      </c>
      <c r="BL285" s="132" t="str">
        <f ca="1">IF(ISNUMBER(T285-'Choose Housekeeping Genes'!U$17),T285-'Choose Housekeeping Genes'!U$17,"")</f>
        <v/>
      </c>
      <c r="BM285" s="132" t="str">
        <f ca="1">IF(ISNUMBER(U285-'Choose Housekeeping Genes'!V$17),U285-'Choose Housekeeping Genes'!V$17,"")</f>
        <v/>
      </c>
      <c r="BN285" s="132" t="str">
        <f ca="1">IF(ISNUMBER(V285-'Choose Housekeeping Genes'!W$17),V285-'Choose Housekeeping Genes'!W$17,"")</f>
        <v/>
      </c>
      <c r="BO285" s="142" t="str">
        <f t="shared" si="219"/>
        <v>HOXA-AS3-2</v>
      </c>
      <c r="BP285" s="141" t="s">
        <v>331</v>
      </c>
      <c r="BQ285" s="132" t="str">
        <f ca="1">IF(ISNUMBER(Y285-'Choose Housekeeping Genes'!AA$17),Y285-'Choose Housekeeping Genes'!AA$17,"")</f>
        <v/>
      </c>
      <c r="BR285" s="132" t="str">
        <f ca="1">IF(ISNUMBER(Z285-'Choose Housekeeping Genes'!AB$17),Z285-'Choose Housekeeping Genes'!AB$17,"")</f>
        <v/>
      </c>
      <c r="BS285" s="132" t="str">
        <f ca="1">IF(ISNUMBER(AA285-'Choose Housekeeping Genes'!AC$17),AA285-'Choose Housekeeping Genes'!AC$17,"")</f>
        <v/>
      </c>
      <c r="BT285" s="132" t="str">
        <f ca="1">IF(ISNUMBER(AB285-'Choose Housekeeping Genes'!AD$17),AB285-'Choose Housekeeping Genes'!AD$17,"")</f>
        <v/>
      </c>
      <c r="BU285" s="132" t="str">
        <f ca="1">IF(ISNUMBER(AC285-'Choose Housekeeping Genes'!AE$17),AC285-'Choose Housekeeping Genes'!AE$17,"")</f>
        <v/>
      </c>
      <c r="BV285" s="132" t="str">
        <f ca="1">IF(ISNUMBER(AD285-'Choose Housekeeping Genes'!AF$17),AD285-'Choose Housekeeping Genes'!AF$17,"")</f>
        <v/>
      </c>
      <c r="BW285" s="132" t="str">
        <f ca="1">IF(ISNUMBER(AE285-'Choose Housekeeping Genes'!AG$17),AE285-'Choose Housekeeping Genes'!AG$17,"")</f>
        <v/>
      </c>
      <c r="BX285" s="132" t="str">
        <f ca="1">IF(ISNUMBER(AF285-'Choose Housekeeping Genes'!AH$17),AF285-'Choose Housekeeping Genes'!AH$17,"")</f>
        <v/>
      </c>
      <c r="BY285" s="132" t="str">
        <f ca="1">IF(ISNUMBER(AG285-'Choose Housekeeping Genes'!AI$17),AG285-'Choose Housekeeping Genes'!AI$17,"")</f>
        <v/>
      </c>
      <c r="BZ285" s="132" t="str">
        <f ca="1">IF(ISNUMBER(AH285-'Choose Housekeeping Genes'!AJ$17),AH285-'Choose Housekeeping Genes'!AJ$17,"")</f>
        <v/>
      </c>
      <c r="CA285" s="132" t="str">
        <f ca="1">IF(ISNUMBER(AI285-'Choose Housekeeping Genes'!AK$17),AI285-'Choose Housekeeping Genes'!AK$17,"")</f>
        <v/>
      </c>
      <c r="CB285" s="132" t="str">
        <f ca="1">IF(ISNUMBER(AJ285-'Choose Housekeeping Genes'!AL$17),AJ285-'Choose Housekeeping Genes'!AL$17,"")</f>
        <v/>
      </c>
      <c r="CC285" s="132" t="str">
        <f ca="1">IF(ISNUMBER(AK285-'Choose Housekeeping Genes'!AM$17),AK285-'Choose Housekeeping Genes'!AM$17,"")</f>
        <v/>
      </c>
      <c r="CD285" s="132" t="str">
        <f ca="1">IF(ISNUMBER(AL285-'Choose Housekeeping Genes'!AN$17),AL285-'Choose Housekeeping Genes'!AN$17,"")</f>
        <v/>
      </c>
      <c r="CE285" s="132" t="str">
        <f ca="1">IF(ISNUMBER(AM285-'Choose Housekeeping Genes'!AO$17),AM285-'Choose Housekeeping Genes'!AO$17,"")</f>
        <v/>
      </c>
      <c r="CF285" s="132" t="str">
        <f ca="1">IF(ISNUMBER(AN285-'Choose Housekeeping Genes'!AP$17),AN285-'Choose Housekeeping Genes'!AP$17,"")</f>
        <v/>
      </c>
      <c r="CG285" s="132" t="str">
        <f ca="1">IF(ISNUMBER(AO285-'Choose Housekeeping Genes'!AQ$17),AO285-'Choose Housekeeping Genes'!AQ$17,"")</f>
        <v/>
      </c>
      <c r="CH285" s="132" t="str">
        <f ca="1">IF(ISNUMBER(AP285-'Choose Housekeeping Genes'!AR$17),AP285-'Choose Housekeeping Genes'!AR$17,"")</f>
        <v/>
      </c>
      <c r="CI285" s="132" t="str">
        <f ca="1">IF(ISNUMBER(AQ285-'Choose Housekeeping Genes'!AS$17),AQ285-'Choose Housekeeping Genes'!AS$17,"")</f>
        <v/>
      </c>
      <c r="CJ285" s="132" t="str">
        <f ca="1">IF(ISNUMBER(AR285-'Choose Housekeeping Genes'!AT$17),AR285-'Choose Housekeeping Genes'!AT$17,"")</f>
        <v/>
      </c>
      <c r="CK285" s="137" t="e">
        <f t="shared" ca="1" si="177"/>
        <v>#DIV/0!</v>
      </c>
      <c r="CL285" s="138" t="e">
        <f t="shared" ca="1" si="178"/>
        <v>#DIV/0!</v>
      </c>
      <c r="DA285" s="135" t="str">
        <f>'Transcript table'!C285</f>
        <v>HOXA-AS3-2</v>
      </c>
      <c r="DB285" s="35" t="s">
        <v>331</v>
      </c>
      <c r="DC285" s="132" t="str">
        <f t="shared" ca="1" si="179"/>
        <v/>
      </c>
      <c r="DD285" s="132" t="str">
        <f t="shared" ca="1" si="180"/>
        <v/>
      </c>
      <c r="DE285" s="132" t="str">
        <f t="shared" ca="1" si="181"/>
        <v/>
      </c>
      <c r="DF285" s="132" t="str">
        <f t="shared" ca="1" si="182"/>
        <v/>
      </c>
      <c r="DG285" s="132" t="str">
        <f t="shared" ca="1" si="183"/>
        <v/>
      </c>
      <c r="DH285" s="132" t="str">
        <f t="shared" ca="1" si="184"/>
        <v/>
      </c>
      <c r="DI285" s="132" t="str">
        <f t="shared" ca="1" si="185"/>
        <v/>
      </c>
      <c r="DJ285" s="132" t="str">
        <f t="shared" ca="1" si="186"/>
        <v/>
      </c>
      <c r="DK285" s="132" t="str">
        <f t="shared" ca="1" si="187"/>
        <v/>
      </c>
      <c r="DL285" s="132" t="str">
        <f t="shared" ca="1" si="188"/>
        <v/>
      </c>
      <c r="DM285" s="132" t="str">
        <f t="shared" ca="1" si="189"/>
        <v/>
      </c>
      <c r="DN285" s="132" t="str">
        <f t="shared" ca="1" si="190"/>
        <v/>
      </c>
      <c r="DO285" s="132" t="str">
        <f t="shared" ca="1" si="191"/>
        <v/>
      </c>
      <c r="DP285" s="132" t="str">
        <f t="shared" ca="1" si="192"/>
        <v/>
      </c>
      <c r="DQ285" s="132" t="str">
        <f t="shared" ca="1" si="193"/>
        <v/>
      </c>
      <c r="DR285" s="132" t="str">
        <f t="shared" ca="1" si="194"/>
        <v/>
      </c>
      <c r="DS285" s="132" t="str">
        <f t="shared" ca="1" si="195"/>
        <v/>
      </c>
      <c r="DT285" s="132" t="str">
        <f t="shared" ca="1" si="196"/>
        <v/>
      </c>
      <c r="DU285" s="132" t="str">
        <f t="shared" ca="1" si="197"/>
        <v/>
      </c>
      <c r="DV285" s="132" t="str">
        <f t="shared" ca="1" si="198"/>
        <v/>
      </c>
      <c r="DW285" s="136" t="str">
        <f>'Transcript table'!C285</f>
        <v>HOXA-AS3-2</v>
      </c>
      <c r="DX285" s="141" t="s">
        <v>331</v>
      </c>
      <c r="DY285" s="132" t="str">
        <f t="shared" ca="1" si="199"/>
        <v/>
      </c>
      <c r="DZ285" s="132" t="str">
        <f t="shared" ca="1" si="200"/>
        <v/>
      </c>
      <c r="EA285" s="132" t="str">
        <f t="shared" ca="1" si="201"/>
        <v/>
      </c>
      <c r="EB285" s="132" t="str">
        <f t="shared" ca="1" si="202"/>
        <v/>
      </c>
      <c r="EC285" s="132" t="str">
        <f t="shared" ca="1" si="203"/>
        <v/>
      </c>
      <c r="ED285" s="132" t="str">
        <f t="shared" ca="1" si="204"/>
        <v/>
      </c>
      <c r="EE285" s="132" t="str">
        <f t="shared" ca="1" si="205"/>
        <v/>
      </c>
      <c r="EF285" s="132" t="str">
        <f t="shared" ca="1" si="206"/>
        <v/>
      </c>
      <c r="EG285" s="132" t="str">
        <f t="shared" ca="1" si="207"/>
        <v/>
      </c>
      <c r="EH285" s="132" t="str">
        <f t="shared" ca="1" si="208"/>
        <v/>
      </c>
      <c r="EI285" s="132" t="str">
        <f t="shared" ca="1" si="209"/>
        <v/>
      </c>
      <c r="EJ285" s="132" t="str">
        <f t="shared" ca="1" si="210"/>
        <v/>
      </c>
      <c r="EK285" s="132" t="str">
        <f t="shared" ca="1" si="211"/>
        <v/>
      </c>
      <c r="EL285" s="132" t="str">
        <f t="shared" ca="1" si="212"/>
        <v/>
      </c>
      <c r="EM285" s="132" t="str">
        <f t="shared" ca="1" si="213"/>
        <v/>
      </c>
      <c r="EN285" s="132" t="str">
        <f t="shared" ca="1" si="214"/>
        <v/>
      </c>
      <c r="EO285" s="132" t="str">
        <f t="shared" ca="1" si="215"/>
        <v/>
      </c>
      <c r="EP285" s="132" t="str">
        <f t="shared" ca="1" si="216"/>
        <v/>
      </c>
      <c r="EQ285" s="132" t="str">
        <f t="shared" ca="1" si="217"/>
        <v/>
      </c>
      <c r="ER285" s="132" t="str">
        <f t="shared" ca="1" si="218"/>
        <v/>
      </c>
    </row>
    <row r="286" spans="1:148" ht="25.5">
      <c r="A286" s="131" t="str">
        <f>'Transcript table'!C286</f>
        <v>IFNG-AS1-1</v>
      </c>
      <c r="B286" s="35" t="s">
        <v>332</v>
      </c>
      <c r="C286" s="132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132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132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132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132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132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132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132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132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132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132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132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132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132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132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132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132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132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132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132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40" t="str">
        <f>'Control Sample Data'!A286</f>
        <v>IFNG-AS1-1</v>
      </c>
      <c r="X286" s="141" t="s">
        <v>332</v>
      </c>
      <c r="Y286" s="132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132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132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132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132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132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132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132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132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132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132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132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132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132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132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132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132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132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132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132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135" t="str">
        <f>'Control Sample Data'!A286</f>
        <v>IFNG-AS1-1</v>
      </c>
      <c r="AT286" s="35" t="s">
        <v>332</v>
      </c>
      <c r="AU286" s="132" t="str">
        <f ca="1">IF(ISNUMBER(C286-'Choose Housekeeping Genes'!D$17),C286-'Choose Housekeeping Genes'!D$17,"")</f>
        <v/>
      </c>
      <c r="AV286" s="132" t="str">
        <f ca="1">IF(ISNUMBER(D286-'Choose Housekeeping Genes'!E$17),D286-'Choose Housekeeping Genes'!E$17,"")</f>
        <v/>
      </c>
      <c r="AW286" s="132" t="str">
        <f ca="1">IF(ISNUMBER(E286-'Choose Housekeeping Genes'!F$17),E286-'Choose Housekeeping Genes'!F$17,"")</f>
        <v/>
      </c>
      <c r="AX286" s="132" t="str">
        <f ca="1">IF(ISNUMBER(F286-'Choose Housekeeping Genes'!G$17),F286-'Choose Housekeeping Genes'!G$17,"")</f>
        <v/>
      </c>
      <c r="AY286" s="132" t="str">
        <f ca="1">IF(ISNUMBER(G286-'Choose Housekeeping Genes'!H$17),G286-'Choose Housekeeping Genes'!H$17,"")</f>
        <v/>
      </c>
      <c r="AZ286" s="132" t="str">
        <f ca="1">IF(ISNUMBER(H286-'Choose Housekeeping Genes'!I$17),H286-'Choose Housekeeping Genes'!I$17,"")</f>
        <v/>
      </c>
      <c r="BA286" s="132" t="str">
        <f ca="1">IF(ISNUMBER(I286-'Choose Housekeeping Genes'!J$17),I286-'Choose Housekeeping Genes'!J$17,"")</f>
        <v/>
      </c>
      <c r="BB286" s="132" t="str">
        <f ca="1">IF(ISNUMBER(J286-'Choose Housekeeping Genes'!K$17),J286-'Choose Housekeeping Genes'!K$17,"")</f>
        <v/>
      </c>
      <c r="BC286" s="132" t="str">
        <f ca="1">IF(ISNUMBER(K286-'Choose Housekeeping Genes'!L$17),K286-'Choose Housekeeping Genes'!L$17,"")</f>
        <v/>
      </c>
      <c r="BD286" s="132" t="str">
        <f ca="1">IF(ISNUMBER(L286-'Choose Housekeeping Genes'!M$17),L286-'Choose Housekeeping Genes'!M$17,"")</f>
        <v/>
      </c>
      <c r="BE286" s="132" t="str">
        <f ca="1">IF(ISNUMBER(M286-'Choose Housekeeping Genes'!N$17),M286-'Choose Housekeeping Genes'!N$17,"")</f>
        <v/>
      </c>
      <c r="BF286" s="132" t="str">
        <f ca="1">IF(ISNUMBER(N286-'Choose Housekeeping Genes'!O$17),N286-'Choose Housekeeping Genes'!O$17,"")</f>
        <v/>
      </c>
      <c r="BG286" s="132" t="str">
        <f ca="1">IF(ISNUMBER(O286-'Choose Housekeeping Genes'!P$17),O286-'Choose Housekeeping Genes'!P$17,"")</f>
        <v/>
      </c>
      <c r="BH286" s="132" t="str">
        <f ca="1">IF(ISNUMBER(P286-'Choose Housekeeping Genes'!Q$17),P286-'Choose Housekeeping Genes'!Q$17,"")</f>
        <v/>
      </c>
      <c r="BI286" s="132" t="str">
        <f ca="1">IF(ISNUMBER(Q286-'Choose Housekeeping Genes'!R$17),Q286-'Choose Housekeeping Genes'!R$17,"")</f>
        <v/>
      </c>
      <c r="BJ286" s="132" t="str">
        <f ca="1">IF(ISNUMBER(R286-'Choose Housekeeping Genes'!S$17),R286-'Choose Housekeeping Genes'!S$17,"")</f>
        <v/>
      </c>
      <c r="BK286" s="132" t="str">
        <f ca="1">IF(ISNUMBER(S286-'Choose Housekeeping Genes'!T$17),S286-'Choose Housekeeping Genes'!T$17,"")</f>
        <v/>
      </c>
      <c r="BL286" s="132" t="str">
        <f ca="1">IF(ISNUMBER(T286-'Choose Housekeeping Genes'!U$17),T286-'Choose Housekeeping Genes'!U$17,"")</f>
        <v/>
      </c>
      <c r="BM286" s="132" t="str">
        <f ca="1">IF(ISNUMBER(U286-'Choose Housekeeping Genes'!V$17),U286-'Choose Housekeeping Genes'!V$17,"")</f>
        <v/>
      </c>
      <c r="BN286" s="132" t="str">
        <f ca="1">IF(ISNUMBER(V286-'Choose Housekeeping Genes'!W$17),V286-'Choose Housekeeping Genes'!W$17,"")</f>
        <v/>
      </c>
      <c r="BO286" s="142" t="str">
        <f t="shared" si="219"/>
        <v>IFNG-AS1-1</v>
      </c>
      <c r="BP286" s="141" t="s">
        <v>332</v>
      </c>
      <c r="BQ286" s="132" t="str">
        <f ca="1">IF(ISNUMBER(Y286-'Choose Housekeeping Genes'!AA$17),Y286-'Choose Housekeeping Genes'!AA$17,"")</f>
        <v/>
      </c>
      <c r="BR286" s="132" t="str">
        <f ca="1">IF(ISNUMBER(Z286-'Choose Housekeeping Genes'!AB$17),Z286-'Choose Housekeeping Genes'!AB$17,"")</f>
        <v/>
      </c>
      <c r="BS286" s="132" t="str">
        <f ca="1">IF(ISNUMBER(AA286-'Choose Housekeeping Genes'!AC$17),AA286-'Choose Housekeeping Genes'!AC$17,"")</f>
        <v/>
      </c>
      <c r="BT286" s="132" t="str">
        <f ca="1">IF(ISNUMBER(AB286-'Choose Housekeeping Genes'!AD$17),AB286-'Choose Housekeeping Genes'!AD$17,"")</f>
        <v/>
      </c>
      <c r="BU286" s="132" t="str">
        <f ca="1">IF(ISNUMBER(AC286-'Choose Housekeeping Genes'!AE$17),AC286-'Choose Housekeeping Genes'!AE$17,"")</f>
        <v/>
      </c>
      <c r="BV286" s="132" t="str">
        <f ca="1">IF(ISNUMBER(AD286-'Choose Housekeeping Genes'!AF$17),AD286-'Choose Housekeeping Genes'!AF$17,"")</f>
        <v/>
      </c>
      <c r="BW286" s="132" t="str">
        <f ca="1">IF(ISNUMBER(AE286-'Choose Housekeeping Genes'!AG$17),AE286-'Choose Housekeeping Genes'!AG$17,"")</f>
        <v/>
      </c>
      <c r="BX286" s="132" t="str">
        <f ca="1">IF(ISNUMBER(AF286-'Choose Housekeeping Genes'!AH$17),AF286-'Choose Housekeeping Genes'!AH$17,"")</f>
        <v/>
      </c>
      <c r="BY286" s="132" t="str">
        <f ca="1">IF(ISNUMBER(AG286-'Choose Housekeeping Genes'!AI$17),AG286-'Choose Housekeeping Genes'!AI$17,"")</f>
        <v/>
      </c>
      <c r="BZ286" s="132" t="str">
        <f ca="1">IF(ISNUMBER(AH286-'Choose Housekeeping Genes'!AJ$17),AH286-'Choose Housekeeping Genes'!AJ$17,"")</f>
        <v/>
      </c>
      <c r="CA286" s="132" t="str">
        <f ca="1">IF(ISNUMBER(AI286-'Choose Housekeeping Genes'!AK$17),AI286-'Choose Housekeeping Genes'!AK$17,"")</f>
        <v/>
      </c>
      <c r="CB286" s="132" t="str">
        <f ca="1">IF(ISNUMBER(AJ286-'Choose Housekeeping Genes'!AL$17),AJ286-'Choose Housekeeping Genes'!AL$17,"")</f>
        <v/>
      </c>
      <c r="CC286" s="132" t="str">
        <f ca="1">IF(ISNUMBER(AK286-'Choose Housekeeping Genes'!AM$17),AK286-'Choose Housekeeping Genes'!AM$17,"")</f>
        <v/>
      </c>
      <c r="CD286" s="132" t="str">
        <f ca="1">IF(ISNUMBER(AL286-'Choose Housekeeping Genes'!AN$17),AL286-'Choose Housekeeping Genes'!AN$17,"")</f>
        <v/>
      </c>
      <c r="CE286" s="132" t="str">
        <f ca="1">IF(ISNUMBER(AM286-'Choose Housekeeping Genes'!AO$17),AM286-'Choose Housekeeping Genes'!AO$17,"")</f>
        <v/>
      </c>
      <c r="CF286" s="132" t="str">
        <f ca="1">IF(ISNUMBER(AN286-'Choose Housekeeping Genes'!AP$17),AN286-'Choose Housekeeping Genes'!AP$17,"")</f>
        <v/>
      </c>
      <c r="CG286" s="132" t="str">
        <f ca="1">IF(ISNUMBER(AO286-'Choose Housekeeping Genes'!AQ$17),AO286-'Choose Housekeeping Genes'!AQ$17,"")</f>
        <v/>
      </c>
      <c r="CH286" s="132" t="str">
        <f ca="1">IF(ISNUMBER(AP286-'Choose Housekeeping Genes'!AR$17),AP286-'Choose Housekeeping Genes'!AR$17,"")</f>
        <v/>
      </c>
      <c r="CI286" s="132" t="str">
        <f ca="1">IF(ISNUMBER(AQ286-'Choose Housekeeping Genes'!AS$17),AQ286-'Choose Housekeeping Genes'!AS$17,"")</f>
        <v/>
      </c>
      <c r="CJ286" s="132" t="str">
        <f ca="1">IF(ISNUMBER(AR286-'Choose Housekeeping Genes'!AT$17),AR286-'Choose Housekeeping Genes'!AT$17,"")</f>
        <v/>
      </c>
      <c r="CK286" s="137" t="e">
        <f t="shared" ca="1" si="177"/>
        <v>#DIV/0!</v>
      </c>
      <c r="CL286" s="138" t="e">
        <f t="shared" ca="1" si="178"/>
        <v>#DIV/0!</v>
      </c>
      <c r="DA286" s="135" t="str">
        <f>'Transcript table'!C286</f>
        <v>IFNG-AS1-1</v>
      </c>
      <c r="DB286" s="35" t="s">
        <v>332</v>
      </c>
      <c r="DC286" s="132" t="str">
        <f t="shared" ca="1" si="179"/>
        <v/>
      </c>
      <c r="DD286" s="132" t="str">
        <f t="shared" ca="1" si="180"/>
        <v/>
      </c>
      <c r="DE286" s="132" t="str">
        <f t="shared" ca="1" si="181"/>
        <v/>
      </c>
      <c r="DF286" s="132" t="str">
        <f t="shared" ca="1" si="182"/>
        <v/>
      </c>
      <c r="DG286" s="132" t="str">
        <f t="shared" ca="1" si="183"/>
        <v/>
      </c>
      <c r="DH286" s="132" t="str">
        <f t="shared" ca="1" si="184"/>
        <v/>
      </c>
      <c r="DI286" s="132" t="str">
        <f t="shared" ca="1" si="185"/>
        <v/>
      </c>
      <c r="DJ286" s="132" t="str">
        <f t="shared" ca="1" si="186"/>
        <v/>
      </c>
      <c r="DK286" s="132" t="str">
        <f t="shared" ca="1" si="187"/>
        <v/>
      </c>
      <c r="DL286" s="132" t="str">
        <f t="shared" ca="1" si="188"/>
        <v/>
      </c>
      <c r="DM286" s="132" t="str">
        <f t="shared" ca="1" si="189"/>
        <v/>
      </c>
      <c r="DN286" s="132" t="str">
        <f t="shared" ca="1" si="190"/>
        <v/>
      </c>
      <c r="DO286" s="132" t="str">
        <f t="shared" ca="1" si="191"/>
        <v/>
      </c>
      <c r="DP286" s="132" t="str">
        <f t="shared" ca="1" si="192"/>
        <v/>
      </c>
      <c r="DQ286" s="132" t="str">
        <f t="shared" ca="1" si="193"/>
        <v/>
      </c>
      <c r="DR286" s="132" t="str">
        <f t="shared" ca="1" si="194"/>
        <v/>
      </c>
      <c r="DS286" s="132" t="str">
        <f t="shared" ca="1" si="195"/>
        <v/>
      </c>
      <c r="DT286" s="132" t="str">
        <f t="shared" ca="1" si="196"/>
        <v/>
      </c>
      <c r="DU286" s="132" t="str">
        <f t="shared" ca="1" si="197"/>
        <v/>
      </c>
      <c r="DV286" s="132" t="str">
        <f t="shared" ca="1" si="198"/>
        <v/>
      </c>
      <c r="DW286" s="136" t="str">
        <f>'Transcript table'!C286</f>
        <v>IFNG-AS1-1</v>
      </c>
      <c r="DX286" s="141" t="s">
        <v>332</v>
      </c>
      <c r="DY286" s="132" t="str">
        <f t="shared" ca="1" si="199"/>
        <v/>
      </c>
      <c r="DZ286" s="132" t="str">
        <f t="shared" ca="1" si="200"/>
        <v/>
      </c>
      <c r="EA286" s="132" t="str">
        <f t="shared" ca="1" si="201"/>
        <v/>
      </c>
      <c r="EB286" s="132" t="str">
        <f t="shared" ca="1" si="202"/>
        <v/>
      </c>
      <c r="EC286" s="132" t="str">
        <f t="shared" ca="1" si="203"/>
        <v/>
      </c>
      <c r="ED286" s="132" t="str">
        <f t="shared" ca="1" si="204"/>
        <v/>
      </c>
      <c r="EE286" s="132" t="str">
        <f t="shared" ca="1" si="205"/>
        <v/>
      </c>
      <c r="EF286" s="132" t="str">
        <f t="shared" ca="1" si="206"/>
        <v/>
      </c>
      <c r="EG286" s="132" t="str">
        <f t="shared" ca="1" si="207"/>
        <v/>
      </c>
      <c r="EH286" s="132" t="str">
        <f t="shared" ca="1" si="208"/>
        <v/>
      </c>
      <c r="EI286" s="132" t="str">
        <f t="shared" ca="1" si="209"/>
        <v/>
      </c>
      <c r="EJ286" s="132" t="str">
        <f t="shared" ca="1" si="210"/>
        <v/>
      </c>
      <c r="EK286" s="132" t="str">
        <f t="shared" ca="1" si="211"/>
        <v/>
      </c>
      <c r="EL286" s="132" t="str">
        <f t="shared" ca="1" si="212"/>
        <v/>
      </c>
      <c r="EM286" s="132" t="str">
        <f t="shared" ca="1" si="213"/>
        <v/>
      </c>
      <c r="EN286" s="132" t="str">
        <f t="shared" ca="1" si="214"/>
        <v/>
      </c>
      <c r="EO286" s="132" t="str">
        <f t="shared" ca="1" si="215"/>
        <v/>
      </c>
      <c r="EP286" s="132" t="str">
        <f t="shared" ca="1" si="216"/>
        <v/>
      </c>
      <c r="EQ286" s="132" t="str">
        <f t="shared" ca="1" si="217"/>
        <v/>
      </c>
      <c r="ER286" s="132" t="str">
        <f t="shared" ca="1" si="218"/>
        <v/>
      </c>
    </row>
    <row r="287" spans="1:148" ht="25.5">
      <c r="A287" s="131" t="str">
        <f>'Transcript table'!C287</f>
        <v>IFNG-AS1-2</v>
      </c>
      <c r="B287" s="35" t="s">
        <v>333</v>
      </c>
      <c r="C287" s="132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132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132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132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132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132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132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132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132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132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132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132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132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132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132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132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132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132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132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132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40" t="str">
        <f>'Control Sample Data'!A287</f>
        <v>IFNG-AS1-2</v>
      </c>
      <c r="X287" s="141" t="s">
        <v>333</v>
      </c>
      <c r="Y287" s="132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132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132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132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132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132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132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132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132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132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132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132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132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132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132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132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132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132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132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132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135" t="str">
        <f>'Control Sample Data'!A287</f>
        <v>IFNG-AS1-2</v>
      </c>
      <c r="AT287" s="35" t="s">
        <v>333</v>
      </c>
      <c r="AU287" s="132" t="str">
        <f ca="1">IF(ISNUMBER(C287-'Choose Housekeeping Genes'!D$17),C287-'Choose Housekeeping Genes'!D$17,"")</f>
        <v/>
      </c>
      <c r="AV287" s="132" t="str">
        <f ca="1">IF(ISNUMBER(D287-'Choose Housekeeping Genes'!E$17),D287-'Choose Housekeeping Genes'!E$17,"")</f>
        <v/>
      </c>
      <c r="AW287" s="132" t="str">
        <f ca="1">IF(ISNUMBER(E287-'Choose Housekeeping Genes'!F$17),E287-'Choose Housekeeping Genes'!F$17,"")</f>
        <v/>
      </c>
      <c r="AX287" s="132" t="str">
        <f ca="1">IF(ISNUMBER(F287-'Choose Housekeeping Genes'!G$17),F287-'Choose Housekeeping Genes'!G$17,"")</f>
        <v/>
      </c>
      <c r="AY287" s="132" t="str">
        <f ca="1">IF(ISNUMBER(G287-'Choose Housekeeping Genes'!H$17),G287-'Choose Housekeeping Genes'!H$17,"")</f>
        <v/>
      </c>
      <c r="AZ287" s="132" t="str">
        <f ca="1">IF(ISNUMBER(H287-'Choose Housekeeping Genes'!I$17),H287-'Choose Housekeeping Genes'!I$17,"")</f>
        <v/>
      </c>
      <c r="BA287" s="132" t="str">
        <f ca="1">IF(ISNUMBER(I287-'Choose Housekeeping Genes'!J$17),I287-'Choose Housekeeping Genes'!J$17,"")</f>
        <v/>
      </c>
      <c r="BB287" s="132" t="str">
        <f ca="1">IF(ISNUMBER(J287-'Choose Housekeeping Genes'!K$17),J287-'Choose Housekeeping Genes'!K$17,"")</f>
        <v/>
      </c>
      <c r="BC287" s="132" t="str">
        <f ca="1">IF(ISNUMBER(K287-'Choose Housekeeping Genes'!L$17),K287-'Choose Housekeeping Genes'!L$17,"")</f>
        <v/>
      </c>
      <c r="BD287" s="132" t="str">
        <f ca="1">IF(ISNUMBER(L287-'Choose Housekeeping Genes'!M$17),L287-'Choose Housekeeping Genes'!M$17,"")</f>
        <v/>
      </c>
      <c r="BE287" s="132" t="str">
        <f ca="1">IF(ISNUMBER(M287-'Choose Housekeeping Genes'!N$17),M287-'Choose Housekeeping Genes'!N$17,"")</f>
        <v/>
      </c>
      <c r="BF287" s="132" t="str">
        <f ca="1">IF(ISNUMBER(N287-'Choose Housekeeping Genes'!O$17),N287-'Choose Housekeeping Genes'!O$17,"")</f>
        <v/>
      </c>
      <c r="BG287" s="132" t="str">
        <f ca="1">IF(ISNUMBER(O287-'Choose Housekeeping Genes'!P$17),O287-'Choose Housekeeping Genes'!P$17,"")</f>
        <v/>
      </c>
      <c r="BH287" s="132" t="str">
        <f ca="1">IF(ISNUMBER(P287-'Choose Housekeeping Genes'!Q$17),P287-'Choose Housekeeping Genes'!Q$17,"")</f>
        <v/>
      </c>
      <c r="BI287" s="132" t="str">
        <f ca="1">IF(ISNUMBER(Q287-'Choose Housekeeping Genes'!R$17),Q287-'Choose Housekeeping Genes'!R$17,"")</f>
        <v/>
      </c>
      <c r="BJ287" s="132" t="str">
        <f ca="1">IF(ISNUMBER(R287-'Choose Housekeeping Genes'!S$17),R287-'Choose Housekeeping Genes'!S$17,"")</f>
        <v/>
      </c>
      <c r="BK287" s="132" t="str">
        <f ca="1">IF(ISNUMBER(S287-'Choose Housekeeping Genes'!T$17),S287-'Choose Housekeeping Genes'!T$17,"")</f>
        <v/>
      </c>
      <c r="BL287" s="132" t="str">
        <f ca="1">IF(ISNUMBER(T287-'Choose Housekeeping Genes'!U$17),T287-'Choose Housekeeping Genes'!U$17,"")</f>
        <v/>
      </c>
      <c r="BM287" s="132" t="str">
        <f ca="1">IF(ISNUMBER(U287-'Choose Housekeeping Genes'!V$17),U287-'Choose Housekeeping Genes'!V$17,"")</f>
        <v/>
      </c>
      <c r="BN287" s="132" t="str">
        <f ca="1">IF(ISNUMBER(V287-'Choose Housekeeping Genes'!W$17),V287-'Choose Housekeeping Genes'!W$17,"")</f>
        <v/>
      </c>
      <c r="BO287" s="142" t="str">
        <f t="shared" si="219"/>
        <v>IFNG-AS1-2</v>
      </c>
      <c r="BP287" s="141" t="s">
        <v>333</v>
      </c>
      <c r="BQ287" s="132" t="str">
        <f ca="1">IF(ISNUMBER(Y287-'Choose Housekeeping Genes'!AA$17),Y287-'Choose Housekeeping Genes'!AA$17,"")</f>
        <v/>
      </c>
      <c r="BR287" s="132" t="str">
        <f ca="1">IF(ISNUMBER(Z287-'Choose Housekeeping Genes'!AB$17),Z287-'Choose Housekeeping Genes'!AB$17,"")</f>
        <v/>
      </c>
      <c r="BS287" s="132" t="str">
        <f ca="1">IF(ISNUMBER(AA287-'Choose Housekeeping Genes'!AC$17),AA287-'Choose Housekeeping Genes'!AC$17,"")</f>
        <v/>
      </c>
      <c r="BT287" s="132" t="str">
        <f ca="1">IF(ISNUMBER(AB287-'Choose Housekeeping Genes'!AD$17),AB287-'Choose Housekeeping Genes'!AD$17,"")</f>
        <v/>
      </c>
      <c r="BU287" s="132" t="str">
        <f ca="1">IF(ISNUMBER(AC287-'Choose Housekeeping Genes'!AE$17),AC287-'Choose Housekeeping Genes'!AE$17,"")</f>
        <v/>
      </c>
      <c r="BV287" s="132" t="str">
        <f ca="1">IF(ISNUMBER(AD287-'Choose Housekeeping Genes'!AF$17),AD287-'Choose Housekeeping Genes'!AF$17,"")</f>
        <v/>
      </c>
      <c r="BW287" s="132" t="str">
        <f ca="1">IF(ISNUMBER(AE287-'Choose Housekeeping Genes'!AG$17),AE287-'Choose Housekeeping Genes'!AG$17,"")</f>
        <v/>
      </c>
      <c r="BX287" s="132" t="str">
        <f ca="1">IF(ISNUMBER(AF287-'Choose Housekeeping Genes'!AH$17),AF287-'Choose Housekeeping Genes'!AH$17,"")</f>
        <v/>
      </c>
      <c r="BY287" s="132" t="str">
        <f ca="1">IF(ISNUMBER(AG287-'Choose Housekeeping Genes'!AI$17),AG287-'Choose Housekeeping Genes'!AI$17,"")</f>
        <v/>
      </c>
      <c r="BZ287" s="132" t="str">
        <f ca="1">IF(ISNUMBER(AH287-'Choose Housekeeping Genes'!AJ$17),AH287-'Choose Housekeeping Genes'!AJ$17,"")</f>
        <v/>
      </c>
      <c r="CA287" s="132" t="str">
        <f ca="1">IF(ISNUMBER(AI287-'Choose Housekeeping Genes'!AK$17),AI287-'Choose Housekeeping Genes'!AK$17,"")</f>
        <v/>
      </c>
      <c r="CB287" s="132" t="str">
        <f ca="1">IF(ISNUMBER(AJ287-'Choose Housekeeping Genes'!AL$17),AJ287-'Choose Housekeeping Genes'!AL$17,"")</f>
        <v/>
      </c>
      <c r="CC287" s="132" t="str">
        <f ca="1">IF(ISNUMBER(AK287-'Choose Housekeeping Genes'!AM$17),AK287-'Choose Housekeeping Genes'!AM$17,"")</f>
        <v/>
      </c>
      <c r="CD287" s="132" t="str">
        <f ca="1">IF(ISNUMBER(AL287-'Choose Housekeeping Genes'!AN$17),AL287-'Choose Housekeeping Genes'!AN$17,"")</f>
        <v/>
      </c>
      <c r="CE287" s="132" t="str">
        <f ca="1">IF(ISNUMBER(AM287-'Choose Housekeeping Genes'!AO$17),AM287-'Choose Housekeeping Genes'!AO$17,"")</f>
        <v/>
      </c>
      <c r="CF287" s="132" t="str">
        <f ca="1">IF(ISNUMBER(AN287-'Choose Housekeeping Genes'!AP$17),AN287-'Choose Housekeeping Genes'!AP$17,"")</f>
        <v/>
      </c>
      <c r="CG287" s="132" t="str">
        <f ca="1">IF(ISNUMBER(AO287-'Choose Housekeeping Genes'!AQ$17),AO287-'Choose Housekeeping Genes'!AQ$17,"")</f>
        <v/>
      </c>
      <c r="CH287" s="132" t="str">
        <f ca="1">IF(ISNUMBER(AP287-'Choose Housekeeping Genes'!AR$17),AP287-'Choose Housekeeping Genes'!AR$17,"")</f>
        <v/>
      </c>
      <c r="CI287" s="132" t="str">
        <f ca="1">IF(ISNUMBER(AQ287-'Choose Housekeeping Genes'!AS$17),AQ287-'Choose Housekeeping Genes'!AS$17,"")</f>
        <v/>
      </c>
      <c r="CJ287" s="132" t="str">
        <f ca="1">IF(ISNUMBER(AR287-'Choose Housekeeping Genes'!AT$17),AR287-'Choose Housekeeping Genes'!AT$17,"")</f>
        <v/>
      </c>
      <c r="CK287" s="137" t="e">
        <f t="shared" ca="1" si="177"/>
        <v>#DIV/0!</v>
      </c>
      <c r="CL287" s="138" t="e">
        <f t="shared" ca="1" si="178"/>
        <v>#DIV/0!</v>
      </c>
      <c r="DA287" s="135" t="str">
        <f>'Transcript table'!C287</f>
        <v>IFNG-AS1-2</v>
      </c>
      <c r="DB287" s="35" t="s">
        <v>333</v>
      </c>
      <c r="DC287" s="132" t="str">
        <f t="shared" ca="1" si="179"/>
        <v/>
      </c>
      <c r="DD287" s="132" t="str">
        <f t="shared" ca="1" si="180"/>
        <v/>
      </c>
      <c r="DE287" s="132" t="str">
        <f t="shared" ca="1" si="181"/>
        <v/>
      </c>
      <c r="DF287" s="132" t="str">
        <f t="shared" ca="1" si="182"/>
        <v/>
      </c>
      <c r="DG287" s="132" t="str">
        <f t="shared" ca="1" si="183"/>
        <v/>
      </c>
      <c r="DH287" s="132" t="str">
        <f t="shared" ca="1" si="184"/>
        <v/>
      </c>
      <c r="DI287" s="132" t="str">
        <f t="shared" ca="1" si="185"/>
        <v/>
      </c>
      <c r="DJ287" s="132" t="str">
        <f t="shared" ca="1" si="186"/>
        <v/>
      </c>
      <c r="DK287" s="132" t="str">
        <f t="shared" ca="1" si="187"/>
        <v/>
      </c>
      <c r="DL287" s="132" t="str">
        <f t="shared" ca="1" si="188"/>
        <v/>
      </c>
      <c r="DM287" s="132" t="str">
        <f t="shared" ca="1" si="189"/>
        <v/>
      </c>
      <c r="DN287" s="132" t="str">
        <f t="shared" ca="1" si="190"/>
        <v/>
      </c>
      <c r="DO287" s="132" t="str">
        <f t="shared" ca="1" si="191"/>
        <v/>
      </c>
      <c r="DP287" s="132" t="str">
        <f t="shared" ca="1" si="192"/>
        <v/>
      </c>
      <c r="DQ287" s="132" t="str">
        <f t="shared" ca="1" si="193"/>
        <v/>
      </c>
      <c r="DR287" s="132" t="str">
        <f t="shared" ca="1" si="194"/>
        <v/>
      </c>
      <c r="DS287" s="132" t="str">
        <f t="shared" ca="1" si="195"/>
        <v/>
      </c>
      <c r="DT287" s="132" t="str">
        <f t="shared" ca="1" si="196"/>
        <v/>
      </c>
      <c r="DU287" s="132" t="str">
        <f t="shared" ca="1" si="197"/>
        <v/>
      </c>
      <c r="DV287" s="132" t="str">
        <f t="shared" ca="1" si="198"/>
        <v/>
      </c>
      <c r="DW287" s="136" t="str">
        <f>'Transcript table'!C287</f>
        <v>IFNG-AS1-2</v>
      </c>
      <c r="DX287" s="141" t="s">
        <v>333</v>
      </c>
      <c r="DY287" s="132" t="str">
        <f t="shared" ca="1" si="199"/>
        <v/>
      </c>
      <c r="DZ287" s="132" t="str">
        <f t="shared" ca="1" si="200"/>
        <v/>
      </c>
      <c r="EA287" s="132" t="str">
        <f t="shared" ca="1" si="201"/>
        <v/>
      </c>
      <c r="EB287" s="132" t="str">
        <f t="shared" ca="1" si="202"/>
        <v/>
      </c>
      <c r="EC287" s="132" t="str">
        <f t="shared" ca="1" si="203"/>
        <v/>
      </c>
      <c r="ED287" s="132" t="str">
        <f t="shared" ca="1" si="204"/>
        <v/>
      </c>
      <c r="EE287" s="132" t="str">
        <f t="shared" ca="1" si="205"/>
        <v/>
      </c>
      <c r="EF287" s="132" t="str">
        <f t="shared" ca="1" si="206"/>
        <v/>
      </c>
      <c r="EG287" s="132" t="str">
        <f t="shared" ca="1" si="207"/>
        <v/>
      </c>
      <c r="EH287" s="132" t="str">
        <f t="shared" ca="1" si="208"/>
        <v/>
      </c>
      <c r="EI287" s="132" t="str">
        <f t="shared" ca="1" si="209"/>
        <v/>
      </c>
      <c r="EJ287" s="132" t="str">
        <f t="shared" ca="1" si="210"/>
        <v/>
      </c>
      <c r="EK287" s="132" t="str">
        <f t="shared" ca="1" si="211"/>
        <v/>
      </c>
      <c r="EL287" s="132" t="str">
        <f t="shared" ca="1" si="212"/>
        <v/>
      </c>
      <c r="EM287" s="132" t="str">
        <f t="shared" ca="1" si="213"/>
        <v/>
      </c>
      <c r="EN287" s="132" t="str">
        <f t="shared" ca="1" si="214"/>
        <v/>
      </c>
      <c r="EO287" s="132" t="str">
        <f t="shared" ca="1" si="215"/>
        <v/>
      </c>
      <c r="EP287" s="132" t="str">
        <f t="shared" ca="1" si="216"/>
        <v/>
      </c>
      <c r="EQ287" s="132" t="str">
        <f t="shared" ca="1" si="217"/>
        <v/>
      </c>
      <c r="ER287" s="132" t="str">
        <f t="shared" ca="1" si="218"/>
        <v/>
      </c>
    </row>
    <row r="288" spans="1:148" ht="12.75">
      <c r="A288" s="131" t="str">
        <f>'Transcript table'!C288</f>
        <v>IGF2-AS</v>
      </c>
      <c r="B288" s="35" t="s">
        <v>334</v>
      </c>
      <c r="C288" s="132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132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132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132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132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132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132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132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132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132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132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132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132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132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132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132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132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132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132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132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40" t="str">
        <f>'Control Sample Data'!A288</f>
        <v>IGF2-AS</v>
      </c>
      <c r="X288" s="141" t="s">
        <v>334</v>
      </c>
      <c r="Y288" s="132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132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132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132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132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132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132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132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132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132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132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132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132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132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132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132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132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132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132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132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135" t="str">
        <f>'Control Sample Data'!A288</f>
        <v>IGF2-AS</v>
      </c>
      <c r="AT288" s="35" t="s">
        <v>334</v>
      </c>
      <c r="AU288" s="132" t="str">
        <f ca="1">IF(ISNUMBER(C288-'Choose Housekeeping Genes'!D$17),C288-'Choose Housekeeping Genes'!D$17,"")</f>
        <v/>
      </c>
      <c r="AV288" s="132" t="str">
        <f ca="1">IF(ISNUMBER(D288-'Choose Housekeeping Genes'!E$17),D288-'Choose Housekeeping Genes'!E$17,"")</f>
        <v/>
      </c>
      <c r="AW288" s="132" t="str">
        <f ca="1">IF(ISNUMBER(E288-'Choose Housekeeping Genes'!F$17),E288-'Choose Housekeeping Genes'!F$17,"")</f>
        <v/>
      </c>
      <c r="AX288" s="132" t="str">
        <f ca="1">IF(ISNUMBER(F288-'Choose Housekeeping Genes'!G$17),F288-'Choose Housekeeping Genes'!G$17,"")</f>
        <v/>
      </c>
      <c r="AY288" s="132" t="str">
        <f ca="1">IF(ISNUMBER(G288-'Choose Housekeeping Genes'!H$17),G288-'Choose Housekeeping Genes'!H$17,"")</f>
        <v/>
      </c>
      <c r="AZ288" s="132" t="str">
        <f ca="1">IF(ISNUMBER(H288-'Choose Housekeeping Genes'!I$17),H288-'Choose Housekeeping Genes'!I$17,"")</f>
        <v/>
      </c>
      <c r="BA288" s="132" t="str">
        <f ca="1">IF(ISNUMBER(I288-'Choose Housekeeping Genes'!J$17),I288-'Choose Housekeeping Genes'!J$17,"")</f>
        <v/>
      </c>
      <c r="BB288" s="132" t="str">
        <f ca="1">IF(ISNUMBER(J288-'Choose Housekeeping Genes'!K$17),J288-'Choose Housekeeping Genes'!K$17,"")</f>
        <v/>
      </c>
      <c r="BC288" s="132" t="str">
        <f ca="1">IF(ISNUMBER(K288-'Choose Housekeeping Genes'!L$17),K288-'Choose Housekeeping Genes'!L$17,"")</f>
        <v/>
      </c>
      <c r="BD288" s="132" t="str">
        <f ca="1">IF(ISNUMBER(L288-'Choose Housekeeping Genes'!M$17),L288-'Choose Housekeeping Genes'!M$17,"")</f>
        <v/>
      </c>
      <c r="BE288" s="132" t="str">
        <f ca="1">IF(ISNUMBER(M288-'Choose Housekeeping Genes'!N$17),M288-'Choose Housekeeping Genes'!N$17,"")</f>
        <v/>
      </c>
      <c r="BF288" s="132" t="str">
        <f ca="1">IF(ISNUMBER(N288-'Choose Housekeeping Genes'!O$17),N288-'Choose Housekeeping Genes'!O$17,"")</f>
        <v/>
      </c>
      <c r="BG288" s="132" t="str">
        <f ca="1">IF(ISNUMBER(O288-'Choose Housekeeping Genes'!P$17),O288-'Choose Housekeeping Genes'!P$17,"")</f>
        <v/>
      </c>
      <c r="BH288" s="132" t="str">
        <f ca="1">IF(ISNUMBER(P288-'Choose Housekeeping Genes'!Q$17),P288-'Choose Housekeeping Genes'!Q$17,"")</f>
        <v/>
      </c>
      <c r="BI288" s="132" t="str">
        <f ca="1">IF(ISNUMBER(Q288-'Choose Housekeeping Genes'!R$17),Q288-'Choose Housekeeping Genes'!R$17,"")</f>
        <v/>
      </c>
      <c r="BJ288" s="132" t="str">
        <f ca="1">IF(ISNUMBER(R288-'Choose Housekeeping Genes'!S$17),R288-'Choose Housekeeping Genes'!S$17,"")</f>
        <v/>
      </c>
      <c r="BK288" s="132" t="str">
        <f ca="1">IF(ISNUMBER(S288-'Choose Housekeeping Genes'!T$17),S288-'Choose Housekeeping Genes'!T$17,"")</f>
        <v/>
      </c>
      <c r="BL288" s="132" t="str">
        <f ca="1">IF(ISNUMBER(T288-'Choose Housekeeping Genes'!U$17),T288-'Choose Housekeeping Genes'!U$17,"")</f>
        <v/>
      </c>
      <c r="BM288" s="132" t="str">
        <f ca="1">IF(ISNUMBER(U288-'Choose Housekeeping Genes'!V$17),U288-'Choose Housekeeping Genes'!V$17,"")</f>
        <v/>
      </c>
      <c r="BN288" s="132" t="str">
        <f ca="1">IF(ISNUMBER(V288-'Choose Housekeeping Genes'!W$17),V288-'Choose Housekeeping Genes'!W$17,"")</f>
        <v/>
      </c>
      <c r="BO288" s="142" t="str">
        <f t="shared" si="219"/>
        <v>IGF2-AS</v>
      </c>
      <c r="BP288" s="141" t="s">
        <v>334</v>
      </c>
      <c r="BQ288" s="132" t="str">
        <f ca="1">IF(ISNUMBER(Y288-'Choose Housekeeping Genes'!AA$17),Y288-'Choose Housekeeping Genes'!AA$17,"")</f>
        <v/>
      </c>
      <c r="BR288" s="132" t="str">
        <f ca="1">IF(ISNUMBER(Z288-'Choose Housekeeping Genes'!AB$17),Z288-'Choose Housekeeping Genes'!AB$17,"")</f>
        <v/>
      </c>
      <c r="BS288" s="132" t="str">
        <f ca="1">IF(ISNUMBER(AA288-'Choose Housekeeping Genes'!AC$17),AA288-'Choose Housekeeping Genes'!AC$17,"")</f>
        <v/>
      </c>
      <c r="BT288" s="132" t="str">
        <f ca="1">IF(ISNUMBER(AB288-'Choose Housekeeping Genes'!AD$17),AB288-'Choose Housekeeping Genes'!AD$17,"")</f>
        <v/>
      </c>
      <c r="BU288" s="132" t="str">
        <f ca="1">IF(ISNUMBER(AC288-'Choose Housekeeping Genes'!AE$17),AC288-'Choose Housekeeping Genes'!AE$17,"")</f>
        <v/>
      </c>
      <c r="BV288" s="132" t="str">
        <f ca="1">IF(ISNUMBER(AD288-'Choose Housekeeping Genes'!AF$17),AD288-'Choose Housekeeping Genes'!AF$17,"")</f>
        <v/>
      </c>
      <c r="BW288" s="132" t="str">
        <f ca="1">IF(ISNUMBER(AE288-'Choose Housekeeping Genes'!AG$17),AE288-'Choose Housekeeping Genes'!AG$17,"")</f>
        <v/>
      </c>
      <c r="BX288" s="132" t="str">
        <f ca="1">IF(ISNUMBER(AF288-'Choose Housekeeping Genes'!AH$17),AF288-'Choose Housekeeping Genes'!AH$17,"")</f>
        <v/>
      </c>
      <c r="BY288" s="132" t="str">
        <f ca="1">IF(ISNUMBER(AG288-'Choose Housekeeping Genes'!AI$17),AG288-'Choose Housekeeping Genes'!AI$17,"")</f>
        <v/>
      </c>
      <c r="BZ288" s="132" t="str">
        <f ca="1">IF(ISNUMBER(AH288-'Choose Housekeeping Genes'!AJ$17),AH288-'Choose Housekeeping Genes'!AJ$17,"")</f>
        <v/>
      </c>
      <c r="CA288" s="132" t="str">
        <f ca="1">IF(ISNUMBER(AI288-'Choose Housekeeping Genes'!AK$17),AI288-'Choose Housekeeping Genes'!AK$17,"")</f>
        <v/>
      </c>
      <c r="CB288" s="132" t="str">
        <f ca="1">IF(ISNUMBER(AJ288-'Choose Housekeeping Genes'!AL$17),AJ288-'Choose Housekeeping Genes'!AL$17,"")</f>
        <v/>
      </c>
      <c r="CC288" s="132" t="str">
        <f ca="1">IF(ISNUMBER(AK288-'Choose Housekeeping Genes'!AM$17),AK288-'Choose Housekeeping Genes'!AM$17,"")</f>
        <v/>
      </c>
      <c r="CD288" s="132" t="str">
        <f ca="1">IF(ISNUMBER(AL288-'Choose Housekeeping Genes'!AN$17),AL288-'Choose Housekeeping Genes'!AN$17,"")</f>
        <v/>
      </c>
      <c r="CE288" s="132" t="str">
        <f ca="1">IF(ISNUMBER(AM288-'Choose Housekeeping Genes'!AO$17),AM288-'Choose Housekeeping Genes'!AO$17,"")</f>
        <v/>
      </c>
      <c r="CF288" s="132" t="str">
        <f ca="1">IF(ISNUMBER(AN288-'Choose Housekeeping Genes'!AP$17),AN288-'Choose Housekeeping Genes'!AP$17,"")</f>
        <v/>
      </c>
      <c r="CG288" s="132" t="str">
        <f ca="1">IF(ISNUMBER(AO288-'Choose Housekeeping Genes'!AQ$17),AO288-'Choose Housekeeping Genes'!AQ$17,"")</f>
        <v/>
      </c>
      <c r="CH288" s="132" t="str">
        <f ca="1">IF(ISNUMBER(AP288-'Choose Housekeeping Genes'!AR$17),AP288-'Choose Housekeeping Genes'!AR$17,"")</f>
        <v/>
      </c>
      <c r="CI288" s="132" t="str">
        <f ca="1">IF(ISNUMBER(AQ288-'Choose Housekeeping Genes'!AS$17),AQ288-'Choose Housekeeping Genes'!AS$17,"")</f>
        <v/>
      </c>
      <c r="CJ288" s="132" t="str">
        <f ca="1">IF(ISNUMBER(AR288-'Choose Housekeeping Genes'!AT$17),AR288-'Choose Housekeeping Genes'!AT$17,"")</f>
        <v/>
      </c>
      <c r="CK288" s="137" t="e">
        <f t="shared" ca="1" si="177"/>
        <v>#DIV/0!</v>
      </c>
      <c r="CL288" s="138" t="e">
        <f t="shared" ca="1" si="178"/>
        <v>#DIV/0!</v>
      </c>
      <c r="DA288" s="135" t="str">
        <f>'Transcript table'!C288</f>
        <v>IGF2-AS</v>
      </c>
      <c r="DB288" s="35" t="s">
        <v>334</v>
      </c>
      <c r="DC288" s="132" t="str">
        <f t="shared" ca="1" si="179"/>
        <v/>
      </c>
      <c r="DD288" s="132" t="str">
        <f t="shared" ca="1" si="180"/>
        <v/>
      </c>
      <c r="DE288" s="132" t="str">
        <f t="shared" ca="1" si="181"/>
        <v/>
      </c>
      <c r="DF288" s="132" t="str">
        <f t="shared" ca="1" si="182"/>
        <v/>
      </c>
      <c r="DG288" s="132" t="str">
        <f t="shared" ca="1" si="183"/>
        <v/>
      </c>
      <c r="DH288" s="132" t="str">
        <f t="shared" ca="1" si="184"/>
        <v/>
      </c>
      <c r="DI288" s="132" t="str">
        <f t="shared" ca="1" si="185"/>
        <v/>
      </c>
      <c r="DJ288" s="132" t="str">
        <f t="shared" ca="1" si="186"/>
        <v/>
      </c>
      <c r="DK288" s="132" t="str">
        <f t="shared" ca="1" si="187"/>
        <v/>
      </c>
      <c r="DL288" s="132" t="str">
        <f t="shared" ca="1" si="188"/>
        <v/>
      </c>
      <c r="DM288" s="132" t="str">
        <f t="shared" ca="1" si="189"/>
        <v/>
      </c>
      <c r="DN288" s="132" t="str">
        <f t="shared" ca="1" si="190"/>
        <v/>
      </c>
      <c r="DO288" s="132" t="str">
        <f t="shared" ca="1" si="191"/>
        <v/>
      </c>
      <c r="DP288" s="132" t="str">
        <f t="shared" ca="1" si="192"/>
        <v/>
      </c>
      <c r="DQ288" s="132" t="str">
        <f t="shared" ca="1" si="193"/>
        <v/>
      </c>
      <c r="DR288" s="132" t="str">
        <f t="shared" ca="1" si="194"/>
        <v/>
      </c>
      <c r="DS288" s="132" t="str">
        <f t="shared" ca="1" si="195"/>
        <v/>
      </c>
      <c r="DT288" s="132" t="str">
        <f t="shared" ca="1" si="196"/>
        <v/>
      </c>
      <c r="DU288" s="132" t="str">
        <f t="shared" ca="1" si="197"/>
        <v/>
      </c>
      <c r="DV288" s="132" t="str">
        <f t="shared" ca="1" si="198"/>
        <v/>
      </c>
      <c r="DW288" s="136" t="str">
        <f>'Transcript table'!C288</f>
        <v>IGF2-AS</v>
      </c>
      <c r="DX288" s="141" t="s">
        <v>334</v>
      </c>
      <c r="DY288" s="132" t="str">
        <f t="shared" ca="1" si="199"/>
        <v/>
      </c>
      <c r="DZ288" s="132" t="str">
        <f t="shared" ca="1" si="200"/>
        <v/>
      </c>
      <c r="EA288" s="132" t="str">
        <f t="shared" ca="1" si="201"/>
        <v/>
      </c>
      <c r="EB288" s="132" t="str">
        <f t="shared" ca="1" si="202"/>
        <v/>
      </c>
      <c r="EC288" s="132" t="str">
        <f t="shared" ca="1" si="203"/>
        <v/>
      </c>
      <c r="ED288" s="132" t="str">
        <f t="shared" ca="1" si="204"/>
        <v/>
      </c>
      <c r="EE288" s="132" t="str">
        <f t="shared" ca="1" si="205"/>
        <v/>
      </c>
      <c r="EF288" s="132" t="str">
        <f t="shared" ca="1" si="206"/>
        <v/>
      </c>
      <c r="EG288" s="132" t="str">
        <f t="shared" ca="1" si="207"/>
        <v/>
      </c>
      <c r="EH288" s="132" t="str">
        <f t="shared" ca="1" si="208"/>
        <v/>
      </c>
      <c r="EI288" s="132" t="str">
        <f t="shared" ca="1" si="209"/>
        <v/>
      </c>
      <c r="EJ288" s="132" t="str">
        <f t="shared" ca="1" si="210"/>
        <v/>
      </c>
      <c r="EK288" s="132" t="str">
        <f t="shared" ca="1" si="211"/>
        <v/>
      </c>
      <c r="EL288" s="132" t="str">
        <f t="shared" ca="1" si="212"/>
        <v/>
      </c>
      <c r="EM288" s="132" t="str">
        <f t="shared" ca="1" si="213"/>
        <v/>
      </c>
      <c r="EN288" s="132" t="str">
        <f t="shared" ca="1" si="214"/>
        <v/>
      </c>
      <c r="EO288" s="132" t="str">
        <f t="shared" ca="1" si="215"/>
        <v/>
      </c>
      <c r="EP288" s="132" t="str">
        <f t="shared" ca="1" si="216"/>
        <v/>
      </c>
      <c r="EQ288" s="132" t="str">
        <f t="shared" ca="1" si="217"/>
        <v/>
      </c>
      <c r="ER288" s="132" t="str">
        <f t="shared" ca="1" si="218"/>
        <v/>
      </c>
    </row>
    <row r="289" spans="1:148" ht="25.5">
      <c r="A289" s="131" t="str">
        <f>'Transcript table'!C289</f>
        <v>LINC00152-1</v>
      </c>
      <c r="B289" s="35" t="s">
        <v>335</v>
      </c>
      <c r="C289" s="132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132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132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132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132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132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132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132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132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132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132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132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132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132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132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132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132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132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132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132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40" t="str">
        <f>'Control Sample Data'!A289</f>
        <v>LINC00152-1</v>
      </c>
      <c r="X289" s="141" t="s">
        <v>335</v>
      </c>
      <c r="Y289" s="132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132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132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132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132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132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132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132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132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132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132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132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132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132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132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132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132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132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132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132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135" t="str">
        <f>'Control Sample Data'!A289</f>
        <v>LINC00152-1</v>
      </c>
      <c r="AT289" s="35" t="s">
        <v>335</v>
      </c>
      <c r="AU289" s="132" t="str">
        <f ca="1">IF(ISNUMBER(C289-'Choose Housekeeping Genes'!D$17),C289-'Choose Housekeeping Genes'!D$17,"")</f>
        <v/>
      </c>
      <c r="AV289" s="132" t="str">
        <f ca="1">IF(ISNUMBER(D289-'Choose Housekeeping Genes'!E$17),D289-'Choose Housekeeping Genes'!E$17,"")</f>
        <v/>
      </c>
      <c r="AW289" s="132" t="str">
        <f ca="1">IF(ISNUMBER(E289-'Choose Housekeeping Genes'!F$17),E289-'Choose Housekeeping Genes'!F$17,"")</f>
        <v/>
      </c>
      <c r="AX289" s="132" t="str">
        <f ca="1">IF(ISNUMBER(F289-'Choose Housekeeping Genes'!G$17),F289-'Choose Housekeeping Genes'!G$17,"")</f>
        <v/>
      </c>
      <c r="AY289" s="132" t="str">
        <f ca="1">IF(ISNUMBER(G289-'Choose Housekeeping Genes'!H$17),G289-'Choose Housekeeping Genes'!H$17,"")</f>
        <v/>
      </c>
      <c r="AZ289" s="132" t="str">
        <f ca="1">IF(ISNUMBER(H289-'Choose Housekeeping Genes'!I$17),H289-'Choose Housekeeping Genes'!I$17,"")</f>
        <v/>
      </c>
      <c r="BA289" s="132" t="str">
        <f ca="1">IF(ISNUMBER(I289-'Choose Housekeeping Genes'!J$17),I289-'Choose Housekeeping Genes'!J$17,"")</f>
        <v/>
      </c>
      <c r="BB289" s="132" t="str">
        <f ca="1">IF(ISNUMBER(J289-'Choose Housekeeping Genes'!K$17),J289-'Choose Housekeeping Genes'!K$17,"")</f>
        <v/>
      </c>
      <c r="BC289" s="132" t="str">
        <f ca="1">IF(ISNUMBER(K289-'Choose Housekeeping Genes'!L$17),K289-'Choose Housekeeping Genes'!L$17,"")</f>
        <v/>
      </c>
      <c r="BD289" s="132" t="str">
        <f ca="1">IF(ISNUMBER(L289-'Choose Housekeeping Genes'!M$17),L289-'Choose Housekeeping Genes'!M$17,"")</f>
        <v/>
      </c>
      <c r="BE289" s="132" t="str">
        <f ca="1">IF(ISNUMBER(M289-'Choose Housekeeping Genes'!N$17),M289-'Choose Housekeeping Genes'!N$17,"")</f>
        <v/>
      </c>
      <c r="BF289" s="132" t="str">
        <f ca="1">IF(ISNUMBER(N289-'Choose Housekeeping Genes'!O$17),N289-'Choose Housekeeping Genes'!O$17,"")</f>
        <v/>
      </c>
      <c r="BG289" s="132" t="str">
        <f ca="1">IF(ISNUMBER(O289-'Choose Housekeeping Genes'!P$17),O289-'Choose Housekeeping Genes'!P$17,"")</f>
        <v/>
      </c>
      <c r="BH289" s="132" t="str">
        <f ca="1">IF(ISNUMBER(P289-'Choose Housekeeping Genes'!Q$17),P289-'Choose Housekeeping Genes'!Q$17,"")</f>
        <v/>
      </c>
      <c r="BI289" s="132" t="str">
        <f ca="1">IF(ISNUMBER(Q289-'Choose Housekeeping Genes'!R$17),Q289-'Choose Housekeeping Genes'!R$17,"")</f>
        <v/>
      </c>
      <c r="BJ289" s="132" t="str">
        <f ca="1">IF(ISNUMBER(R289-'Choose Housekeeping Genes'!S$17),R289-'Choose Housekeeping Genes'!S$17,"")</f>
        <v/>
      </c>
      <c r="BK289" s="132" t="str">
        <f ca="1">IF(ISNUMBER(S289-'Choose Housekeeping Genes'!T$17),S289-'Choose Housekeeping Genes'!T$17,"")</f>
        <v/>
      </c>
      <c r="BL289" s="132" t="str">
        <f ca="1">IF(ISNUMBER(T289-'Choose Housekeeping Genes'!U$17),T289-'Choose Housekeeping Genes'!U$17,"")</f>
        <v/>
      </c>
      <c r="BM289" s="132" t="str">
        <f ca="1">IF(ISNUMBER(U289-'Choose Housekeeping Genes'!V$17),U289-'Choose Housekeeping Genes'!V$17,"")</f>
        <v/>
      </c>
      <c r="BN289" s="132" t="str">
        <f ca="1">IF(ISNUMBER(V289-'Choose Housekeeping Genes'!W$17),V289-'Choose Housekeeping Genes'!W$17,"")</f>
        <v/>
      </c>
      <c r="BO289" s="142" t="str">
        <f t="shared" si="219"/>
        <v>LINC00152-1</v>
      </c>
      <c r="BP289" s="141" t="s">
        <v>335</v>
      </c>
      <c r="BQ289" s="132" t="str">
        <f ca="1">IF(ISNUMBER(Y289-'Choose Housekeeping Genes'!AA$17),Y289-'Choose Housekeeping Genes'!AA$17,"")</f>
        <v/>
      </c>
      <c r="BR289" s="132" t="str">
        <f ca="1">IF(ISNUMBER(Z289-'Choose Housekeeping Genes'!AB$17),Z289-'Choose Housekeeping Genes'!AB$17,"")</f>
        <v/>
      </c>
      <c r="BS289" s="132" t="str">
        <f ca="1">IF(ISNUMBER(AA289-'Choose Housekeeping Genes'!AC$17),AA289-'Choose Housekeeping Genes'!AC$17,"")</f>
        <v/>
      </c>
      <c r="BT289" s="132" t="str">
        <f ca="1">IF(ISNUMBER(AB289-'Choose Housekeeping Genes'!AD$17),AB289-'Choose Housekeeping Genes'!AD$17,"")</f>
        <v/>
      </c>
      <c r="BU289" s="132" t="str">
        <f ca="1">IF(ISNUMBER(AC289-'Choose Housekeeping Genes'!AE$17),AC289-'Choose Housekeeping Genes'!AE$17,"")</f>
        <v/>
      </c>
      <c r="BV289" s="132" t="str">
        <f ca="1">IF(ISNUMBER(AD289-'Choose Housekeeping Genes'!AF$17),AD289-'Choose Housekeeping Genes'!AF$17,"")</f>
        <v/>
      </c>
      <c r="BW289" s="132" t="str">
        <f ca="1">IF(ISNUMBER(AE289-'Choose Housekeeping Genes'!AG$17),AE289-'Choose Housekeeping Genes'!AG$17,"")</f>
        <v/>
      </c>
      <c r="BX289" s="132" t="str">
        <f ca="1">IF(ISNUMBER(AF289-'Choose Housekeeping Genes'!AH$17),AF289-'Choose Housekeeping Genes'!AH$17,"")</f>
        <v/>
      </c>
      <c r="BY289" s="132" t="str">
        <f ca="1">IF(ISNUMBER(AG289-'Choose Housekeeping Genes'!AI$17),AG289-'Choose Housekeeping Genes'!AI$17,"")</f>
        <v/>
      </c>
      <c r="BZ289" s="132" t="str">
        <f ca="1">IF(ISNUMBER(AH289-'Choose Housekeeping Genes'!AJ$17),AH289-'Choose Housekeeping Genes'!AJ$17,"")</f>
        <v/>
      </c>
      <c r="CA289" s="132" t="str">
        <f ca="1">IF(ISNUMBER(AI289-'Choose Housekeeping Genes'!AK$17),AI289-'Choose Housekeeping Genes'!AK$17,"")</f>
        <v/>
      </c>
      <c r="CB289" s="132" t="str">
        <f ca="1">IF(ISNUMBER(AJ289-'Choose Housekeeping Genes'!AL$17),AJ289-'Choose Housekeeping Genes'!AL$17,"")</f>
        <v/>
      </c>
      <c r="CC289" s="132" t="str">
        <f ca="1">IF(ISNUMBER(AK289-'Choose Housekeeping Genes'!AM$17),AK289-'Choose Housekeeping Genes'!AM$17,"")</f>
        <v/>
      </c>
      <c r="CD289" s="132" t="str">
        <f ca="1">IF(ISNUMBER(AL289-'Choose Housekeeping Genes'!AN$17),AL289-'Choose Housekeeping Genes'!AN$17,"")</f>
        <v/>
      </c>
      <c r="CE289" s="132" t="str">
        <f ca="1">IF(ISNUMBER(AM289-'Choose Housekeeping Genes'!AO$17),AM289-'Choose Housekeeping Genes'!AO$17,"")</f>
        <v/>
      </c>
      <c r="CF289" s="132" t="str">
        <f ca="1">IF(ISNUMBER(AN289-'Choose Housekeeping Genes'!AP$17),AN289-'Choose Housekeeping Genes'!AP$17,"")</f>
        <v/>
      </c>
      <c r="CG289" s="132" t="str">
        <f ca="1">IF(ISNUMBER(AO289-'Choose Housekeeping Genes'!AQ$17),AO289-'Choose Housekeeping Genes'!AQ$17,"")</f>
        <v/>
      </c>
      <c r="CH289" s="132" t="str">
        <f ca="1">IF(ISNUMBER(AP289-'Choose Housekeeping Genes'!AR$17),AP289-'Choose Housekeeping Genes'!AR$17,"")</f>
        <v/>
      </c>
      <c r="CI289" s="132" t="str">
        <f ca="1">IF(ISNUMBER(AQ289-'Choose Housekeeping Genes'!AS$17),AQ289-'Choose Housekeeping Genes'!AS$17,"")</f>
        <v/>
      </c>
      <c r="CJ289" s="132" t="str">
        <f ca="1">IF(ISNUMBER(AR289-'Choose Housekeeping Genes'!AT$17),AR289-'Choose Housekeeping Genes'!AT$17,"")</f>
        <v/>
      </c>
      <c r="CK289" s="137" t="e">
        <f t="shared" ca="1" si="177"/>
        <v>#DIV/0!</v>
      </c>
      <c r="CL289" s="138" t="e">
        <f t="shared" ca="1" si="178"/>
        <v>#DIV/0!</v>
      </c>
      <c r="DA289" s="135" t="str">
        <f>'Transcript table'!C289</f>
        <v>LINC00152-1</v>
      </c>
      <c r="DB289" s="35" t="s">
        <v>335</v>
      </c>
      <c r="DC289" s="132" t="str">
        <f t="shared" ca="1" si="179"/>
        <v/>
      </c>
      <c r="DD289" s="132" t="str">
        <f t="shared" ca="1" si="180"/>
        <v/>
      </c>
      <c r="DE289" s="132" t="str">
        <f t="shared" ca="1" si="181"/>
        <v/>
      </c>
      <c r="DF289" s="132" t="str">
        <f t="shared" ca="1" si="182"/>
        <v/>
      </c>
      <c r="DG289" s="132" t="str">
        <f t="shared" ca="1" si="183"/>
        <v/>
      </c>
      <c r="DH289" s="132" t="str">
        <f t="shared" ca="1" si="184"/>
        <v/>
      </c>
      <c r="DI289" s="132" t="str">
        <f t="shared" ca="1" si="185"/>
        <v/>
      </c>
      <c r="DJ289" s="132" t="str">
        <f t="shared" ca="1" si="186"/>
        <v/>
      </c>
      <c r="DK289" s="132" t="str">
        <f t="shared" ca="1" si="187"/>
        <v/>
      </c>
      <c r="DL289" s="132" t="str">
        <f t="shared" ca="1" si="188"/>
        <v/>
      </c>
      <c r="DM289" s="132" t="str">
        <f t="shared" ca="1" si="189"/>
        <v/>
      </c>
      <c r="DN289" s="132" t="str">
        <f t="shared" ca="1" si="190"/>
        <v/>
      </c>
      <c r="DO289" s="132" t="str">
        <f t="shared" ca="1" si="191"/>
        <v/>
      </c>
      <c r="DP289" s="132" t="str">
        <f t="shared" ca="1" si="192"/>
        <v/>
      </c>
      <c r="DQ289" s="132" t="str">
        <f t="shared" ca="1" si="193"/>
        <v/>
      </c>
      <c r="DR289" s="132" t="str">
        <f t="shared" ca="1" si="194"/>
        <v/>
      </c>
      <c r="DS289" s="132" t="str">
        <f t="shared" ca="1" si="195"/>
        <v/>
      </c>
      <c r="DT289" s="132" t="str">
        <f t="shared" ca="1" si="196"/>
        <v/>
      </c>
      <c r="DU289" s="132" t="str">
        <f t="shared" ca="1" si="197"/>
        <v/>
      </c>
      <c r="DV289" s="132" t="str">
        <f t="shared" ca="1" si="198"/>
        <v/>
      </c>
      <c r="DW289" s="136" t="str">
        <f>'Transcript table'!C289</f>
        <v>LINC00152-1</v>
      </c>
      <c r="DX289" s="141" t="s">
        <v>335</v>
      </c>
      <c r="DY289" s="132" t="str">
        <f t="shared" ca="1" si="199"/>
        <v/>
      </c>
      <c r="DZ289" s="132" t="str">
        <f t="shared" ca="1" si="200"/>
        <v/>
      </c>
      <c r="EA289" s="132" t="str">
        <f t="shared" ca="1" si="201"/>
        <v/>
      </c>
      <c r="EB289" s="132" t="str">
        <f t="shared" ca="1" si="202"/>
        <v/>
      </c>
      <c r="EC289" s="132" t="str">
        <f t="shared" ca="1" si="203"/>
        <v/>
      </c>
      <c r="ED289" s="132" t="str">
        <f t="shared" ca="1" si="204"/>
        <v/>
      </c>
      <c r="EE289" s="132" t="str">
        <f t="shared" ca="1" si="205"/>
        <v/>
      </c>
      <c r="EF289" s="132" t="str">
        <f t="shared" ca="1" si="206"/>
        <v/>
      </c>
      <c r="EG289" s="132" t="str">
        <f t="shared" ca="1" si="207"/>
        <v/>
      </c>
      <c r="EH289" s="132" t="str">
        <f t="shared" ca="1" si="208"/>
        <v/>
      </c>
      <c r="EI289" s="132" t="str">
        <f t="shared" ca="1" si="209"/>
        <v/>
      </c>
      <c r="EJ289" s="132" t="str">
        <f t="shared" ca="1" si="210"/>
        <v/>
      </c>
      <c r="EK289" s="132" t="str">
        <f t="shared" ca="1" si="211"/>
        <v/>
      </c>
      <c r="EL289" s="132" t="str">
        <f t="shared" ca="1" si="212"/>
        <v/>
      </c>
      <c r="EM289" s="132" t="str">
        <f t="shared" ca="1" si="213"/>
        <v/>
      </c>
      <c r="EN289" s="132" t="str">
        <f t="shared" ca="1" si="214"/>
        <v/>
      </c>
      <c r="EO289" s="132" t="str">
        <f t="shared" ca="1" si="215"/>
        <v/>
      </c>
      <c r="EP289" s="132" t="str">
        <f t="shared" ca="1" si="216"/>
        <v/>
      </c>
      <c r="EQ289" s="132" t="str">
        <f t="shared" ca="1" si="217"/>
        <v/>
      </c>
      <c r="ER289" s="132" t="str">
        <f t="shared" ca="1" si="218"/>
        <v/>
      </c>
    </row>
    <row r="290" spans="1:148" ht="25.5">
      <c r="A290" s="131" t="str">
        <f>'Transcript table'!C290</f>
        <v>LINC00152-2</v>
      </c>
      <c r="B290" s="35" t="s">
        <v>336</v>
      </c>
      <c r="C290" s="132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132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132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132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132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132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132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132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132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132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132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132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132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132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132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132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132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132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132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132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40" t="str">
        <f>'Control Sample Data'!A290</f>
        <v>LINC00152-2</v>
      </c>
      <c r="X290" s="141" t="s">
        <v>336</v>
      </c>
      <c r="Y290" s="132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132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132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132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132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132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132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132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132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132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132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132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132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132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132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132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132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132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132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132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135" t="str">
        <f>'Control Sample Data'!A290</f>
        <v>LINC00152-2</v>
      </c>
      <c r="AT290" s="35" t="s">
        <v>336</v>
      </c>
      <c r="AU290" s="132" t="str">
        <f ca="1">IF(ISNUMBER(C290-'Choose Housekeeping Genes'!D$17),C290-'Choose Housekeeping Genes'!D$17,"")</f>
        <v/>
      </c>
      <c r="AV290" s="132" t="str">
        <f ca="1">IF(ISNUMBER(D290-'Choose Housekeeping Genes'!E$17),D290-'Choose Housekeeping Genes'!E$17,"")</f>
        <v/>
      </c>
      <c r="AW290" s="132" t="str">
        <f ca="1">IF(ISNUMBER(E290-'Choose Housekeeping Genes'!F$17),E290-'Choose Housekeeping Genes'!F$17,"")</f>
        <v/>
      </c>
      <c r="AX290" s="132" t="str">
        <f ca="1">IF(ISNUMBER(F290-'Choose Housekeeping Genes'!G$17),F290-'Choose Housekeeping Genes'!G$17,"")</f>
        <v/>
      </c>
      <c r="AY290" s="132" t="str">
        <f ca="1">IF(ISNUMBER(G290-'Choose Housekeeping Genes'!H$17),G290-'Choose Housekeeping Genes'!H$17,"")</f>
        <v/>
      </c>
      <c r="AZ290" s="132" t="str">
        <f ca="1">IF(ISNUMBER(H290-'Choose Housekeeping Genes'!I$17),H290-'Choose Housekeeping Genes'!I$17,"")</f>
        <v/>
      </c>
      <c r="BA290" s="132" t="str">
        <f ca="1">IF(ISNUMBER(I290-'Choose Housekeeping Genes'!J$17),I290-'Choose Housekeeping Genes'!J$17,"")</f>
        <v/>
      </c>
      <c r="BB290" s="132" t="str">
        <f ca="1">IF(ISNUMBER(J290-'Choose Housekeeping Genes'!K$17),J290-'Choose Housekeeping Genes'!K$17,"")</f>
        <v/>
      </c>
      <c r="BC290" s="132" t="str">
        <f ca="1">IF(ISNUMBER(K290-'Choose Housekeeping Genes'!L$17),K290-'Choose Housekeeping Genes'!L$17,"")</f>
        <v/>
      </c>
      <c r="BD290" s="132" t="str">
        <f ca="1">IF(ISNUMBER(L290-'Choose Housekeeping Genes'!M$17),L290-'Choose Housekeeping Genes'!M$17,"")</f>
        <v/>
      </c>
      <c r="BE290" s="132" t="str">
        <f ca="1">IF(ISNUMBER(M290-'Choose Housekeeping Genes'!N$17),M290-'Choose Housekeeping Genes'!N$17,"")</f>
        <v/>
      </c>
      <c r="BF290" s="132" t="str">
        <f ca="1">IF(ISNUMBER(N290-'Choose Housekeeping Genes'!O$17),N290-'Choose Housekeeping Genes'!O$17,"")</f>
        <v/>
      </c>
      <c r="BG290" s="132" t="str">
        <f ca="1">IF(ISNUMBER(O290-'Choose Housekeeping Genes'!P$17),O290-'Choose Housekeeping Genes'!P$17,"")</f>
        <v/>
      </c>
      <c r="BH290" s="132" t="str">
        <f ca="1">IF(ISNUMBER(P290-'Choose Housekeeping Genes'!Q$17),P290-'Choose Housekeeping Genes'!Q$17,"")</f>
        <v/>
      </c>
      <c r="BI290" s="132" t="str">
        <f ca="1">IF(ISNUMBER(Q290-'Choose Housekeeping Genes'!R$17),Q290-'Choose Housekeeping Genes'!R$17,"")</f>
        <v/>
      </c>
      <c r="BJ290" s="132" t="str">
        <f ca="1">IF(ISNUMBER(R290-'Choose Housekeeping Genes'!S$17),R290-'Choose Housekeeping Genes'!S$17,"")</f>
        <v/>
      </c>
      <c r="BK290" s="132" t="str">
        <f ca="1">IF(ISNUMBER(S290-'Choose Housekeeping Genes'!T$17),S290-'Choose Housekeeping Genes'!T$17,"")</f>
        <v/>
      </c>
      <c r="BL290" s="132" t="str">
        <f ca="1">IF(ISNUMBER(T290-'Choose Housekeeping Genes'!U$17),T290-'Choose Housekeeping Genes'!U$17,"")</f>
        <v/>
      </c>
      <c r="BM290" s="132" t="str">
        <f ca="1">IF(ISNUMBER(U290-'Choose Housekeeping Genes'!V$17),U290-'Choose Housekeeping Genes'!V$17,"")</f>
        <v/>
      </c>
      <c r="BN290" s="132" t="str">
        <f ca="1">IF(ISNUMBER(V290-'Choose Housekeeping Genes'!W$17),V290-'Choose Housekeeping Genes'!W$17,"")</f>
        <v/>
      </c>
      <c r="BO290" s="142" t="str">
        <f t="shared" si="219"/>
        <v>LINC00152-2</v>
      </c>
      <c r="BP290" s="141" t="s">
        <v>336</v>
      </c>
      <c r="BQ290" s="132" t="str">
        <f ca="1">IF(ISNUMBER(Y290-'Choose Housekeeping Genes'!AA$17),Y290-'Choose Housekeeping Genes'!AA$17,"")</f>
        <v/>
      </c>
      <c r="BR290" s="132" t="str">
        <f ca="1">IF(ISNUMBER(Z290-'Choose Housekeeping Genes'!AB$17),Z290-'Choose Housekeeping Genes'!AB$17,"")</f>
        <v/>
      </c>
      <c r="BS290" s="132" t="str">
        <f ca="1">IF(ISNUMBER(AA290-'Choose Housekeeping Genes'!AC$17),AA290-'Choose Housekeeping Genes'!AC$17,"")</f>
        <v/>
      </c>
      <c r="BT290" s="132" t="str">
        <f ca="1">IF(ISNUMBER(AB290-'Choose Housekeeping Genes'!AD$17),AB290-'Choose Housekeeping Genes'!AD$17,"")</f>
        <v/>
      </c>
      <c r="BU290" s="132" t="str">
        <f ca="1">IF(ISNUMBER(AC290-'Choose Housekeeping Genes'!AE$17),AC290-'Choose Housekeeping Genes'!AE$17,"")</f>
        <v/>
      </c>
      <c r="BV290" s="132" t="str">
        <f ca="1">IF(ISNUMBER(AD290-'Choose Housekeeping Genes'!AF$17),AD290-'Choose Housekeeping Genes'!AF$17,"")</f>
        <v/>
      </c>
      <c r="BW290" s="132" t="str">
        <f ca="1">IF(ISNUMBER(AE290-'Choose Housekeeping Genes'!AG$17),AE290-'Choose Housekeeping Genes'!AG$17,"")</f>
        <v/>
      </c>
      <c r="BX290" s="132" t="str">
        <f ca="1">IF(ISNUMBER(AF290-'Choose Housekeeping Genes'!AH$17),AF290-'Choose Housekeeping Genes'!AH$17,"")</f>
        <v/>
      </c>
      <c r="BY290" s="132" t="str">
        <f ca="1">IF(ISNUMBER(AG290-'Choose Housekeeping Genes'!AI$17),AG290-'Choose Housekeeping Genes'!AI$17,"")</f>
        <v/>
      </c>
      <c r="BZ290" s="132" t="str">
        <f ca="1">IF(ISNUMBER(AH290-'Choose Housekeeping Genes'!AJ$17),AH290-'Choose Housekeeping Genes'!AJ$17,"")</f>
        <v/>
      </c>
      <c r="CA290" s="132" t="str">
        <f ca="1">IF(ISNUMBER(AI290-'Choose Housekeeping Genes'!AK$17),AI290-'Choose Housekeeping Genes'!AK$17,"")</f>
        <v/>
      </c>
      <c r="CB290" s="132" t="str">
        <f ca="1">IF(ISNUMBER(AJ290-'Choose Housekeeping Genes'!AL$17),AJ290-'Choose Housekeeping Genes'!AL$17,"")</f>
        <v/>
      </c>
      <c r="CC290" s="132" t="str">
        <f ca="1">IF(ISNUMBER(AK290-'Choose Housekeeping Genes'!AM$17),AK290-'Choose Housekeeping Genes'!AM$17,"")</f>
        <v/>
      </c>
      <c r="CD290" s="132" t="str">
        <f ca="1">IF(ISNUMBER(AL290-'Choose Housekeeping Genes'!AN$17),AL290-'Choose Housekeeping Genes'!AN$17,"")</f>
        <v/>
      </c>
      <c r="CE290" s="132" t="str">
        <f ca="1">IF(ISNUMBER(AM290-'Choose Housekeeping Genes'!AO$17),AM290-'Choose Housekeeping Genes'!AO$17,"")</f>
        <v/>
      </c>
      <c r="CF290" s="132" t="str">
        <f ca="1">IF(ISNUMBER(AN290-'Choose Housekeeping Genes'!AP$17),AN290-'Choose Housekeeping Genes'!AP$17,"")</f>
        <v/>
      </c>
      <c r="CG290" s="132" t="str">
        <f ca="1">IF(ISNUMBER(AO290-'Choose Housekeeping Genes'!AQ$17),AO290-'Choose Housekeeping Genes'!AQ$17,"")</f>
        <v/>
      </c>
      <c r="CH290" s="132" t="str">
        <f ca="1">IF(ISNUMBER(AP290-'Choose Housekeeping Genes'!AR$17),AP290-'Choose Housekeeping Genes'!AR$17,"")</f>
        <v/>
      </c>
      <c r="CI290" s="132" t="str">
        <f ca="1">IF(ISNUMBER(AQ290-'Choose Housekeeping Genes'!AS$17),AQ290-'Choose Housekeeping Genes'!AS$17,"")</f>
        <v/>
      </c>
      <c r="CJ290" s="132" t="str">
        <f ca="1">IF(ISNUMBER(AR290-'Choose Housekeeping Genes'!AT$17),AR290-'Choose Housekeeping Genes'!AT$17,"")</f>
        <v/>
      </c>
      <c r="CK290" s="137" t="e">
        <f t="shared" ca="1" si="177"/>
        <v>#DIV/0!</v>
      </c>
      <c r="CL290" s="138" t="e">
        <f t="shared" ca="1" si="178"/>
        <v>#DIV/0!</v>
      </c>
      <c r="DA290" s="135" t="str">
        <f>'Transcript table'!C290</f>
        <v>LINC00152-2</v>
      </c>
      <c r="DB290" s="35" t="s">
        <v>336</v>
      </c>
      <c r="DC290" s="132" t="str">
        <f t="shared" ca="1" si="179"/>
        <v/>
      </c>
      <c r="DD290" s="132" t="str">
        <f t="shared" ca="1" si="180"/>
        <v/>
      </c>
      <c r="DE290" s="132" t="str">
        <f t="shared" ca="1" si="181"/>
        <v/>
      </c>
      <c r="DF290" s="132" t="str">
        <f t="shared" ca="1" si="182"/>
        <v/>
      </c>
      <c r="DG290" s="132" t="str">
        <f t="shared" ca="1" si="183"/>
        <v/>
      </c>
      <c r="DH290" s="132" t="str">
        <f t="shared" ca="1" si="184"/>
        <v/>
      </c>
      <c r="DI290" s="132" t="str">
        <f t="shared" ca="1" si="185"/>
        <v/>
      </c>
      <c r="DJ290" s="132" t="str">
        <f t="shared" ca="1" si="186"/>
        <v/>
      </c>
      <c r="DK290" s="132" t="str">
        <f t="shared" ca="1" si="187"/>
        <v/>
      </c>
      <c r="DL290" s="132" t="str">
        <f t="shared" ca="1" si="188"/>
        <v/>
      </c>
      <c r="DM290" s="132" t="str">
        <f t="shared" ca="1" si="189"/>
        <v/>
      </c>
      <c r="DN290" s="132" t="str">
        <f t="shared" ca="1" si="190"/>
        <v/>
      </c>
      <c r="DO290" s="132" t="str">
        <f t="shared" ca="1" si="191"/>
        <v/>
      </c>
      <c r="DP290" s="132" t="str">
        <f t="shared" ca="1" si="192"/>
        <v/>
      </c>
      <c r="DQ290" s="132" t="str">
        <f t="shared" ca="1" si="193"/>
        <v/>
      </c>
      <c r="DR290" s="132" t="str">
        <f t="shared" ca="1" si="194"/>
        <v/>
      </c>
      <c r="DS290" s="132" t="str">
        <f t="shared" ca="1" si="195"/>
        <v/>
      </c>
      <c r="DT290" s="132" t="str">
        <f t="shared" ca="1" si="196"/>
        <v/>
      </c>
      <c r="DU290" s="132" t="str">
        <f t="shared" ca="1" si="197"/>
        <v/>
      </c>
      <c r="DV290" s="132" t="str">
        <f t="shared" ca="1" si="198"/>
        <v/>
      </c>
      <c r="DW290" s="136" t="str">
        <f>'Transcript table'!C290</f>
        <v>LINC00152-2</v>
      </c>
      <c r="DX290" s="141" t="s">
        <v>336</v>
      </c>
      <c r="DY290" s="132" t="str">
        <f t="shared" ca="1" si="199"/>
        <v/>
      </c>
      <c r="DZ290" s="132" t="str">
        <f t="shared" ca="1" si="200"/>
        <v/>
      </c>
      <c r="EA290" s="132" t="str">
        <f t="shared" ca="1" si="201"/>
        <v/>
      </c>
      <c r="EB290" s="132" t="str">
        <f t="shared" ca="1" si="202"/>
        <v/>
      </c>
      <c r="EC290" s="132" t="str">
        <f t="shared" ca="1" si="203"/>
        <v/>
      </c>
      <c r="ED290" s="132" t="str">
        <f t="shared" ca="1" si="204"/>
        <v/>
      </c>
      <c r="EE290" s="132" t="str">
        <f t="shared" ca="1" si="205"/>
        <v/>
      </c>
      <c r="EF290" s="132" t="str">
        <f t="shared" ca="1" si="206"/>
        <v/>
      </c>
      <c r="EG290" s="132" t="str">
        <f t="shared" ca="1" si="207"/>
        <v/>
      </c>
      <c r="EH290" s="132" t="str">
        <f t="shared" ca="1" si="208"/>
        <v/>
      </c>
      <c r="EI290" s="132" t="str">
        <f t="shared" ca="1" si="209"/>
        <v/>
      </c>
      <c r="EJ290" s="132" t="str">
        <f t="shared" ca="1" si="210"/>
        <v/>
      </c>
      <c r="EK290" s="132" t="str">
        <f t="shared" ca="1" si="211"/>
        <v/>
      </c>
      <c r="EL290" s="132" t="str">
        <f t="shared" ca="1" si="212"/>
        <v/>
      </c>
      <c r="EM290" s="132" t="str">
        <f t="shared" ca="1" si="213"/>
        <v/>
      </c>
      <c r="EN290" s="132" t="str">
        <f t="shared" ca="1" si="214"/>
        <v/>
      </c>
      <c r="EO290" s="132" t="str">
        <f t="shared" ca="1" si="215"/>
        <v/>
      </c>
      <c r="EP290" s="132" t="str">
        <f t="shared" ca="1" si="216"/>
        <v/>
      </c>
      <c r="EQ290" s="132" t="str">
        <f t="shared" ca="1" si="217"/>
        <v/>
      </c>
      <c r="ER290" s="132" t="str">
        <f t="shared" ca="1" si="218"/>
        <v/>
      </c>
    </row>
    <row r="291" spans="1:148" ht="25.5">
      <c r="A291" s="131" t="str">
        <f>'Transcript table'!C291</f>
        <v>LINC01315-1</v>
      </c>
      <c r="B291" s="35" t="s">
        <v>337</v>
      </c>
      <c r="C291" s="132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132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132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132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132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132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132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132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132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132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132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132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132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132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132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132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132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132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132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132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40" t="str">
        <f>'Control Sample Data'!A291</f>
        <v>LINC01315-1</v>
      </c>
      <c r="X291" s="141" t="s">
        <v>337</v>
      </c>
      <c r="Y291" s="132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132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132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132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132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132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132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132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132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132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132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132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132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132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132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132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132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132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132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132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135" t="str">
        <f>'Control Sample Data'!A291</f>
        <v>LINC01315-1</v>
      </c>
      <c r="AT291" s="35" t="s">
        <v>337</v>
      </c>
      <c r="AU291" s="132" t="str">
        <f ca="1">IF(ISNUMBER(C291-'Choose Housekeeping Genes'!D$17),C291-'Choose Housekeeping Genes'!D$17,"")</f>
        <v/>
      </c>
      <c r="AV291" s="132" t="str">
        <f ca="1">IF(ISNUMBER(D291-'Choose Housekeeping Genes'!E$17),D291-'Choose Housekeeping Genes'!E$17,"")</f>
        <v/>
      </c>
      <c r="AW291" s="132" t="str">
        <f ca="1">IF(ISNUMBER(E291-'Choose Housekeeping Genes'!F$17),E291-'Choose Housekeeping Genes'!F$17,"")</f>
        <v/>
      </c>
      <c r="AX291" s="132" t="str">
        <f ca="1">IF(ISNUMBER(F291-'Choose Housekeeping Genes'!G$17),F291-'Choose Housekeeping Genes'!G$17,"")</f>
        <v/>
      </c>
      <c r="AY291" s="132" t="str">
        <f ca="1">IF(ISNUMBER(G291-'Choose Housekeeping Genes'!H$17),G291-'Choose Housekeeping Genes'!H$17,"")</f>
        <v/>
      </c>
      <c r="AZ291" s="132" t="str">
        <f ca="1">IF(ISNUMBER(H291-'Choose Housekeeping Genes'!I$17),H291-'Choose Housekeeping Genes'!I$17,"")</f>
        <v/>
      </c>
      <c r="BA291" s="132" t="str">
        <f ca="1">IF(ISNUMBER(I291-'Choose Housekeeping Genes'!J$17),I291-'Choose Housekeeping Genes'!J$17,"")</f>
        <v/>
      </c>
      <c r="BB291" s="132" t="str">
        <f ca="1">IF(ISNUMBER(J291-'Choose Housekeeping Genes'!K$17),J291-'Choose Housekeeping Genes'!K$17,"")</f>
        <v/>
      </c>
      <c r="BC291" s="132" t="str">
        <f ca="1">IF(ISNUMBER(K291-'Choose Housekeeping Genes'!L$17),K291-'Choose Housekeeping Genes'!L$17,"")</f>
        <v/>
      </c>
      <c r="BD291" s="132" t="str">
        <f ca="1">IF(ISNUMBER(L291-'Choose Housekeeping Genes'!M$17),L291-'Choose Housekeeping Genes'!M$17,"")</f>
        <v/>
      </c>
      <c r="BE291" s="132" t="str">
        <f ca="1">IF(ISNUMBER(M291-'Choose Housekeeping Genes'!N$17),M291-'Choose Housekeeping Genes'!N$17,"")</f>
        <v/>
      </c>
      <c r="BF291" s="132" t="str">
        <f ca="1">IF(ISNUMBER(N291-'Choose Housekeeping Genes'!O$17),N291-'Choose Housekeeping Genes'!O$17,"")</f>
        <v/>
      </c>
      <c r="BG291" s="132" t="str">
        <f ca="1">IF(ISNUMBER(O291-'Choose Housekeeping Genes'!P$17),O291-'Choose Housekeeping Genes'!P$17,"")</f>
        <v/>
      </c>
      <c r="BH291" s="132" t="str">
        <f ca="1">IF(ISNUMBER(P291-'Choose Housekeeping Genes'!Q$17),P291-'Choose Housekeeping Genes'!Q$17,"")</f>
        <v/>
      </c>
      <c r="BI291" s="132" t="str">
        <f ca="1">IF(ISNUMBER(Q291-'Choose Housekeeping Genes'!R$17),Q291-'Choose Housekeeping Genes'!R$17,"")</f>
        <v/>
      </c>
      <c r="BJ291" s="132" t="str">
        <f ca="1">IF(ISNUMBER(R291-'Choose Housekeeping Genes'!S$17),R291-'Choose Housekeeping Genes'!S$17,"")</f>
        <v/>
      </c>
      <c r="BK291" s="132" t="str">
        <f ca="1">IF(ISNUMBER(S291-'Choose Housekeeping Genes'!T$17),S291-'Choose Housekeeping Genes'!T$17,"")</f>
        <v/>
      </c>
      <c r="BL291" s="132" t="str">
        <f ca="1">IF(ISNUMBER(T291-'Choose Housekeeping Genes'!U$17),T291-'Choose Housekeeping Genes'!U$17,"")</f>
        <v/>
      </c>
      <c r="BM291" s="132" t="str">
        <f ca="1">IF(ISNUMBER(U291-'Choose Housekeeping Genes'!V$17),U291-'Choose Housekeeping Genes'!V$17,"")</f>
        <v/>
      </c>
      <c r="BN291" s="132" t="str">
        <f ca="1">IF(ISNUMBER(V291-'Choose Housekeeping Genes'!W$17),V291-'Choose Housekeeping Genes'!W$17,"")</f>
        <v/>
      </c>
      <c r="BO291" s="142" t="str">
        <f t="shared" si="219"/>
        <v>LINC01315-1</v>
      </c>
      <c r="BP291" s="141" t="s">
        <v>337</v>
      </c>
      <c r="BQ291" s="132" t="str">
        <f ca="1">IF(ISNUMBER(Y291-'Choose Housekeeping Genes'!AA$17),Y291-'Choose Housekeeping Genes'!AA$17,"")</f>
        <v/>
      </c>
      <c r="BR291" s="132" t="str">
        <f ca="1">IF(ISNUMBER(Z291-'Choose Housekeeping Genes'!AB$17),Z291-'Choose Housekeeping Genes'!AB$17,"")</f>
        <v/>
      </c>
      <c r="BS291" s="132" t="str">
        <f ca="1">IF(ISNUMBER(AA291-'Choose Housekeeping Genes'!AC$17),AA291-'Choose Housekeeping Genes'!AC$17,"")</f>
        <v/>
      </c>
      <c r="BT291" s="132" t="str">
        <f ca="1">IF(ISNUMBER(AB291-'Choose Housekeeping Genes'!AD$17),AB291-'Choose Housekeeping Genes'!AD$17,"")</f>
        <v/>
      </c>
      <c r="BU291" s="132" t="str">
        <f ca="1">IF(ISNUMBER(AC291-'Choose Housekeeping Genes'!AE$17),AC291-'Choose Housekeeping Genes'!AE$17,"")</f>
        <v/>
      </c>
      <c r="BV291" s="132" t="str">
        <f ca="1">IF(ISNUMBER(AD291-'Choose Housekeeping Genes'!AF$17),AD291-'Choose Housekeeping Genes'!AF$17,"")</f>
        <v/>
      </c>
      <c r="BW291" s="132" t="str">
        <f ca="1">IF(ISNUMBER(AE291-'Choose Housekeeping Genes'!AG$17),AE291-'Choose Housekeeping Genes'!AG$17,"")</f>
        <v/>
      </c>
      <c r="BX291" s="132" t="str">
        <f ca="1">IF(ISNUMBER(AF291-'Choose Housekeeping Genes'!AH$17),AF291-'Choose Housekeeping Genes'!AH$17,"")</f>
        <v/>
      </c>
      <c r="BY291" s="132" t="str">
        <f ca="1">IF(ISNUMBER(AG291-'Choose Housekeeping Genes'!AI$17),AG291-'Choose Housekeeping Genes'!AI$17,"")</f>
        <v/>
      </c>
      <c r="BZ291" s="132" t="str">
        <f ca="1">IF(ISNUMBER(AH291-'Choose Housekeeping Genes'!AJ$17),AH291-'Choose Housekeeping Genes'!AJ$17,"")</f>
        <v/>
      </c>
      <c r="CA291" s="132" t="str">
        <f ca="1">IF(ISNUMBER(AI291-'Choose Housekeeping Genes'!AK$17),AI291-'Choose Housekeeping Genes'!AK$17,"")</f>
        <v/>
      </c>
      <c r="CB291" s="132" t="str">
        <f ca="1">IF(ISNUMBER(AJ291-'Choose Housekeeping Genes'!AL$17),AJ291-'Choose Housekeeping Genes'!AL$17,"")</f>
        <v/>
      </c>
      <c r="CC291" s="132" t="str">
        <f ca="1">IF(ISNUMBER(AK291-'Choose Housekeeping Genes'!AM$17),AK291-'Choose Housekeeping Genes'!AM$17,"")</f>
        <v/>
      </c>
      <c r="CD291" s="132" t="str">
        <f ca="1">IF(ISNUMBER(AL291-'Choose Housekeeping Genes'!AN$17),AL291-'Choose Housekeeping Genes'!AN$17,"")</f>
        <v/>
      </c>
      <c r="CE291" s="132" t="str">
        <f ca="1">IF(ISNUMBER(AM291-'Choose Housekeeping Genes'!AO$17),AM291-'Choose Housekeeping Genes'!AO$17,"")</f>
        <v/>
      </c>
      <c r="CF291" s="132" t="str">
        <f ca="1">IF(ISNUMBER(AN291-'Choose Housekeeping Genes'!AP$17),AN291-'Choose Housekeeping Genes'!AP$17,"")</f>
        <v/>
      </c>
      <c r="CG291" s="132" t="str">
        <f ca="1">IF(ISNUMBER(AO291-'Choose Housekeeping Genes'!AQ$17),AO291-'Choose Housekeeping Genes'!AQ$17,"")</f>
        <v/>
      </c>
      <c r="CH291" s="132" t="str">
        <f ca="1">IF(ISNUMBER(AP291-'Choose Housekeeping Genes'!AR$17),AP291-'Choose Housekeeping Genes'!AR$17,"")</f>
        <v/>
      </c>
      <c r="CI291" s="132" t="str">
        <f ca="1">IF(ISNUMBER(AQ291-'Choose Housekeeping Genes'!AS$17),AQ291-'Choose Housekeeping Genes'!AS$17,"")</f>
        <v/>
      </c>
      <c r="CJ291" s="132" t="str">
        <f ca="1">IF(ISNUMBER(AR291-'Choose Housekeeping Genes'!AT$17),AR291-'Choose Housekeeping Genes'!AT$17,"")</f>
        <v/>
      </c>
      <c r="CK291" s="137" t="e">
        <f t="shared" ca="1" si="177"/>
        <v>#DIV/0!</v>
      </c>
      <c r="CL291" s="138" t="e">
        <f t="shared" ca="1" si="178"/>
        <v>#DIV/0!</v>
      </c>
      <c r="DA291" s="135" t="str">
        <f>'Transcript table'!C291</f>
        <v>LINC01315-1</v>
      </c>
      <c r="DB291" s="35" t="s">
        <v>337</v>
      </c>
      <c r="DC291" s="132" t="str">
        <f t="shared" ca="1" si="179"/>
        <v/>
      </c>
      <c r="DD291" s="132" t="str">
        <f t="shared" ca="1" si="180"/>
        <v/>
      </c>
      <c r="DE291" s="132" t="str">
        <f t="shared" ca="1" si="181"/>
        <v/>
      </c>
      <c r="DF291" s="132" t="str">
        <f t="shared" ca="1" si="182"/>
        <v/>
      </c>
      <c r="DG291" s="132" t="str">
        <f t="shared" ca="1" si="183"/>
        <v/>
      </c>
      <c r="DH291" s="132" t="str">
        <f t="shared" ca="1" si="184"/>
        <v/>
      </c>
      <c r="DI291" s="132" t="str">
        <f t="shared" ca="1" si="185"/>
        <v/>
      </c>
      <c r="DJ291" s="132" t="str">
        <f t="shared" ca="1" si="186"/>
        <v/>
      </c>
      <c r="DK291" s="132" t="str">
        <f t="shared" ca="1" si="187"/>
        <v/>
      </c>
      <c r="DL291" s="132" t="str">
        <f t="shared" ca="1" si="188"/>
        <v/>
      </c>
      <c r="DM291" s="132" t="str">
        <f t="shared" ca="1" si="189"/>
        <v/>
      </c>
      <c r="DN291" s="132" t="str">
        <f t="shared" ca="1" si="190"/>
        <v/>
      </c>
      <c r="DO291" s="132" t="str">
        <f t="shared" ca="1" si="191"/>
        <v/>
      </c>
      <c r="DP291" s="132" t="str">
        <f t="shared" ca="1" si="192"/>
        <v/>
      </c>
      <c r="DQ291" s="132" t="str">
        <f t="shared" ca="1" si="193"/>
        <v/>
      </c>
      <c r="DR291" s="132" t="str">
        <f t="shared" ca="1" si="194"/>
        <v/>
      </c>
      <c r="DS291" s="132" t="str">
        <f t="shared" ca="1" si="195"/>
        <v/>
      </c>
      <c r="DT291" s="132" t="str">
        <f t="shared" ca="1" si="196"/>
        <v/>
      </c>
      <c r="DU291" s="132" t="str">
        <f t="shared" ca="1" si="197"/>
        <v/>
      </c>
      <c r="DV291" s="132" t="str">
        <f t="shared" ca="1" si="198"/>
        <v/>
      </c>
      <c r="DW291" s="136" t="str">
        <f>'Transcript table'!C291</f>
        <v>LINC01315-1</v>
      </c>
      <c r="DX291" s="141" t="s">
        <v>337</v>
      </c>
      <c r="DY291" s="132" t="str">
        <f t="shared" ca="1" si="199"/>
        <v/>
      </c>
      <c r="DZ291" s="132" t="str">
        <f t="shared" ca="1" si="200"/>
        <v/>
      </c>
      <c r="EA291" s="132" t="str">
        <f t="shared" ca="1" si="201"/>
        <v/>
      </c>
      <c r="EB291" s="132" t="str">
        <f t="shared" ca="1" si="202"/>
        <v/>
      </c>
      <c r="EC291" s="132" t="str">
        <f t="shared" ca="1" si="203"/>
        <v/>
      </c>
      <c r="ED291" s="132" t="str">
        <f t="shared" ca="1" si="204"/>
        <v/>
      </c>
      <c r="EE291" s="132" t="str">
        <f t="shared" ca="1" si="205"/>
        <v/>
      </c>
      <c r="EF291" s="132" t="str">
        <f t="shared" ca="1" si="206"/>
        <v/>
      </c>
      <c r="EG291" s="132" t="str">
        <f t="shared" ca="1" si="207"/>
        <v/>
      </c>
      <c r="EH291" s="132" t="str">
        <f t="shared" ca="1" si="208"/>
        <v/>
      </c>
      <c r="EI291" s="132" t="str">
        <f t="shared" ca="1" si="209"/>
        <v/>
      </c>
      <c r="EJ291" s="132" t="str">
        <f t="shared" ca="1" si="210"/>
        <v/>
      </c>
      <c r="EK291" s="132" t="str">
        <f t="shared" ca="1" si="211"/>
        <v/>
      </c>
      <c r="EL291" s="132" t="str">
        <f t="shared" ca="1" si="212"/>
        <v/>
      </c>
      <c r="EM291" s="132" t="str">
        <f t="shared" ca="1" si="213"/>
        <v/>
      </c>
      <c r="EN291" s="132" t="str">
        <f t="shared" ca="1" si="214"/>
        <v/>
      </c>
      <c r="EO291" s="132" t="str">
        <f t="shared" ca="1" si="215"/>
        <v/>
      </c>
      <c r="EP291" s="132" t="str">
        <f t="shared" ca="1" si="216"/>
        <v/>
      </c>
      <c r="EQ291" s="132" t="str">
        <f t="shared" ca="1" si="217"/>
        <v/>
      </c>
      <c r="ER291" s="132" t="str">
        <f t="shared" ca="1" si="218"/>
        <v/>
      </c>
    </row>
    <row r="292" spans="1:148" ht="25.5">
      <c r="A292" s="131" t="str">
        <f>'Transcript table'!C292</f>
        <v>LINC01315-2</v>
      </c>
      <c r="B292" s="35" t="s">
        <v>338</v>
      </c>
      <c r="C292" s="132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132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132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132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132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132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132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132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132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132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132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132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132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132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132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132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132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132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132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132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40" t="str">
        <f>'Control Sample Data'!A292</f>
        <v>LINC01315-2</v>
      </c>
      <c r="X292" s="141" t="s">
        <v>338</v>
      </c>
      <c r="Y292" s="132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132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132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132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132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132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132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132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132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132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132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132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132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132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132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132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132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132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132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132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135" t="str">
        <f>'Control Sample Data'!A292</f>
        <v>LINC01315-2</v>
      </c>
      <c r="AT292" s="35" t="s">
        <v>338</v>
      </c>
      <c r="AU292" s="132" t="str">
        <f ca="1">IF(ISNUMBER(C292-'Choose Housekeeping Genes'!D$17),C292-'Choose Housekeeping Genes'!D$17,"")</f>
        <v/>
      </c>
      <c r="AV292" s="132" t="str">
        <f ca="1">IF(ISNUMBER(D292-'Choose Housekeeping Genes'!E$17),D292-'Choose Housekeeping Genes'!E$17,"")</f>
        <v/>
      </c>
      <c r="AW292" s="132" t="str">
        <f ca="1">IF(ISNUMBER(E292-'Choose Housekeeping Genes'!F$17),E292-'Choose Housekeeping Genes'!F$17,"")</f>
        <v/>
      </c>
      <c r="AX292" s="132" t="str">
        <f ca="1">IF(ISNUMBER(F292-'Choose Housekeeping Genes'!G$17),F292-'Choose Housekeeping Genes'!G$17,"")</f>
        <v/>
      </c>
      <c r="AY292" s="132" t="str">
        <f ca="1">IF(ISNUMBER(G292-'Choose Housekeeping Genes'!H$17),G292-'Choose Housekeeping Genes'!H$17,"")</f>
        <v/>
      </c>
      <c r="AZ292" s="132" t="str">
        <f ca="1">IF(ISNUMBER(H292-'Choose Housekeeping Genes'!I$17),H292-'Choose Housekeeping Genes'!I$17,"")</f>
        <v/>
      </c>
      <c r="BA292" s="132" t="str">
        <f ca="1">IF(ISNUMBER(I292-'Choose Housekeeping Genes'!J$17),I292-'Choose Housekeeping Genes'!J$17,"")</f>
        <v/>
      </c>
      <c r="BB292" s="132" t="str">
        <f ca="1">IF(ISNUMBER(J292-'Choose Housekeeping Genes'!K$17),J292-'Choose Housekeeping Genes'!K$17,"")</f>
        <v/>
      </c>
      <c r="BC292" s="132" t="str">
        <f ca="1">IF(ISNUMBER(K292-'Choose Housekeeping Genes'!L$17),K292-'Choose Housekeeping Genes'!L$17,"")</f>
        <v/>
      </c>
      <c r="BD292" s="132" t="str">
        <f ca="1">IF(ISNUMBER(L292-'Choose Housekeeping Genes'!M$17),L292-'Choose Housekeeping Genes'!M$17,"")</f>
        <v/>
      </c>
      <c r="BE292" s="132" t="str">
        <f ca="1">IF(ISNUMBER(M292-'Choose Housekeeping Genes'!N$17),M292-'Choose Housekeeping Genes'!N$17,"")</f>
        <v/>
      </c>
      <c r="BF292" s="132" t="str">
        <f ca="1">IF(ISNUMBER(N292-'Choose Housekeeping Genes'!O$17),N292-'Choose Housekeeping Genes'!O$17,"")</f>
        <v/>
      </c>
      <c r="BG292" s="132" t="str">
        <f ca="1">IF(ISNUMBER(O292-'Choose Housekeeping Genes'!P$17),O292-'Choose Housekeeping Genes'!P$17,"")</f>
        <v/>
      </c>
      <c r="BH292" s="132" t="str">
        <f ca="1">IF(ISNUMBER(P292-'Choose Housekeeping Genes'!Q$17),P292-'Choose Housekeeping Genes'!Q$17,"")</f>
        <v/>
      </c>
      <c r="BI292" s="132" t="str">
        <f ca="1">IF(ISNUMBER(Q292-'Choose Housekeeping Genes'!R$17),Q292-'Choose Housekeeping Genes'!R$17,"")</f>
        <v/>
      </c>
      <c r="BJ292" s="132" t="str">
        <f ca="1">IF(ISNUMBER(R292-'Choose Housekeeping Genes'!S$17),R292-'Choose Housekeeping Genes'!S$17,"")</f>
        <v/>
      </c>
      <c r="BK292" s="132" t="str">
        <f ca="1">IF(ISNUMBER(S292-'Choose Housekeeping Genes'!T$17),S292-'Choose Housekeeping Genes'!T$17,"")</f>
        <v/>
      </c>
      <c r="BL292" s="132" t="str">
        <f ca="1">IF(ISNUMBER(T292-'Choose Housekeeping Genes'!U$17),T292-'Choose Housekeeping Genes'!U$17,"")</f>
        <v/>
      </c>
      <c r="BM292" s="132" t="str">
        <f ca="1">IF(ISNUMBER(U292-'Choose Housekeeping Genes'!V$17),U292-'Choose Housekeeping Genes'!V$17,"")</f>
        <v/>
      </c>
      <c r="BN292" s="132" t="str">
        <f ca="1">IF(ISNUMBER(V292-'Choose Housekeeping Genes'!W$17),V292-'Choose Housekeeping Genes'!W$17,"")</f>
        <v/>
      </c>
      <c r="BO292" s="142" t="str">
        <f t="shared" si="219"/>
        <v>LINC01315-2</v>
      </c>
      <c r="BP292" s="141" t="s">
        <v>338</v>
      </c>
      <c r="BQ292" s="132" t="str">
        <f ca="1">IF(ISNUMBER(Y292-'Choose Housekeeping Genes'!AA$17),Y292-'Choose Housekeeping Genes'!AA$17,"")</f>
        <v/>
      </c>
      <c r="BR292" s="132" t="str">
        <f ca="1">IF(ISNUMBER(Z292-'Choose Housekeeping Genes'!AB$17),Z292-'Choose Housekeeping Genes'!AB$17,"")</f>
        <v/>
      </c>
      <c r="BS292" s="132" t="str">
        <f ca="1">IF(ISNUMBER(AA292-'Choose Housekeeping Genes'!AC$17),AA292-'Choose Housekeeping Genes'!AC$17,"")</f>
        <v/>
      </c>
      <c r="BT292" s="132" t="str">
        <f ca="1">IF(ISNUMBER(AB292-'Choose Housekeeping Genes'!AD$17),AB292-'Choose Housekeeping Genes'!AD$17,"")</f>
        <v/>
      </c>
      <c r="BU292" s="132" t="str">
        <f ca="1">IF(ISNUMBER(AC292-'Choose Housekeeping Genes'!AE$17),AC292-'Choose Housekeeping Genes'!AE$17,"")</f>
        <v/>
      </c>
      <c r="BV292" s="132" t="str">
        <f ca="1">IF(ISNUMBER(AD292-'Choose Housekeeping Genes'!AF$17),AD292-'Choose Housekeeping Genes'!AF$17,"")</f>
        <v/>
      </c>
      <c r="BW292" s="132" t="str">
        <f ca="1">IF(ISNUMBER(AE292-'Choose Housekeeping Genes'!AG$17),AE292-'Choose Housekeeping Genes'!AG$17,"")</f>
        <v/>
      </c>
      <c r="BX292" s="132" t="str">
        <f ca="1">IF(ISNUMBER(AF292-'Choose Housekeeping Genes'!AH$17),AF292-'Choose Housekeeping Genes'!AH$17,"")</f>
        <v/>
      </c>
      <c r="BY292" s="132" t="str">
        <f ca="1">IF(ISNUMBER(AG292-'Choose Housekeeping Genes'!AI$17),AG292-'Choose Housekeeping Genes'!AI$17,"")</f>
        <v/>
      </c>
      <c r="BZ292" s="132" t="str">
        <f ca="1">IF(ISNUMBER(AH292-'Choose Housekeeping Genes'!AJ$17),AH292-'Choose Housekeeping Genes'!AJ$17,"")</f>
        <v/>
      </c>
      <c r="CA292" s="132" t="str">
        <f ca="1">IF(ISNUMBER(AI292-'Choose Housekeeping Genes'!AK$17),AI292-'Choose Housekeeping Genes'!AK$17,"")</f>
        <v/>
      </c>
      <c r="CB292" s="132" t="str">
        <f ca="1">IF(ISNUMBER(AJ292-'Choose Housekeeping Genes'!AL$17),AJ292-'Choose Housekeeping Genes'!AL$17,"")</f>
        <v/>
      </c>
      <c r="CC292" s="132" t="str">
        <f ca="1">IF(ISNUMBER(AK292-'Choose Housekeeping Genes'!AM$17),AK292-'Choose Housekeeping Genes'!AM$17,"")</f>
        <v/>
      </c>
      <c r="CD292" s="132" t="str">
        <f ca="1">IF(ISNUMBER(AL292-'Choose Housekeeping Genes'!AN$17),AL292-'Choose Housekeeping Genes'!AN$17,"")</f>
        <v/>
      </c>
      <c r="CE292" s="132" t="str">
        <f ca="1">IF(ISNUMBER(AM292-'Choose Housekeeping Genes'!AO$17),AM292-'Choose Housekeeping Genes'!AO$17,"")</f>
        <v/>
      </c>
      <c r="CF292" s="132" t="str">
        <f ca="1">IF(ISNUMBER(AN292-'Choose Housekeeping Genes'!AP$17),AN292-'Choose Housekeeping Genes'!AP$17,"")</f>
        <v/>
      </c>
      <c r="CG292" s="132" t="str">
        <f ca="1">IF(ISNUMBER(AO292-'Choose Housekeeping Genes'!AQ$17),AO292-'Choose Housekeeping Genes'!AQ$17,"")</f>
        <v/>
      </c>
      <c r="CH292" s="132" t="str">
        <f ca="1">IF(ISNUMBER(AP292-'Choose Housekeeping Genes'!AR$17),AP292-'Choose Housekeeping Genes'!AR$17,"")</f>
        <v/>
      </c>
      <c r="CI292" s="132" t="str">
        <f ca="1">IF(ISNUMBER(AQ292-'Choose Housekeeping Genes'!AS$17),AQ292-'Choose Housekeeping Genes'!AS$17,"")</f>
        <v/>
      </c>
      <c r="CJ292" s="132" t="str">
        <f ca="1">IF(ISNUMBER(AR292-'Choose Housekeeping Genes'!AT$17),AR292-'Choose Housekeeping Genes'!AT$17,"")</f>
        <v/>
      </c>
      <c r="CK292" s="137" t="e">
        <f t="shared" ca="1" si="177"/>
        <v>#DIV/0!</v>
      </c>
      <c r="CL292" s="138" t="e">
        <f t="shared" ca="1" si="178"/>
        <v>#DIV/0!</v>
      </c>
      <c r="DA292" s="135" t="str">
        <f>'Transcript table'!C292</f>
        <v>LINC01315-2</v>
      </c>
      <c r="DB292" s="35" t="s">
        <v>338</v>
      </c>
      <c r="DC292" s="132" t="str">
        <f t="shared" ca="1" si="179"/>
        <v/>
      </c>
      <c r="DD292" s="132" t="str">
        <f t="shared" ca="1" si="180"/>
        <v/>
      </c>
      <c r="DE292" s="132" t="str">
        <f t="shared" ca="1" si="181"/>
        <v/>
      </c>
      <c r="DF292" s="132" t="str">
        <f t="shared" ca="1" si="182"/>
        <v/>
      </c>
      <c r="DG292" s="132" t="str">
        <f t="shared" ca="1" si="183"/>
        <v/>
      </c>
      <c r="DH292" s="132" t="str">
        <f t="shared" ca="1" si="184"/>
        <v/>
      </c>
      <c r="DI292" s="132" t="str">
        <f t="shared" ca="1" si="185"/>
        <v/>
      </c>
      <c r="DJ292" s="132" t="str">
        <f t="shared" ca="1" si="186"/>
        <v/>
      </c>
      <c r="DK292" s="132" t="str">
        <f t="shared" ca="1" si="187"/>
        <v/>
      </c>
      <c r="DL292" s="132" t="str">
        <f t="shared" ca="1" si="188"/>
        <v/>
      </c>
      <c r="DM292" s="132" t="str">
        <f t="shared" ca="1" si="189"/>
        <v/>
      </c>
      <c r="DN292" s="132" t="str">
        <f t="shared" ca="1" si="190"/>
        <v/>
      </c>
      <c r="DO292" s="132" t="str">
        <f t="shared" ca="1" si="191"/>
        <v/>
      </c>
      <c r="DP292" s="132" t="str">
        <f t="shared" ca="1" si="192"/>
        <v/>
      </c>
      <c r="DQ292" s="132" t="str">
        <f t="shared" ca="1" si="193"/>
        <v/>
      </c>
      <c r="DR292" s="132" t="str">
        <f t="shared" ca="1" si="194"/>
        <v/>
      </c>
      <c r="DS292" s="132" t="str">
        <f t="shared" ca="1" si="195"/>
        <v/>
      </c>
      <c r="DT292" s="132" t="str">
        <f t="shared" ca="1" si="196"/>
        <v/>
      </c>
      <c r="DU292" s="132" t="str">
        <f t="shared" ca="1" si="197"/>
        <v/>
      </c>
      <c r="DV292" s="132" t="str">
        <f t="shared" ca="1" si="198"/>
        <v/>
      </c>
      <c r="DW292" s="136" t="str">
        <f>'Transcript table'!C292</f>
        <v>LINC01315-2</v>
      </c>
      <c r="DX292" s="141" t="s">
        <v>338</v>
      </c>
      <c r="DY292" s="132" t="str">
        <f t="shared" ca="1" si="199"/>
        <v/>
      </c>
      <c r="DZ292" s="132" t="str">
        <f t="shared" ca="1" si="200"/>
        <v/>
      </c>
      <c r="EA292" s="132" t="str">
        <f t="shared" ca="1" si="201"/>
        <v/>
      </c>
      <c r="EB292" s="132" t="str">
        <f t="shared" ca="1" si="202"/>
        <v/>
      </c>
      <c r="EC292" s="132" t="str">
        <f t="shared" ca="1" si="203"/>
        <v/>
      </c>
      <c r="ED292" s="132" t="str">
        <f t="shared" ca="1" si="204"/>
        <v/>
      </c>
      <c r="EE292" s="132" t="str">
        <f t="shared" ca="1" si="205"/>
        <v/>
      </c>
      <c r="EF292" s="132" t="str">
        <f t="shared" ca="1" si="206"/>
        <v/>
      </c>
      <c r="EG292" s="132" t="str">
        <f t="shared" ca="1" si="207"/>
        <v/>
      </c>
      <c r="EH292" s="132" t="str">
        <f t="shared" ca="1" si="208"/>
        <v/>
      </c>
      <c r="EI292" s="132" t="str">
        <f t="shared" ca="1" si="209"/>
        <v/>
      </c>
      <c r="EJ292" s="132" t="str">
        <f t="shared" ca="1" si="210"/>
        <v/>
      </c>
      <c r="EK292" s="132" t="str">
        <f t="shared" ca="1" si="211"/>
        <v/>
      </c>
      <c r="EL292" s="132" t="str">
        <f t="shared" ca="1" si="212"/>
        <v/>
      </c>
      <c r="EM292" s="132" t="str">
        <f t="shared" ca="1" si="213"/>
        <v/>
      </c>
      <c r="EN292" s="132" t="str">
        <f t="shared" ca="1" si="214"/>
        <v/>
      </c>
      <c r="EO292" s="132" t="str">
        <f t="shared" ca="1" si="215"/>
        <v/>
      </c>
      <c r="EP292" s="132" t="str">
        <f t="shared" ca="1" si="216"/>
        <v/>
      </c>
      <c r="EQ292" s="132" t="str">
        <f t="shared" ca="1" si="217"/>
        <v/>
      </c>
      <c r="ER292" s="132" t="str">
        <f t="shared" ca="1" si="218"/>
        <v/>
      </c>
    </row>
    <row r="293" spans="1:148" ht="25.5">
      <c r="A293" s="131" t="str">
        <f>'Transcript table'!C293</f>
        <v>LINC01370</v>
      </c>
      <c r="B293" s="35" t="s">
        <v>339</v>
      </c>
      <c r="C293" s="132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132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132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132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132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132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132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132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132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132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132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132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132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132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132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132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132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132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132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132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40" t="str">
        <f>'Control Sample Data'!A293</f>
        <v>LINC01370</v>
      </c>
      <c r="X293" s="141" t="s">
        <v>339</v>
      </c>
      <c r="Y293" s="132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132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132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132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132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132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132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132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132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132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132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132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132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132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132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132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132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132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132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132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135" t="str">
        <f>'Control Sample Data'!A293</f>
        <v>LINC01370</v>
      </c>
      <c r="AT293" s="35" t="s">
        <v>339</v>
      </c>
      <c r="AU293" s="132" t="str">
        <f ca="1">IF(ISNUMBER(C293-'Choose Housekeeping Genes'!D$17),C293-'Choose Housekeeping Genes'!D$17,"")</f>
        <v/>
      </c>
      <c r="AV293" s="132" t="str">
        <f ca="1">IF(ISNUMBER(D293-'Choose Housekeeping Genes'!E$17),D293-'Choose Housekeeping Genes'!E$17,"")</f>
        <v/>
      </c>
      <c r="AW293" s="132" t="str">
        <f ca="1">IF(ISNUMBER(E293-'Choose Housekeeping Genes'!F$17),E293-'Choose Housekeeping Genes'!F$17,"")</f>
        <v/>
      </c>
      <c r="AX293" s="132" t="str">
        <f ca="1">IF(ISNUMBER(F293-'Choose Housekeeping Genes'!G$17),F293-'Choose Housekeeping Genes'!G$17,"")</f>
        <v/>
      </c>
      <c r="AY293" s="132" t="str">
        <f ca="1">IF(ISNUMBER(G293-'Choose Housekeeping Genes'!H$17),G293-'Choose Housekeeping Genes'!H$17,"")</f>
        <v/>
      </c>
      <c r="AZ293" s="132" t="str">
        <f ca="1">IF(ISNUMBER(H293-'Choose Housekeeping Genes'!I$17),H293-'Choose Housekeeping Genes'!I$17,"")</f>
        <v/>
      </c>
      <c r="BA293" s="132" t="str">
        <f ca="1">IF(ISNUMBER(I293-'Choose Housekeeping Genes'!J$17),I293-'Choose Housekeeping Genes'!J$17,"")</f>
        <v/>
      </c>
      <c r="BB293" s="132" t="str">
        <f ca="1">IF(ISNUMBER(J293-'Choose Housekeeping Genes'!K$17),J293-'Choose Housekeeping Genes'!K$17,"")</f>
        <v/>
      </c>
      <c r="BC293" s="132" t="str">
        <f ca="1">IF(ISNUMBER(K293-'Choose Housekeeping Genes'!L$17),K293-'Choose Housekeeping Genes'!L$17,"")</f>
        <v/>
      </c>
      <c r="BD293" s="132" t="str">
        <f ca="1">IF(ISNUMBER(L293-'Choose Housekeeping Genes'!M$17),L293-'Choose Housekeeping Genes'!M$17,"")</f>
        <v/>
      </c>
      <c r="BE293" s="132" t="str">
        <f ca="1">IF(ISNUMBER(M293-'Choose Housekeeping Genes'!N$17),M293-'Choose Housekeeping Genes'!N$17,"")</f>
        <v/>
      </c>
      <c r="BF293" s="132" t="str">
        <f ca="1">IF(ISNUMBER(N293-'Choose Housekeeping Genes'!O$17),N293-'Choose Housekeeping Genes'!O$17,"")</f>
        <v/>
      </c>
      <c r="BG293" s="132" t="str">
        <f ca="1">IF(ISNUMBER(O293-'Choose Housekeeping Genes'!P$17),O293-'Choose Housekeeping Genes'!P$17,"")</f>
        <v/>
      </c>
      <c r="BH293" s="132" t="str">
        <f ca="1">IF(ISNUMBER(P293-'Choose Housekeeping Genes'!Q$17),P293-'Choose Housekeeping Genes'!Q$17,"")</f>
        <v/>
      </c>
      <c r="BI293" s="132" t="str">
        <f ca="1">IF(ISNUMBER(Q293-'Choose Housekeeping Genes'!R$17),Q293-'Choose Housekeeping Genes'!R$17,"")</f>
        <v/>
      </c>
      <c r="BJ293" s="132" t="str">
        <f ca="1">IF(ISNUMBER(R293-'Choose Housekeeping Genes'!S$17),R293-'Choose Housekeeping Genes'!S$17,"")</f>
        <v/>
      </c>
      <c r="BK293" s="132" t="str">
        <f ca="1">IF(ISNUMBER(S293-'Choose Housekeeping Genes'!T$17),S293-'Choose Housekeeping Genes'!T$17,"")</f>
        <v/>
      </c>
      <c r="BL293" s="132" t="str">
        <f ca="1">IF(ISNUMBER(T293-'Choose Housekeeping Genes'!U$17),T293-'Choose Housekeeping Genes'!U$17,"")</f>
        <v/>
      </c>
      <c r="BM293" s="132" t="str">
        <f ca="1">IF(ISNUMBER(U293-'Choose Housekeeping Genes'!V$17),U293-'Choose Housekeeping Genes'!V$17,"")</f>
        <v/>
      </c>
      <c r="BN293" s="132" t="str">
        <f ca="1">IF(ISNUMBER(V293-'Choose Housekeeping Genes'!W$17),V293-'Choose Housekeeping Genes'!W$17,"")</f>
        <v/>
      </c>
      <c r="BO293" s="142" t="str">
        <f t="shared" si="219"/>
        <v>LINC01370</v>
      </c>
      <c r="BP293" s="141" t="s">
        <v>339</v>
      </c>
      <c r="BQ293" s="132" t="str">
        <f ca="1">IF(ISNUMBER(Y293-'Choose Housekeeping Genes'!AA$17),Y293-'Choose Housekeeping Genes'!AA$17,"")</f>
        <v/>
      </c>
      <c r="BR293" s="132" t="str">
        <f ca="1">IF(ISNUMBER(Z293-'Choose Housekeeping Genes'!AB$17),Z293-'Choose Housekeeping Genes'!AB$17,"")</f>
        <v/>
      </c>
      <c r="BS293" s="132" t="str">
        <f ca="1">IF(ISNUMBER(AA293-'Choose Housekeeping Genes'!AC$17),AA293-'Choose Housekeeping Genes'!AC$17,"")</f>
        <v/>
      </c>
      <c r="BT293" s="132" t="str">
        <f ca="1">IF(ISNUMBER(AB293-'Choose Housekeeping Genes'!AD$17),AB293-'Choose Housekeeping Genes'!AD$17,"")</f>
        <v/>
      </c>
      <c r="BU293" s="132" t="str">
        <f ca="1">IF(ISNUMBER(AC293-'Choose Housekeeping Genes'!AE$17),AC293-'Choose Housekeeping Genes'!AE$17,"")</f>
        <v/>
      </c>
      <c r="BV293" s="132" t="str">
        <f ca="1">IF(ISNUMBER(AD293-'Choose Housekeeping Genes'!AF$17),AD293-'Choose Housekeeping Genes'!AF$17,"")</f>
        <v/>
      </c>
      <c r="BW293" s="132" t="str">
        <f ca="1">IF(ISNUMBER(AE293-'Choose Housekeeping Genes'!AG$17),AE293-'Choose Housekeeping Genes'!AG$17,"")</f>
        <v/>
      </c>
      <c r="BX293" s="132" t="str">
        <f ca="1">IF(ISNUMBER(AF293-'Choose Housekeeping Genes'!AH$17),AF293-'Choose Housekeeping Genes'!AH$17,"")</f>
        <v/>
      </c>
      <c r="BY293" s="132" t="str">
        <f ca="1">IF(ISNUMBER(AG293-'Choose Housekeeping Genes'!AI$17),AG293-'Choose Housekeeping Genes'!AI$17,"")</f>
        <v/>
      </c>
      <c r="BZ293" s="132" t="str">
        <f ca="1">IF(ISNUMBER(AH293-'Choose Housekeeping Genes'!AJ$17),AH293-'Choose Housekeeping Genes'!AJ$17,"")</f>
        <v/>
      </c>
      <c r="CA293" s="132" t="str">
        <f ca="1">IF(ISNUMBER(AI293-'Choose Housekeeping Genes'!AK$17),AI293-'Choose Housekeeping Genes'!AK$17,"")</f>
        <v/>
      </c>
      <c r="CB293" s="132" t="str">
        <f ca="1">IF(ISNUMBER(AJ293-'Choose Housekeeping Genes'!AL$17),AJ293-'Choose Housekeeping Genes'!AL$17,"")</f>
        <v/>
      </c>
      <c r="CC293" s="132" t="str">
        <f ca="1">IF(ISNUMBER(AK293-'Choose Housekeeping Genes'!AM$17),AK293-'Choose Housekeeping Genes'!AM$17,"")</f>
        <v/>
      </c>
      <c r="CD293" s="132" t="str">
        <f ca="1">IF(ISNUMBER(AL293-'Choose Housekeeping Genes'!AN$17),AL293-'Choose Housekeeping Genes'!AN$17,"")</f>
        <v/>
      </c>
      <c r="CE293" s="132" t="str">
        <f ca="1">IF(ISNUMBER(AM293-'Choose Housekeeping Genes'!AO$17),AM293-'Choose Housekeeping Genes'!AO$17,"")</f>
        <v/>
      </c>
      <c r="CF293" s="132" t="str">
        <f ca="1">IF(ISNUMBER(AN293-'Choose Housekeeping Genes'!AP$17),AN293-'Choose Housekeeping Genes'!AP$17,"")</f>
        <v/>
      </c>
      <c r="CG293" s="132" t="str">
        <f ca="1">IF(ISNUMBER(AO293-'Choose Housekeeping Genes'!AQ$17),AO293-'Choose Housekeeping Genes'!AQ$17,"")</f>
        <v/>
      </c>
      <c r="CH293" s="132" t="str">
        <f ca="1">IF(ISNUMBER(AP293-'Choose Housekeeping Genes'!AR$17),AP293-'Choose Housekeeping Genes'!AR$17,"")</f>
        <v/>
      </c>
      <c r="CI293" s="132" t="str">
        <f ca="1">IF(ISNUMBER(AQ293-'Choose Housekeeping Genes'!AS$17),AQ293-'Choose Housekeeping Genes'!AS$17,"")</f>
        <v/>
      </c>
      <c r="CJ293" s="132" t="str">
        <f ca="1">IF(ISNUMBER(AR293-'Choose Housekeeping Genes'!AT$17),AR293-'Choose Housekeeping Genes'!AT$17,"")</f>
        <v/>
      </c>
      <c r="CK293" s="137" t="e">
        <f t="shared" ca="1" si="177"/>
        <v>#DIV/0!</v>
      </c>
      <c r="CL293" s="138" t="e">
        <f t="shared" ca="1" si="178"/>
        <v>#DIV/0!</v>
      </c>
      <c r="DA293" s="135" t="str">
        <f>'Transcript table'!C293</f>
        <v>LINC01370</v>
      </c>
      <c r="DB293" s="35" t="s">
        <v>339</v>
      </c>
      <c r="DC293" s="132" t="str">
        <f t="shared" ca="1" si="179"/>
        <v/>
      </c>
      <c r="DD293" s="132" t="str">
        <f t="shared" ca="1" si="180"/>
        <v/>
      </c>
      <c r="DE293" s="132" t="str">
        <f t="shared" ca="1" si="181"/>
        <v/>
      </c>
      <c r="DF293" s="132" t="str">
        <f t="shared" ca="1" si="182"/>
        <v/>
      </c>
      <c r="DG293" s="132" t="str">
        <f t="shared" ca="1" si="183"/>
        <v/>
      </c>
      <c r="DH293" s="132" t="str">
        <f t="shared" ca="1" si="184"/>
        <v/>
      </c>
      <c r="DI293" s="132" t="str">
        <f t="shared" ca="1" si="185"/>
        <v/>
      </c>
      <c r="DJ293" s="132" t="str">
        <f t="shared" ca="1" si="186"/>
        <v/>
      </c>
      <c r="DK293" s="132" t="str">
        <f t="shared" ca="1" si="187"/>
        <v/>
      </c>
      <c r="DL293" s="132" t="str">
        <f t="shared" ca="1" si="188"/>
        <v/>
      </c>
      <c r="DM293" s="132" t="str">
        <f t="shared" ca="1" si="189"/>
        <v/>
      </c>
      <c r="DN293" s="132" t="str">
        <f t="shared" ca="1" si="190"/>
        <v/>
      </c>
      <c r="DO293" s="132" t="str">
        <f t="shared" ca="1" si="191"/>
        <v/>
      </c>
      <c r="DP293" s="132" t="str">
        <f t="shared" ca="1" si="192"/>
        <v/>
      </c>
      <c r="DQ293" s="132" t="str">
        <f t="shared" ca="1" si="193"/>
        <v/>
      </c>
      <c r="DR293" s="132" t="str">
        <f t="shared" ca="1" si="194"/>
        <v/>
      </c>
      <c r="DS293" s="132" t="str">
        <f t="shared" ca="1" si="195"/>
        <v/>
      </c>
      <c r="DT293" s="132" t="str">
        <f t="shared" ca="1" si="196"/>
        <v/>
      </c>
      <c r="DU293" s="132" t="str">
        <f t="shared" ca="1" si="197"/>
        <v/>
      </c>
      <c r="DV293" s="132" t="str">
        <f t="shared" ca="1" si="198"/>
        <v/>
      </c>
      <c r="DW293" s="136" t="str">
        <f>'Transcript table'!C293</f>
        <v>LINC01370</v>
      </c>
      <c r="DX293" s="141" t="s">
        <v>339</v>
      </c>
      <c r="DY293" s="132" t="str">
        <f t="shared" ca="1" si="199"/>
        <v/>
      </c>
      <c r="DZ293" s="132" t="str">
        <f t="shared" ca="1" si="200"/>
        <v/>
      </c>
      <c r="EA293" s="132" t="str">
        <f t="shared" ca="1" si="201"/>
        <v/>
      </c>
      <c r="EB293" s="132" t="str">
        <f t="shared" ca="1" si="202"/>
        <v/>
      </c>
      <c r="EC293" s="132" t="str">
        <f t="shared" ca="1" si="203"/>
        <v/>
      </c>
      <c r="ED293" s="132" t="str">
        <f t="shared" ca="1" si="204"/>
        <v/>
      </c>
      <c r="EE293" s="132" t="str">
        <f t="shared" ca="1" si="205"/>
        <v/>
      </c>
      <c r="EF293" s="132" t="str">
        <f t="shared" ca="1" si="206"/>
        <v/>
      </c>
      <c r="EG293" s="132" t="str">
        <f t="shared" ca="1" si="207"/>
        <v/>
      </c>
      <c r="EH293" s="132" t="str">
        <f t="shared" ca="1" si="208"/>
        <v/>
      </c>
      <c r="EI293" s="132" t="str">
        <f t="shared" ca="1" si="209"/>
        <v/>
      </c>
      <c r="EJ293" s="132" t="str">
        <f t="shared" ca="1" si="210"/>
        <v/>
      </c>
      <c r="EK293" s="132" t="str">
        <f t="shared" ca="1" si="211"/>
        <v/>
      </c>
      <c r="EL293" s="132" t="str">
        <f t="shared" ca="1" si="212"/>
        <v/>
      </c>
      <c r="EM293" s="132" t="str">
        <f t="shared" ca="1" si="213"/>
        <v/>
      </c>
      <c r="EN293" s="132" t="str">
        <f t="shared" ca="1" si="214"/>
        <v/>
      </c>
      <c r="EO293" s="132" t="str">
        <f t="shared" ca="1" si="215"/>
        <v/>
      </c>
      <c r="EP293" s="132" t="str">
        <f t="shared" ca="1" si="216"/>
        <v/>
      </c>
      <c r="EQ293" s="132" t="str">
        <f t="shared" ca="1" si="217"/>
        <v/>
      </c>
      <c r="ER293" s="132" t="str">
        <f t="shared" ca="1" si="218"/>
        <v/>
      </c>
    </row>
    <row r="294" spans="1:148" ht="25.5">
      <c r="A294" s="131" t="str">
        <f>'Transcript table'!C294</f>
        <v>LINC01630-1</v>
      </c>
      <c r="B294" s="35" t="s">
        <v>340</v>
      </c>
      <c r="C294" s="132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132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132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132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132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132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132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132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132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132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132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132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132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132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132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132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132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132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132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132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40" t="str">
        <f>'Control Sample Data'!A294</f>
        <v>LINC01630-1</v>
      </c>
      <c r="X294" s="141" t="s">
        <v>340</v>
      </c>
      <c r="Y294" s="132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132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132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132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132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132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132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132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132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132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132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132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132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132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132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132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132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132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132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132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135" t="str">
        <f>'Control Sample Data'!A294</f>
        <v>LINC01630-1</v>
      </c>
      <c r="AT294" s="35" t="s">
        <v>340</v>
      </c>
      <c r="AU294" s="132" t="str">
        <f ca="1">IF(ISNUMBER(C294-'Choose Housekeeping Genes'!D$17),C294-'Choose Housekeeping Genes'!D$17,"")</f>
        <v/>
      </c>
      <c r="AV294" s="132" t="str">
        <f ca="1">IF(ISNUMBER(D294-'Choose Housekeeping Genes'!E$17),D294-'Choose Housekeeping Genes'!E$17,"")</f>
        <v/>
      </c>
      <c r="AW294" s="132" t="str">
        <f ca="1">IF(ISNUMBER(E294-'Choose Housekeeping Genes'!F$17),E294-'Choose Housekeeping Genes'!F$17,"")</f>
        <v/>
      </c>
      <c r="AX294" s="132" t="str">
        <f ca="1">IF(ISNUMBER(F294-'Choose Housekeeping Genes'!G$17),F294-'Choose Housekeeping Genes'!G$17,"")</f>
        <v/>
      </c>
      <c r="AY294" s="132" t="str">
        <f ca="1">IF(ISNUMBER(G294-'Choose Housekeeping Genes'!H$17),G294-'Choose Housekeeping Genes'!H$17,"")</f>
        <v/>
      </c>
      <c r="AZ294" s="132" t="str">
        <f ca="1">IF(ISNUMBER(H294-'Choose Housekeeping Genes'!I$17),H294-'Choose Housekeeping Genes'!I$17,"")</f>
        <v/>
      </c>
      <c r="BA294" s="132" t="str">
        <f ca="1">IF(ISNUMBER(I294-'Choose Housekeeping Genes'!J$17),I294-'Choose Housekeeping Genes'!J$17,"")</f>
        <v/>
      </c>
      <c r="BB294" s="132" t="str">
        <f ca="1">IF(ISNUMBER(J294-'Choose Housekeeping Genes'!K$17),J294-'Choose Housekeeping Genes'!K$17,"")</f>
        <v/>
      </c>
      <c r="BC294" s="132" t="str">
        <f ca="1">IF(ISNUMBER(K294-'Choose Housekeeping Genes'!L$17),K294-'Choose Housekeeping Genes'!L$17,"")</f>
        <v/>
      </c>
      <c r="BD294" s="132" t="str">
        <f ca="1">IF(ISNUMBER(L294-'Choose Housekeeping Genes'!M$17),L294-'Choose Housekeeping Genes'!M$17,"")</f>
        <v/>
      </c>
      <c r="BE294" s="132" t="str">
        <f ca="1">IF(ISNUMBER(M294-'Choose Housekeeping Genes'!N$17),M294-'Choose Housekeeping Genes'!N$17,"")</f>
        <v/>
      </c>
      <c r="BF294" s="132" t="str">
        <f ca="1">IF(ISNUMBER(N294-'Choose Housekeeping Genes'!O$17),N294-'Choose Housekeeping Genes'!O$17,"")</f>
        <v/>
      </c>
      <c r="BG294" s="132" t="str">
        <f ca="1">IF(ISNUMBER(O294-'Choose Housekeeping Genes'!P$17),O294-'Choose Housekeeping Genes'!P$17,"")</f>
        <v/>
      </c>
      <c r="BH294" s="132" t="str">
        <f ca="1">IF(ISNUMBER(P294-'Choose Housekeeping Genes'!Q$17),P294-'Choose Housekeeping Genes'!Q$17,"")</f>
        <v/>
      </c>
      <c r="BI294" s="132" t="str">
        <f ca="1">IF(ISNUMBER(Q294-'Choose Housekeeping Genes'!R$17),Q294-'Choose Housekeeping Genes'!R$17,"")</f>
        <v/>
      </c>
      <c r="BJ294" s="132" t="str">
        <f ca="1">IF(ISNUMBER(R294-'Choose Housekeeping Genes'!S$17),R294-'Choose Housekeeping Genes'!S$17,"")</f>
        <v/>
      </c>
      <c r="BK294" s="132" t="str">
        <f ca="1">IF(ISNUMBER(S294-'Choose Housekeeping Genes'!T$17),S294-'Choose Housekeeping Genes'!T$17,"")</f>
        <v/>
      </c>
      <c r="BL294" s="132" t="str">
        <f ca="1">IF(ISNUMBER(T294-'Choose Housekeeping Genes'!U$17),T294-'Choose Housekeeping Genes'!U$17,"")</f>
        <v/>
      </c>
      <c r="BM294" s="132" t="str">
        <f ca="1">IF(ISNUMBER(U294-'Choose Housekeeping Genes'!V$17),U294-'Choose Housekeeping Genes'!V$17,"")</f>
        <v/>
      </c>
      <c r="BN294" s="132" t="str">
        <f ca="1">IF(ISNUMBER(V294-'Choose Housekeeping Genes'!W$17),V294-'Choose Housekeeping Genes'!W$17,"")</f>
        <v/>
      </c>
      <c r="BO294" s="142" t="str">
        <f t="shared" si="219"/>
        <v>LINC01630-1</v>
      </c>
      <c r="BP294" s="141" t="s">
        <v>340</v>
      </c>
      <c r="BQ294" s="132" t="str">
        <f ca="1">IF(ISNUMBER(Y294-'Choose Housekeeping Genes'!AA$17),Y294-'Choose Housekeeping Genes'!AA$17,"")</f>
        <v/>
      </c>
      <c r="BR294" s="132" t="str">
        <f ca="1">IF(ISNUMBER(Z294-'Choose Housekeeping Genes'!AB$17),Z294-'Choose Housekeeping Genes'!AB$17,"")</f>
        <v/>
      </c>
      <c r="BS294" s="132" t="str">
        <f ca="1">IF(ISNUMBER(AA294-'Choose Housekeeping Genes'!AC$17),AA294-'Choose Housekeeping Genes'!AC$17,"")</f>
        <v/>
      </c>
      <c r="BT294" s="132" t="str">
        <f ca="1">IF(ISNUMBER(AB294-'Choose Housekeeping Genes'!AD$17),AB294-'Choose Housekeeping Genes'!AD$17,"")</f>
        <v/>
      </c>
      <c r="BU294" s="132" t="str">
        <f ca="1">IF(ISNUMBER(AC294-'Choose Housekeeping Genes'!AE$17),AC294-'Choose Housekeeping Genes'!AE$17,"")</f>
        <v/>
      </c>
      <c r="BV294" s="132" t="str">
        <f ca="1">IF(ISNUMBER(AD294-'Choose Housekeeping Genes'!AF$17),AD294-'Choose Housekeeping Genes'!AF$17,"")</f>
        <v/>
      </c>
      <c r="BW294" s="132" t="str">
        <f ca="1">IF(ISNUMBER(AE294-'Choose Housekeeping Genes'!AG$17),AE294-'Choose Housekeeping Genes'!AG$17,"")</f>
        <v/>
      </c>
      <c r="BX294" s="132" t="str">
        <f ca="1">IF(ISNUMBER(AF294-'Choose Housekeeping Genes'!AH$17),AF294-'Choose Housekeeping Genes'!AH$17,"")</f>
        <v/>
      </c>
      <c r="BY294" s="132" t="str">
        <f ca="1">IF(ISNUMBER(AG294-'Choose Housekeeping Genes'!AI$17),AG294-'Choose Housekeeping Genes'!AI$17,"")</f>
        <v/>
      </c>
      <c r="BZ294" s="132" t="str">
        <f ca="1">IF(ISNUMBER(AH294-'Choose Housekeeping Genes'!AJ$17),AH294-'Choose Housekeeping Genes'!AJ$17,"")</f>
        <v/>
      </c>
      <c r="CA294" s="132" t="str">
        <f ca="1">IF(ISNUMBER(AI294-'Choose Housekeeping Genes'!AK$17),AI294-'Choose Housekeeping Genes'!AK$17,"")</f>
        <v/>
      </c>
      <c r="CB294" s="132" t="str">
        <f ca="1">IF(ISNUMBER(AJ294-'Choose Housekeeping Genes'!AL$17),AJ294-'Choose Housekeeping Genes'!AL$17,"")</f>
        <v/>
      </c>
      <c r="CC294" s="132" t="str">
        <f ca="1">IF(ISNUMBER(AK294-'Choose Housekeeping Genes'!AM$17),AK294-'Choose Housekeeping Genes'!AM$17,"")</f>
        <v/>
      </c>
      <c r="CD294" s="132" t="str">
        <f ca="1">IF(ISNUMBER(AL294-'Choose Housekeeping Genes'!AN$17),AL294-'Choose Housekeeping Genes'!AN$17,"")</f>
        <v/>
      </c>
      <c r="CE294" s="132" t="str">
        <f ca="1">IF(ISNUMBER(AM294-'Choose Housekeeping Genes'!AO$17),AM294-'Choose Housekeeping Genes'!AO$17,"")</f>
        <v/>
      </c>
      <c r="CF294" s="132" t="str">
        <f ca="1">IF(ISNUMBER(AN294-'Choose Housekeeping Genes'!AP$17),AN294-'Choose Housekeeping Genes'!AP$17,"")</f>
        <v/>
      </c>
      <c r="CG294" s="132" t="str">
        <f ca="1">IF(ISNUMBER(AO294-'Choose Housekeeping Genes'!AQ$17),AO294-'Choose Housekeeping Genes'!AQ$17,"")</f>
        <v/>
      </c>
      <c r="CH294" s="132" t="str">
        <f ca="1">IF(ISNUMBER(AP294-'Choose Housekeeping Genes'!AR$17),AP294-'Choose Housekeeping Genes'!AR$17,"")</f>
        <v/>
      </c>
      <c r="CI294" s="132" t="str">
        <f ca="1">IF(ISNUMBER(AQ294-'Choose Housekeeping Genes'!AS$17),AQ294-'Choose Housekeeping Genes'!AS$17,"")</f>
        <v/>
      </c>
      <c r="CJ294" s="132" t="str">
        <f ca="1">IF(ISNUMBER(AR294-'Choose Housekeeping Genes'!AT$17),AR294-'Choose Housekeeping Genes'!AT$17,"")</f>
        <v/>
      </c>
      <c r="CK294" s="137" t="e">
        <f t="shared" ca="1" si="177"/>
        <v>#DIV/0!</v>
      </c>
      <c r="CL294" s="138" t="e">
        <f t="shared" ca="1" si="178"/>
        <v>#DIV/0!</v>
      </c>
      <c r="DA294" s="135" t="str">
        <f>'Transcript table'!C294</f>
        <v>LINC01630-1</v>
      </c>
      <c r="DB294" s="35" t="s">
        <v>340</v>
      </c>
      <c r="DC294" s="132" t="str">
        <f t="shared" ca="1" si="179"/>
        <v/>
      </c>
      <c r="DD294" s="132" t="str">
        <f t="shared" ca="1" si="180"/>
        <v/>
      </c>
      <c r="DE294" s="132" t="str">
        <f t="shared" ca="1" si="181"/>
        <v/>
      </c>
      <c r="DF294" s="132" t="str">
        <f t="shared" ca="1" si="182"/>
        <v/>
      </c>
      <c r="DG294" s="132" t="str">
        <f t="shared" ca="1" si="183"/>
        <v/>
      </c>
      <c r="DH294" s="132" t="str">
        <f t="shared" ca="1" si="184"/>
        <v/>
      </c>
      <c r="DI294" s="132" t="str">
        <f t="shared" ca="1" si="185"/>
        <v/>
      </c>
      <c r="DJ294" s="132" t="str">
        <f t="shared" ca="1" si="186"/>
        <v/>
      </c>
      <c r="DK294" s="132" t="str">
        <f t="shared" ca="1" si="187"/>
        <v/>
      </c>
      <c r="DL294" s="132" t="str">
        <f t="shared" ca="1" si="188"/>
        <v/>
      </c>
      <c r="DM294" s="132" t="str">
        <f t="shared" ca="1" si="189"/>
        <v/>
      </c>
      <c r="DN294" s="132" t="str">
        <f t="shared" ca="1" si="190"/>
        <v/>
      </c>
      <c r="DO294" s="132" t="str">
        <f t="shared" ca="1" si="191"/>
        <v/>
      </c>
      <c r="DP294" s="132" t="str">
        <f t="shared" ca="1" si="192"/>
        <v/>
      </c>
      <c r="DQ294" s="132" t="str">
        <f t="shared" ca="1" si="193"/>
        <v/>
      </c>
      <c r="DR294" s="132" t="str">
        <f t="shared" ca="1" si="194"/>
        <v/>
      </c>
      <c r="DS294" s="132" t="str">
        <f t="shared" ca="1" si="195"/>
        <v/>
      </c>
      <c r="DT294" s="132" t="str">
        <f t="shared" ca="1" si="196"/>
        <v/>
      </c>
      <c r="DU294" s="132" t="str">
        <f t="shared" ca="1" si="197"/>
        <v/>
      </c>
      <c r="DV294" s="132" t="str">
        <f t="shared" ca="1" si="198"/>
        <v/>
      </c>
      <c r="DW294" s="136" t="str">
        <f>'Transcript table'!C294</f>
        <v>LINC01630-1</v>
      </c>
      <c r="DX294" s="141" t="s">
        <v>340</v>
      </c>
      <c r="DY294" s="132" t="str">
        <f t="shared" ca="1" si="199"/>
        <v/>
      </c>
      <c r="DZ294" s="132" t="str">
        <f t="shared" ca="1" si="200"/>
        <v/>
      </c>
      <c r="EA294" s="132" t="str">
        <f t="shared" ca="1" si="201"/>
        <v/>
      </c>
      <c r="EB294" s="132" t="str">
        <f t="shared" ca="1" si="202"/>
        <v/>
      </c>
      <c r="EC294" s="132" t="str">
        <f t="shared" ca="1" si="203"/>
        <v/>
      </c>
      <c r="ED294" s="132" t="str">
        <f t="shared" ca="1" si="204"/>
        <v/>
      </c>
      <c r="EE294" s="132" t="str">
        <f t="shared" ca="1" si="205"/>
        <v/>
      </c>
      <c r="EF294" s="132" t="str">
        <f t="shared" ca="1" si="206"/>
        <v/>
      </c>
      <c r="EG294" s="132" t="str">
        <f t="shared" ca="1" si="207"/>
        <v/>
      </c>
      <c r="EH294" s="132" t="str">
        <f t="shared" ca="1" si="208"/>
        <v/>
      </c>
      <c r="EI294" s="132" t="str">
        <f t="shared" ca="1" si="209"/>
        <v/>
      </c>
      <c r="EJ294" s="132" t="str">
        <f t="shared" ca="1" si="210"/>
        <v/>
      </c>
      <c r="EK294" s="132" t="str">
        <f t="shared" ca="1" si="211"/>
        <v/>
      </c>
      <c r="EL294" s="132" t="str">
        <f t="shared" ca="1" si="212"/>
        <v/>
      </c>
      <c r="EM294" s="132" t="str">
        <f t="shared" ca="1" si="213"/>
        <v/>
      </c>
      <c r="EN294" s="132" t="str">
        <f t="shared" ca="1" si="214"/>
        <v/>
      </c>
      <c r="EO294" s="132" t="str">
        <f t="shared" ca="1" si="215"/>
        <v/>
      </c>
      <c r="EP294" s="132" t="str">
        <f t="shared" ca="1" si="216"/>
        <v/>
      </c>
      <c r="EQ294" s="132" t="str">
        <f t="shared" ca="1" si="217"/>
        <v/>
      </c>
      <c r="ER294" s="132" t="str">
        <f t="shared" ca="1" si="218"/>
        <v/>
      </c>
    </row>
    <row r="295" spans="1:148" ht="25.5">
      <c r="A295" s="131" t="str">
        <f>'Transcript table'!C295</f>
        <v>LINC01630-2</v>
      </c>
      <c r="B295" s="35" t="s">
        <v>341</v>
      </c>
      <c r="C295" s="132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132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132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132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132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132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132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132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132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132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132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132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132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132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132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132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132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132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132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132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40" t="str">
        <f>'Control Sample Data'!A295</f>
        <v>LINC01630-2</v>
      </c>
      <c r="X295" s="141" t="s">
        <v>341</v>
      </c>
      <c r="Y295" s="132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132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132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132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132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132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132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132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132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132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132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132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132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132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132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132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132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132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132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132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135" t="str">
        <f>'Control Sample Data'!A295</f>
        <v>LINC01630-2</v>
      </c>
      <c r="AT295" s="35" t="s">
        <v>341</v>
      </c>
      <c r="AU295" s="132" t="str">
        <f ca="1">IF(ISNUMBER(C295-'Choose Housekeeping Genes'!D$17),C295-'Choose Housekeeping Genes'!D$17,"")</f>
        <v/>
      </c>
      <c r="AV295" s="132" t="str">
        <f ca="1">IF(ISNUMBER(D295-'Choose Housekeeping Genes'!E$17),D295-'Choose Housekeeping Genes'!E$17,"")</f>
        <v/>
      </c>
      <c r="AW295" s="132" t="str">
        <f ca="1">IF(ISNUMBER(E295-'Choose Housekeeping Genes'!F$17),E295-'Choose Housekeeping Genes'!F$17,"")</f>
        <v/>
      </c>
      <c r="AX295" s="132" t="str">
        <f ca="1">IF(ISNUMBER(F295-'Choose Housekeeping Genes'!G$17),F295-'Choose Housekeeping Genes'!G$17,"")</f>
        <v/>
      </c>
      <c r="AY295" s="132" t="str">
        <f ca="1">IF(ISNUMBER(G295-'Choose Housekeeping Genes'!H$17),G295-'Choose Housekeeping Genes'!H$17,"")</f>
        <v/>
      </c>
      <c r="AZ295" s="132" t="str">
        <f ca="1">IF(ISNUMBER(H295-'Choose Housekeeping Genes'!I$17),H295-'Choose Housekeeping Genes'!I$17,"")</f>
        <v/>
      </c>
      <c r="BA295" s="132" t="str">
        <f ca="1">IF(ISNUMBER(I295-'Choose Housekeeping Genes'!J$17),I295-'Choose Housekeeping Genes'!J$17,"")</f>
        <v/>
      </c>
      <c r="BB295" s="132" t="str">
        <f ca="1">IF(ISNUMBER(J295-'Choose Housekeeping Genes'!K$17),J295-'Choose Housekeeping Genes'!K$17,"")</f>
        <v/>
      </c>
      <c r="BC295" s="132" t="str">
        <f ca="1">IF(ISNUMBER(K295-'Choose Housekeeping Genes'!L$17),K295-'Choose Housekeeping Genes'!L$17,"")</f>
        <v/>
      </c>
      <c r="BD295" s="132" t="str">
        <f ca="1">IF(ISNUMBER(L295-'Choose Housekeeping Genes'!M$17),L295-'Choose Housekeeping Genes'!M$17,"")</f>
        <v/>
      </c>
      <c r="BE295" s="132" t="str">
        <f ca="1">IF(ISNUMBER(M295-'Choose Housekeeping Genes'!N$17),M295-'Choose Housekeeping Genes'!N$17,"")</f>
        <v/>
      </c>
      <c r="BF295" s="132" t="str">
        <f ca="1">IF(ISNUMBER(N295-'Choose Housekeeping Genes'!O$17),N295-'Choose Housekeeping Genes'!O$17,"")</f>
        <v/>
      </c>
      <c r="BG295" s="132" t="str">
        <f ca="1">IF(ISNUMBER(O295-'Choose Housekeeping Genes'!P$17),O295-'Choose Housekeeping Genes'!P$17,"")</f>
        <v/>
      </c>
      <c r="BH295" s="132" t="str">
        <f ca="1">IF(ISNUMBER(P295-'Choose Housekeeping Genes'!Q$17),P295-'Choose Housekeeping Genes'!Q$17,"")</f>
        <v/>
      </c>
      <c r="BI295" s="132" t="str">
        <f ca="1">IF(ISNUMBER(Q295-'Choose Housekeeping Genes'!R$17),Q295-'Choose Housekeeping Genes'!R$17,"")</f>
        <v/>
      </c>
      <c r="BJ295" s="132" t="str">
        <f ca="1">IF(ISNUMBER(R295-'Choose Housekeeping Genes'!S$17),R295-'Choose Housekeeping Genes'!S$17,"")</f>
        <v/>
      </c>
      <c r="BK295" s="132" t="str">
        <f ca="1">IF(ISNUMBER(S295-'Choose Housekeeping Genes'!T$17),S295-'Choose Housekeeping Genes'!T$17,"")</f>
        <v/>
      </c>
      <c r="BL295" s="132" t="str">
        <f ca="1">IF(ISNUMBER(T295-'Choose Housekeeping Genes'!U$17),T295-'Choose Housekeeping Genes'!U$17,"")</f>
        <v/>
      </c>
      <c r="BM295" s="132" t="str">
        <f ca="1">IF(ISNUMBER(U295-'Choose Housekeeping Genes'!V$17),U295-'Choose Housekeeping Genes'!V$17,"")</f>
        <v/>
      </c>
      <c r="BN295" s="132" t="str">
        <f ca="1">IF(ISNUMBER(V295-'Choose Housekeeping Genes'!W$17),V295-'Choose Housekeeping Genes'!W$17,"")</f>
        <v/>
      </c>
      <c r="BO295" s="142" t="str">
        <f t="shared" si="219"/>
        <v>LINC01630-2</v>
      </c>
      <c r="BP295" s="141" t="s">
        <v>341</v>
      </c>
      <c r="BQ295" s="132" t="str">
        <f ca="1">IF(ISNUMBER(Y295-'Choose Housekeeping Genes'!AA$17),Y295-'Choose Housekeeping Genes'!AA$17,"")</f>
        <v/>
      </c>
      <c r="BR295" s="132" t="str">
        <f ca="1">IF(ISNUMBER(Z295-'Choose Housekeeping Genes'!AB$17),Z295-'Choose Housekeeping Genes'!AB$17,"")</f>
        <v/>
      </c>
      <c r="BS295" s="132" t="str">
        <f ca="1">IF(ISNUMBER(AA295-'Choose Housekeeping Genes'!AC$17),AA295-'Choose Housekeeping Genes'!AC$17,"")</f>
        <v/>
      </c>
      <c r="BT295" s="132" t="str">
        <f ca="1">IF(ISNUMBER(AB295-'Choose Housekeeping Genes'!AD$17),AB295-'Choose Housekeeping Genes'!AD$17,"")</f>
        <v/>
      </c>
      <c r="BU295" s="132" t="str">
        <f ca="1">IF(ISNUMBER(AC295-'Choose Housekeeping Genes'!AE$17),AC295-'Choose Housekeeping Genes'!AE$17,"")</f>
        <v/>
      </c>
      <c r="BV295" s="132" t="str">
        <f ca="1">IF(ISNUMBER(AD295-'Choose Housekeeping Genes'!AF$17),AD295-'Choose Housekeeping Genes'!AF$17,"")</f>
        <v/>
      </c>
      <c r="BW295" s="132" t="str">
        <f ca="1">IF(ISNUMBER(AE295-'Choose Housekeeping Genes'!AG$17),AE295-'Choose Housekeeping Genes'!AG$17,"")</f>
        <v/>
      </c>
      <c r="BX295" s="132" t="str">
        <f ca="1">IF(ISNUMBER(AF295-'Choose Housekeeping Genes'!AH$17),AF295-'Choose Housekeeping Genes'!AH$17,"")</f>
        <v/>
      </c>
      <c r="BY295" s="132" t="str">
        <f ca="1">IF(ISNUMBER(AG295-'Choose Housekeeping Genes'!AI$17),AG295-'Choose Housekeeping Genes'!AI$17,"")</f>
        <v/>
      </c>
      <c r="BZ295" s="132" t="str">
        <f ca="1">IF(ISNUMBER(AH295-'Choose Housekeeping Genes'!AJ$17),AH295-'Choose Housekeeping Genes'!AJ$17,"")</f>
        <v/>
      </c>
      <c r="CA295" s="132" t="str">
        <f ca="1">IF(ISNUMBER(AI295-'Choose Housekeeping Genes'!AK$17),AI295-'Choose Housekeeping Genes'!AK$17,"")</f>
        <v/>
      </c>
      <c r="CB295" s="132" t="str">
        <f ca="1">IF(ISNUMBER(AJ295-'Choose Housekeeping Genes'!AL$17),AJ295-'Choose Housekeeping Genes'!AL$17,"")</f>
        <v/>
      </c>
      <c r="CC295" s="132" t="str">
        <f ca="1">IF(ISNUMBER(AK295-'Choose Housekeeping Genes'!AM$17),AK295-'Choose Housekeeping Genes'!AM$17,"")</f>
        <v/>
      </c>
      <c r="CD295" s="132" t="str">
        <f ca="1">IF(ISNUMBER(AL295-'Choose Housekeeping Genes'!AN$17),AL295-'Choose Housekeeping Genes'!AN$17,"")</f>
        <v/>
      </c>
      <c r="CE295" s="132" t="str">
        <f ca="1">IF(ISNUMBER(AM295-'Choose Housekeeping Genes'!AO$17),AM295-'Choose Housekeeping Genes'!AO$17,"")</f>
        <v/>
      </c>
      <c r="CF295" s="132" t="str">
        <f ca="1">IF(ISNUMBER(AN295-'Choose Housekeeping Genes'!AP$17),AN295-'Choose Housekeeping Genes'!AP$17,"")</f>
        <v/>
      </c>
      <c r="CG295" s="132" t="str">
        <f ca="1">IF(ISNUMBER(AO295-'Choose Housekeeping Genes'!AQ$17),AO295-'Choose Housekeeping Genes'!AQ$17,"")</f>
        <v/>
      </c>
      <c r="CH295" s="132" t="str">
        <f ca="1">IF(ISNUMBER(AP295-'Choose Housekeeping Genes'!AR$17),AP295-'Choose Housekeeping Genes'!AR$17,"")</f>
        <v/>
      </c>
      <c r="CI295" s="132" t="str">
        <f ca="1">IF(ISNUMBER(AQ295-'Choose Housekeeping Genes'!AS$17),AQ295-'Choose Housekeeping Genes'!AS$17,"")</f>
        <v/>
      </c>
      <c r="CJ295" s="132" t="str">
        <f ca="1">IF(ISNUMBER(AR295-'Choose Housekeeping Genes'!AT$17),AR295-'Choose Housekeeping Genes'!AT$17,"")</f>
        <v/>
      </c>
      <c r="CK295" s="137" t="e">
        <f t="shared" ca="1" si="177"/>
        <v>#DIV/0!</v>
      </c>
      <c r="CL295" s="138" t="e">
        <f t="shared" ca="1" si="178"/>
        <v>#DIV/0!</v>
      </c>
      <c r="DA295" s="135" t="str">
        <f>'Transcript table'!C295</f>
        <v>LINC01630-2</v>
      </c>
      <c r="DB295" s="35" t="s">
        <v>341</v>
      </c>
      <c r="DC295" s="132" t="str">
        <f t="shared" ca="1" si="179"/>
        <v/>
      </c>
      <c r="DD295" s="132" t="str">
        <f t="shared" ca="1" si="180"/>
        <v/>
      </c>
      <c r="DE295" s="132" t="str">
        <f t="shared" ca="1" si="181"/>
        <v/>
      </c>
      <c r="DF295" s="132" t="str">
        <f t="shared" ca="1" si="182"/>
        <v/>
      </c>
      <c r="DG295" s="132" t="str">
        <f t="shared" ca="1" si="183"/>
        <v/>
      </c>
      <c r="DH295" s="132" t="str">
        <f t="shared" ca="1" si="184"/>
        <v/>
      </c>
      <c r="DI295" s="132" t="str">
        <f t="shared" ca="1" si="185"/>
        <v/>
      </c>
      <c r="DJ295" s="132" t="str">
        <f t="shared" ca="1" si="186"/>
        <v/>
      </c>
      <c r="DK295" s="132" t="str">
        <f t="shared" ca="1" si="187"/>
        <v/>
      </c>
      <c r="DL295" s="132" t="str">
        <f t="shared" ca="1" si="188"/>
        <v/>
      </c>
      <c r="DM295" s="132" t="str">
        <f t="shared" ca="1" si="189"/>
        <v/>
      </c>
      <c r="DN295" s="132" t="str">
        <f t="shared" ca="1" si="190"/>
        <v/>
      </c>
      <c r="DO295" s="132" t="str">
        <f t="shared" ca="1" si="191"/>
        <v/>
      </c>
      <c r="DP295" s="132" t="str">
        <f t="shared" ca="1" si="192"/>
        <v/>
      </c>
      <c r="DQ295" s="132" t="str">
        <f t="shared" ca="1" si="193"/>
        <v/>
      </c>
      <c r="DR295" s="132" t="str">
        <f t="shared" ca="1" si="194"/>
        <v/>
      </c>
      <c r="DS295" s="132" t="str">
        <f t="shared" ca="1" si="195"/>
        <v/>
      </c>
      <c r="DT295" s="132" t="str">
        <f t="shared" ca="1" si="196"/>
        <v/>
      </c>
      <c r="DU295" s="132" t="str">
        <f t="shared" ca="1" si="197"/>
        <v/>
      </c>
      <c r="DV295" s="132" t="str">
        <f t="shared" ca="1" si="198"/>
        <v/>
      </c>
      <c r="DW295" s="136" t="str">
        <f>'Transcript table'!C295</f>
        <v>LINC01630-2</v>
      </c>
      <c r="DX295" s="141" t="s">
        <v>341</v>
      </c>
      <c r="DY295" s="132" t="str">
        <f t="shared" ca="1" si="199"/>
        <v/>
      </c>
      <c r="DZ295" s="132" t="str">
        <f t="shared" ca="1" si="200"/>
        <v/>
      </c>
      <c r="EA295" s="132" t="str">
        <f t="shared" ca="1" si="201"/>
        <v/>
      </c>
      <c r="EB295" s="132" t="str">
        <f t="shared" ca="1" si="202"/>
        <v/>
      </c>
      <c r="EC295" s="132" t="str">
        <f t="shared" ca="1" si="203"/>
        <v/>
      </c>
      <c r="ED295" s="132" t="str">
        <f t="shared" ca="1" si="204"/>
        <v/>
      </c>
      <c r="EE295" s="132" t="str">
        <f t="shared" ca="1" si="205"/>
        <v/>
      </c>
      <c r="EF295" s="132" t="str">
        <f t="shared" ca="1" si="206"/>
        <v/>
      </c>
      <c r="EG295" s="132" t="str">
        <f t="shared" ca="1" si="207"/>
        <v/>
      </c>
      <c r="EH295" s="132" t="str">
        <f t="shared" ca="1" si="208"/>
        <v/>
      </c>
      <c r="EI295" s="132" t="str">
        <f t="shared" ca="1" si="209"/>
        <v/>
      </c>
      <c r="EJ295" s="132" t="str">
        <f t="shared" ca="1" si="210"/>
        <v/>
      </c>
      <c r="EK295" s="132" t="str">
        <f t="shared" ca="1" si="211"/>
        <v/>
      </c>
      <c r="EL295" s="132" t="str">
        <f t="shared" ca="1" si="212"/>
        <v/>
      </c>
      <c r="EM295" s="132" t="str">
        <f t="shared" ca="1" si="213"/>
        <v/>
      </c>
      <c r="EN295" s="132" t="str">
        <f t="shared" ca="1" si="214"/>
        <v/>
      </c>
      <c r="EO295" s="132" t="str">
        <f t="shared" ca="1" si="215"/>
        <v/>
      </c>
      <c r="EP295" s="132" t="str">
        <f t="shared" ca="1" si="216"/>
        <v/>
      </c>
      <c r="EQ295" s="132" t="str">
        <f t="shared" ca="1" si="217"/>
        <v/>
      </c>
      <c r="ER295" s="132" t="str">
        <f t="shared" ca="1" si="218"/>
        <v/>
      </c>
    </row>
    <row r="296" spans="1:148" ht="12.75">
      <c r="A296" s="131" t="str">
        <f>'Transcript table'!C296</f>
        <v>LINC-PINT</v>
      </c>
      <c r="B296" s="35" t="s">
        <v>342</v>
      </c>
      <c r="C296" s="132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132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132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132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132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132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132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132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132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132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132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132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132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132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132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132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132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132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132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132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40" t="str">
        <f>'Control Sample Data'!A296</f>
        <v>LINC-PINT</v>
      </c>
      <c r="X296" s="141" t="s">
        <v>342</v>
      </c>
      <c r="Y296" s="132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132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132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132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132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132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132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132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132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132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132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132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132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132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132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132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132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132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132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132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135" t="str">
        <f>'Control Sample Data'!A296</f>
        <v>LINC-PINT</v>
      </c>
      <c r="AT296" s="35" t="s">
        <v>342</v>
      </c>
      <c r="AU296" s="132" t="str">
        <f ca="1">IF(ISNUMBER(C296-'Choose Housekeeping Genes'!D$17),C296-'Choose Housekeeping Genes'!D$17,"")</f>
        <v/>
      </c>
      <c r="AV296" s="132" t="str">
        <f ca="1">IF(ISNUMBER(D296-'Choose Housekeeping Genes'!E$17),D296-'Choose Housekeeping Genes'!E$17,"")</f>
        <v/>
      </c>
      <c r="AW296" s="132" t="str">
        <f ca="1">IF(ISNUMBER(E296-'Choose Housekeeping Genes'!F$17),E296-'Choose Housekeeping Genes'!F$17,"")</f>
        <v/>
      </c>
      <c r="AX296" s="132" t="str">
        <f ca="1">IF(ISNUMBER(F296-'Choose Housekeeping Genes'!G$17),F296-'Choose Housekeeping Genes'!G$17,"")</f>
        <v/>
      </c>
      <c r="AY296" s="132" t="str">
        <f ca="1">IF(ISNUMBER(G296-'Choose Housekeeping Genes'!H$17),G296-'Choose Housekeeping Genes'!H$17,"")</f>
        <v/>
      </c>
      <c r="AZ296" s="132" t="str">
        <f ca="1">IF(ISNUMBER(H296-'Choose Housekeeping Genes'!I$17),H296-'Choose Housekeeping Genes'!I$17,"")</f>
        <v/>
      </c>
      <c r="BA296" s="132" t="str">
        <f ca="1">IF(ISNUMBER(I296-'Choose Housekeeping Genes'!J$17),I296-'Choose Housekeeping Genes'!J$17,"")</f>
        <v/>
      </c>
      <c r="BB296" s="132" t="str">
        <f ca="1">IF(ISNUMBER(J296-'Choose Housekeeping Genes'!K$17),J296-'Choose Housekeeping Genes'!K$17,"")</f>
        <v/>
      </c>
      <c r="BC296" s="132" t="str">
        <f ca="1">IF(ISNUMBER(K296-'Choose Housekeeping Genes'!L$17),K296-'Choose Housekeeping Genes'!L$17,"")</f>
        <v/>
      </c>
      <c r="BD296" s="132" t="str">
        <f ca="1">IF(ISNUMBER(L296-'Choose Housekeeping Genes'!M$17),L296-'Choose Housekeeping Genes'!M$17,"")</f>
        <v/>
      </c>
      <c r="BE296" s="132" t="str">
        <f ca="1">IF(ISNUMBER(M296-'Choose Housekeeping Genes'!N$17),M296-'Choose Housekeeping Genes'!N$17,"")</f>
        <v/>
      </c>
      <c r="BF296" s="132" t="str">
        <f ca="1">IF(ISNUMBER(N296-'Choose Housekeeping Genes'!O$17),N296-'Choose Housekeeping Genes'!O$17,"")</f>
        <v/>
      </c>
      <c r="BG296" s="132" t="str">
        <f ca="1">IF(ISNUMBER(O296-'Choose Housekeeping Genes'!P$17),O296-'Choose Housekeeping Genes'!P$17,"")</f>
        <v/>
      </c>
      <c r="BH296" s="132" t="str">
        <f ca="1">IF(ISNUMBER(P296-'Choose Housekeeping Genes'!Q$17),P296-'Choose Housekeeping Genes'!Q$17,"")</f>
        <v/>
      </c>
      <c r="BI296" s="132" t="str">
        <f ca="1">IF(ISNUMBER(Q296-'Choose Housekeeping Genes'!R$17),Q296-'Choose Housekeeping Genes'!R$17,"")</f>
        <v/>
      </c>
      <c r="BJ296" s="132" t="str">
        <f ca="1">IF(ISNUMBER(R296-'Choose Housekeeping Genes'!S$17),R296-'Choose Housekeeping Genes'!S$17,"")</f>
        <v/>
      </c>
      <c r="BK296" s="132" t="str">
        <f ca="1">IF(ISNUMBER(S296-'Choose Housekeeping Genes'!T$17),S296-'Choose Housekeeping Genes'!T$17,"")</f>
        <v/>
      </c>
      <c r="BL296" s="132" t="str">
        <f ca="1">IF(ISNUMBER(T296-'Choose Housekeeping Genes'!U$17),T296-'Choose Housekeeping Genes'!U$17,"")</f>
        <v/>
      </c>
      <c r="BM296" s="132" t="str">
        <f ca="1">IF(ISNUMBER(U296-'Choose Housekeeping Genes'!V$17),U296-'Choose Housekeeping Genes'!V$17,"")</f>
        <v/>
      </c>
      <c r="BN296" s="132" t="str">
        <f ca="1">IF(ISNUMBER(V296-'Choose Housekeeping Genes'!W$17),V296-'Choose Housekeeping Genes'!W$17,"")</f>
        <v/>
      </c>
      <c r="BO296" s="142" t="str">
        <f t="shared" si="219"/>
        <v>LINC-PINT</v>
      </c>
      <c r="BP296" s="141" t="s">
        <v>342</v>
      </c>
      <c r="BQ296" s="132" t="str">
        <f ca="1">IF(ISNUMBER(Y296-'Choose Housekeeping Genes'!AA$17),Y296-'Choose Housekeeping Genes'!AA$17,"")</f>
        <v/>
      </c>
      <c r="BR296" s="132" t="str">
        <f ca="1">IF(ISNUMBER(Z296-'Choose Housekeeping Genes'!AB$17),Z296-'Choose Housekeeping Genes'!AB$17,"")</f>
        <v/>
      </c>
      <c r="BS296" s="132" t="str">
        <f ca="1">IF(ISNUMBER(AA296-'Choose Housekeeping Genes'!AC$17),AA296-'Choose Housekeeping Genes'!AC$17,"")</f>
        <v/>
      </c>
      <c r="BT296" s="132" t="str">
        <f ca="1">IF(ISNUMBER(AB296-'Choose Housekeeping Genes'!AD$17),AB296-'Choose Housekeeping Genes'!AD$17,"")</f>
        <v/>
      </c>
      <c r="BU296" s="132" t="str">
        <f ca="1">IF(ISNUMBER(AC296-'Choose Housekeeping Genes'!AE$17),AC296-'Choose Housekeeping Genes'!AE$17,"")</f>
        <v/>
      </c>
      <c r="BV296" s="132" t="str">
        <f ca="1">IF(ISNUMBER(AD296-'Choose Housekeeping Genes'!AF$17),AD296-'Choose Housekeeping Genes'!AF$17,"")</f>
        <v/>
      </c>
      <c r="BW296" s="132" t="str">
        <f ca="1">IF(ISNUMBER(AE296-'Choose Housekeeping Genes'!AG$17),AE296-'Choose Housekeeping Genes'!AG$17,"")</f>
        <v/>
      </c>
      <c r="BX296" s="132" t="str">
        <f ca="1">IF(ISNUMBER(AF296-'Choose Housekeeping Genes'!AH$17),AF296-'Choose Housekeeping Genes'!AH$17,"")</f>
        <v/>
      </c>
      <c r="BY296" s="132" t="str">
        <f ca="1">IF(ISNUMBER(AG296-'Choose Housekeeping Genes'!AI$17),AG296-'Choose Housekeeping Genes'!AI$17,"")</f>
        <v/>
      </c>
      <c r="BZ296" s="132" t="str">
        <f ca="1">IF(ISNUMBER(AH296-'Choose Housekeeping Genes'!AJ$17),AH296-'Choose Housekeeping Genes'!AJ$17,"")</f>
        <v/>
      </c>
      <c r="CA296" s="132" t="str">
        <f ca="1">IF(ISNUMBER(AI296-'Choose Housekeeping Genes'!AK$17),AI296-'Choose Housekeeping Genes'!AK$17,"")</f>
        <v/>
      </c>
      <c r="CB296" s="132" t="str">
        <f ca="1">IF(ISNUMBER(AJ296-'Choose Housekeeping Genes'!AL$17),AJ296-'Choose Housekeeping Genes'!AL$17,"")</f>
        <v/>
      </c>
      <c r="CC296" s="132" t="str">
        <f ca="1">IF(ISNUMBER(AK296-'Choose Housekeeping Genes'!AM$17),AK296-'Choose Housekeeping Genes'!AM$17,"")</f>
        <v/>
      </c>
      <c r="CD296" s="132" t="str">
        <f ca="1">IF(ISNUMBER(AL296-'Choose Housekeeping Genes'!AN$17),AL296-'Choose Housekeeping Genes'!AN$17,"")</f>
        <v/>
      </c>
      <c r="CE296" s="132" t="str">
        <f ca="1">IF(ISNUMBER(AM296-'Choose Housekeeping Genes'!AO$17),AM296-'Choose Housekeeping Genes'!AO$17,"")</f>
        <v/>
      </c>
      <c r="CF296" s="132" t="str">
        <f ca="1">IF(ISNUMBER(AN296-'Choose Housekeeping Genes'!AP$17),AN296-'Choose Housekeeping Genes'!AP$17,"")</f>
        <v/>
      </c>
      <c r="CG296" s="132" t="str">
        <f ca="1">IF(ISNUMBER(AO296-'Choose Housekeeping Genes'!AQ$17),AO296-'Choose Housekeeping Genes'!AQ$17,"")</f>
        <v/>
      </c>
      <c r="CH296" s="132" t="str">
        <f ca="1">IF(ISNUMBER(AP296-'Choose Housekeeping Genes'!AR$17),AP296-'Choose Housekeeping Genes'!AR$17,"")</f>
        <v/>
      </c>
      <c r="CI296" s="132" t="str">
        <f ca="1">IF(ISNUMBER(AQ296-'Choose Housekeeping Genes'!AS$17),AQ296-'Choose Housekeeping Genes'!AS$17,"")</f>
        <v/>
      </c>
      <c r="CJ296" s="132" t="str">
        <f ca="1">IF(ISNUMBER(AR296-'Choose Housekeeping Genes'!AT$17),AR296-'Choose Housekeeping Genes'!AT$17,"")</f>
        <v/>
      </c>
      <c r="CK296" s="137" t="e">
        <f t="shared" ca="1" si="177"/>
        <v>#DIV/0!</v>
      </c>
      <c r="CL296" s="138" t="e">
        <f t="shared" ca="1" si="178"/>
        <v>#DIV/0!</v>
      </c>
      <c r="DA296" s="135" t="str">
        <f>'Transcript table'!C296</f>
        <v>LINC-PINT</v>
      </c>
      <c r="DB296" s="35" t="s">
        <v>342</v>
      </c>
      <c r="DC296" s="132" t="str">
        <f t="shared" ca="1" si="179"/>
        <v/>
      </c>
      <c r="DD296" s="132" t="str">
        <f t="shared" ca="1" si="180"/>
        <v/>
      </c>
      <c r="DE296" s="132" t="str">
        <f t="shared" ca="1" si="181"/>
        <v/>
      </c>
      <c r="DF296" s="132" t="str">
        <f t="shared" ca="1" si="182"/>
        <v/>
      </c>
      <c r="DG296" s="132" t="str">
        <f t="shared" ca="1" si="183"/>
        <v/>
      </c>
      <c r="DH296" s="132" t="str">
        <f t="shared" ca="1" si="184"/>
        <v/>
      </c>
      <c r="DI296" s="132" t="str">
        <f t="shared" ca="1" si="185"/>
        <v/>
      </c>
      <c r="DJ296" s="132" t="str">
        <f t="shared" ca="1" si="186"/>
        <v/>
      </c>
      <c r="DK296" s="132" t="str">
        <f t="shared" ca="1" si="187"/>
        <v/>
      </c>
      <c r="DL296" s="132" t="str">
        <f t="shared" ca="1" si="188"/>
        <v/>
      </c>
      <c r="DM296" s="132" t="str">
        <f t="shared" ca="1" si="189"/>
        <v/>
      </c>
      <c r="DN296" s="132" t="str">
        <f t="shared" ca="1" si="190"/>
        <v/>
      </c>
      <c r="DO296" s="132" t="str">
        <f t="shared" ca="1" si="191"/>
        <v/>
      </c>
      <c r="DP296" s="132" t="str">
        <f t="shared" ca="1" si="192"/>
        <v/>
      </c>
      <c r="DQ296" s="132" t="str">
        <f t="shared" ca="1" si="193"/>
        <v/>
      </c>
      <c r="DR296" s="132" t="str">
        <f t="shared" ca="1" si="194"/>
        <v/>
      </c>
      <c r="DS296" s="132" t="str">
        <f t="shared" ca="1" si="195"/>
        <v/>
      </c>
      <c r="DT296" s="132" t="str">
        <f t="shared" ca="1" si="196"/>
        <v/>
      </c>
      <c r="DU296" s="132" t="str">
        <f t="shared" ca="1" si="197"/>
        <v/>
      </c>
      <c r="DV296" s="132" t="str">
        <f t="shared" ca="1" si="198"/>
        <v/>
      </c>
      <c r="DW296" s="136" t="str">
        <f>'Transcript table'!C296</f>
        <v>LINC-PINT</v>
      </c>
      <c r="DX296" s="141" t="s">
        <v>342</v>
      </c>
      <c r="DY296" s="132" t="str">
        <f t="shared" ca="1" si="199"/>
        <v/>
      </c>
      <c r="DZ296" s="132" t="str">
        <f t="shared" ca="1" si="200"/>
        <v/>
      </c>
      <c r="EA296" s="132" t="str">
        <f t="shared" ca="1" si="201"/>
        <v/>
      </c>
      <c r="EB296" s="132" t="str">
        <f t="shared" ca="1" si="202"/>
        <v/>
      </c>
      <c r="EC296" s="132" t="str">
        <f t="shared" ca="1" si="203"/>
        <v/>
      </c>
      <c r="ED296" s="132" t="str">
        <f t="shared" ca="1" si="204"/>
        <v/>
      </c>
      <c r="EE296" s="132" t="str">
        <f t="shared" ca="1" si="205"/>
        <v/>
      </c>
      <c r="EF296" s="132" t="str">
        <f t="shared" ca="1" si="206"/>
        <v/>
      </c>
      <c r="EG296" s="132" t="str">
        <f t="shared" ca="1" si="207"/>
        <v/>
      </c>
      <c r="EH296" s="132" t="str">
        <f t="shared" ca="1" si="208"/>
        <v/>
      </c>
      <c r="EI296" s="132" t="str">
        <f t="shared" ca="1" si="209"/>
        <v/>
      </c>
      <c r="EJ296" s="132" t="str">
        <f t="shared" ca="1" si="210"/>
        <v/>
      </c>
      <c r="EK296" s="132" t="str">
        <f t="shared" ca="1" si="211"/>
        <v/>
      </c>
      <c r="EL296" s="132" t="str">
        <f t="shared" ca="1" si="212"/>
        <v/>
      </c>
      <c r="EM296" s="132" t="str">
        <f t="shared" ca="1" si="213"/>
        <v/>
      </c>
      <c r="EN296" s="132" t="str">
        <f t="shared" ca="1" si="214"/>
        <v/>
      </c>
      <c r="EO296" s="132" t="str">
        <f t="shared" ca="1" si="215"/>
        <v/>
      </c>
      <c r="EP296" s="132" t="str">
        <f t="shared" ca="1" si="216"/>
        <v/>
      </c>
      <c r="EQ296" s="132" t="str">
        <f t="shared" ca="1" si="217"/>
        <v/>
      </c>
      <c r="ER296" s="132" t="str">
        <f t="shared" ca="1" si="218"/>
        <v/>
      </c>
    </row>
    <row r="297" spans="1:148" ht="25.5">
      <c r="A297" s="131" t="str">
        <f>'Transcript table'!C297</f>
        <v>Linc-POU3F3-1</v>
      </c>
      <c r="B297" s="35" t="s">
        <v>343</v>
      </c>
      <c r="C297" s="132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132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132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132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132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132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132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132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132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132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132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132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132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132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132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132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132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132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132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132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40" t="str">
        <f>'Control Sample Data'!A297</f>
        <v>Linc-POU3F3-1</v>
      </c>
      <c r="X297" s="141" t="s">
        <v>343</v>
      </c>
      <c r="Y297" s="132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132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132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132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132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132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132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132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132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132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132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132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132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132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132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132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132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132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132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132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135" t="str">
        <f>'Control Sample Data'!A297</f>
        <v>Linc-POU3F3-1</v>
      </c>
      <c r="AT297" s="35" t="s">
        <v>343</v>
      </c>
      <c r="AU297" s="132" t="str">
        <f ca="1">IF(ISNUMBER(C297-'Choose Housekeeping Genes'!D$17),C297-'Choose Housekeeping Genes'!D$17,"")</f>
        <v/>
      </c>
      <c r="AV297" s="132" t="str">
        <f ca="1">IF(ISNUMBER(D297-'Choose Housekeeping Genes'!E$17),D297-'Choose Housekeeping Genes'!E$17,"")</f>
        <v/>
      </c>
      <c r="AW297" s="132" t="str">
        <f ca="1">IF(ISNUMBER(E297-'Choose Housekeeping Genes'!F$17),E297-'Choose Housekeeping Genes'!F$17,"")</f>
        <v/>
      </c>
      <c r="AX297" s="132" t="str">
        <f ca="1">IF(ISNUMBER(F297-'Choose Housekeeping Genes'!G$17),F297-'Choose Housekeeping Genes'!G$17,"")</f>
        <v/>
      </c>
      <c r="AY297" s="132" t="str">
        <f ca="1">IF(ISNUMBER(G297-'Choose Housekeeping Genes'!H$17),G297-'Choose Housekeeping Genes'!H$17,"")</f>
        <v/>
      </c>
      <c r="AZ297" s="132" t="str">
        <f ca="1">IF(ISNUMBER(H297-'Choose Housekeeping Genes'!I$17),H297-'Choose Housekeeping Genes'!I$17,"")</f>
        <v/>
      </c>
      <c r="BA297" s="132" t="str">
        <f ca="1">IF(ISNUMBER(I297-'Choose Housekeeping Genes'!J$17),I297-'Choose Housekeeping Genes'!J$17,"")</f>
        <v/>
      </c>
      <c r="BB297" s="132" t="str">
        <f ca="1">IF(ISNUMBER(J297-'Choose Housekeeping Genes'!K$17),J297-'Choose Housekeeping Genes'!K$17,"")</f>
        <v/>
      </c>
      <c r="BC297" s="132" t="str">
        <f ca="1">IF(ISNUMBER(K297-'Choose Housekeeping Genes'!L$17),K297-'Choose Housekeeping Genes'!L$17,"")</f>
        <v/>
      </c>
      <c r="BD297" s="132" t="str">
        <f ca="1">IF(ISNUMBER(L297-'Choose Housekeeping Genes'!M$17),L297-'Choose Housekeeping Genes'!M$17,"")</f>
        <v/>
      </c>
      <c r="BE297" s="132" t="str">
        <f ca="1">IF(ISNUMBER(M297-'Choose Housekeeping Genes'!N$17),M297-'Choose Housekeeping Genes'!N$17,"")</f>
        <v/>
      </c>
      <c r="BF297" s="132" t="str">
        <f ca="1">IF(ISNUMBER(N297-'Choose Housekeeping Genes'!O$17),N297-'Choose Housekeeping Genes'!O$17,"")</f>
        <v/>
      </c>
      <c r="BG297" s="132" t="str">
        <f ca="1">IF(ISNUMBER(O297-'Choose Housekeeping Genes'!P$17),O297-'Choose Housekeeping Genes'!P$17,"")</f>
        <v/>
      </c>
      <c r="BH297" s="132" t="str">
        <f ca="1">IF(ISNUMBER(P297-'Choose Housekeeping Genes'!Q$17),P297-'Choose Housekeeping Genes'!Q$17,"")</f>
        <v/>
      </c>
      <c r="BI297" s="132" t="str">
        <f ca="1">IF(ISNUMBER(Q297-'Choose Housekeeping Genes'!R$17),Q297-'Choose Housekeeping Genes'!R$17,"")</f>
        <v/>
      </c>
      <c r="BJ297" s="132" t="str">
        <f ca="1">IF(ISNUMBER(R297-'Choose Housekeeping Genes'!S$17),R297-'Choose Housekeeping Genes'!S$17,"")</f>
        <v/>
      </c>
      <c r="BK297" s="132" t="str">
        <f ca="1">IF(ISNUMBER(S297-'Choose Housekeeping Genes'!T$17),S297-'Choose Housekeeping Genes'!T$17,"")</f>
        <v/>
      </c>
      <c r="BL297" s="132" t="str">
        <f ca="1">IF(ISNUMBER(T297-'Choose Housekeeping Genes'!U$17),T297-'Choose Housekeeping Genes'!U$17,"")</f>
        <v/>
      </c>
      <c r="BM297" s="132" t="str">
        <f ca="1">IF(ISNUMBER(U297-'Choose Housekeeping Genes'!V$17),U297-'Choose Housekeeping Genes'!V$17,"")</f>
        <v/>
      </c>
      <c r="BN297" s="132" t="str">
        <f ca="1">IF(ISNUMBER(V297-'Choose Housekeeping Genes'!W$17),V297-'Choose Housekeeping Genes'!W$17,"")</f>
        <v/>
      </c>
      <c r="BO297" s="142" t="str">
        <f t="shared" si="219"/>
        <v>Linc-POU3F3-1</v>
      </c>
      <c r="BP297" s="141" t="s">
        <v>343</v>
      </c>
      <c r="BQ297" s="132" t="str">
        <f ca="1">IF(ISNUMBER(Y297-'Choose Housekeeping Genes'!AA$17),Y297-'Choose Housekeeping Genes'!AA$17,"")</f>
        <v/>
      </c>
      <c r="BR297" s="132" t="str">
        <f ca="1">IF(ISNUMBER(Z297-'Choose Housekeeping Genes'!AB$17),Z297-'Choose Housekeeping Genes'!AB$17,"")</f>
        <v/>
      </c>
      <c r="BS297" s="132" t="str">
        <f ca="1">IF(ISNUMBER(AA297-'Choose Housekeeping Genes'!AC$17),AA297-'Choose Housekeeping Genes'!AC$17,"")</f>
        <v/>
      </c>
      <c r="BT297" s="132" t="str">
        <f ca="1">IF(ISNUMBER(AB297-'Choose Housekeeping Genes'!AD$17),AB297-'Choose Housekeeping Genes'!AD$17,"")</f>
        <v/>
      </c>
      <c r="BU297" s="132" t="str">
        <f ca="1">IF(ISNUMBER(AC297-'Choose Housekeeping Genes'!AE$17),AC297-'Choose Housekeeping Genes'!AE$17,"")</f>
        <v/>
      </c>
      <c r="BV297" s="132" t="str">
        <f ca="1">IF(ISNUMBER(AD297-'Choose Housekeeping Genes'!AF$17),AD297-'Choose Housekeeping Genes'!AF$17,"")</f>
        <v/>
      </c>
      <c r="BW297" s="132" t="str">
        <f ca="1">IF(ISNUMBER(AE297-'Choose Housekeeping Genes'!AG$17),AE297-'Choose Housekeeping Genes'!AG$17,"")</f>
        <v/>
      </c>
      <c r="BX297" s="132" t="str">
        <f ca="1">IF(ISNUMBER(AF297-'Choose Housekeeping Genes'!AH$17),AF297-'Choose Housekeeping Genes'!AH$17,"")</f>
        <v/>
      </c>
      <c r="BY297" s="132" t="str">
        <f ca="1">IF(ISNUMBER(AG297-'Choose Housekeeping Genes'!AI$17),AG297-'Choose Housekeeping Genes'!AI$17,"")</f>
        <v/>
      </c>
      <c r="BZ297" s="132" t="str">
        <f ca="1">IF(ISNUMBER(AH297-'Choose Housekeeping Genes'!AJ$17),AH297-'Choose Housekeeping Genes'!AJ$17,"")</f>
        <v/>
      </c>
      <c r="CA297" s="132" t="str">
        <f ca="1">IF(ISNUMBER(AI297-'Choose Housekeeping Genes'!AK$17),AI297-'Choose Housekeeping Genes'!AK$17,"")</f>
        <v/>
      </c>
      <c r="CB297" s="132" t="str">
        <f ca="1">IF(ISNUMBER(AJ297-'Choose Housekeeping Genes'!AL$17),AJ297-'Choose Housekeeping Genes'!AL$17,"")</f>
        <v/>
      </c>
      <c r="CC297" s="132" t="str">
        <f ca="1">IF(ISNUMBER(AK297-'Choose Housekeeping Genes'!AM$17),AK297-'Choose Housekeeping Genes'!AM$17,"")</f>
        <v/>
      </c>
      <c r="CD297" s="132" t="str">
        <f ca="1">IF(ISNUMBER(AL297-'Choose Housekeeping Genes'!AN$17),AL297-'Choose Housekeeping Genes'!AN$17,"")</f>
        <v/>
      </c>
      <c r="CE297" s="132" t="str">
        <f ca="1">IF(ISNUMBER(AM297-'Choose Housekeeping Genes'!AO$17),AM297-'Choose Housekeeping Genes'!AO$17,"")</f>
        <v/>
      </c>
      <c r="CF297" s="132" t="str">
        <f ca="1">IF(ISNUMBER(AN297-'Choose Housekeeping Genes'!AP$17),AN297-'Choose Housekeeping Genes'!AP$17,"")</f>
        <v/>
      </c>
      <c r="CG297" s="132" t="str">
        <f ca="1">IF(ISNUMBER(AO297-'Choose Housekeeping Genes'!AQ$17),AO297-'Choose Housekeeping Genes'!AQ$17,"")</f>
        <v/>
      </c>
      <c r="CH297" s="132" t="str">
        <f ca="1">IF(ISNUMBER(AP297-'Choose Housekeeping Genes'!AR$17),AP297-'Choose Housekeeping Genes'!AR$17,"")</f>
        <v/>
      </c>
      <c r="CI297" s="132" t="str">
        <f ca="1">IF(ISNUMBER(AQ297-'Choose Housekeeping Genes'!AS$17),AQ297-'Choose Housekeeping Genes'!AS$17,"")</f>
        <v/>
      </c>
      <c r="CJ297" s="132" t="str">
        <f ca="1">IF(ISNUMBER(AR297-'Choose Housekeeping Genes'!AT$17),AR297-'Choose Housekeeping Genes'!AT$17,"")</f>
        <v/>
      </c>
      <c r="CK297" s="137" t="e">
        <f t="shared" ca="1" si="177"/>
        <v>#DIV/0!</v>
      </c>
      <c r="CL297" s="138" t="e">
        <f t="shared" ca="1" si="178"/>
        <v>#DIV/0!</v>
      </c>
      <c r="DA297" s="135" t="str">
        <f>'Transcript table'!C297</f>
        <v>Linc-POU3F3-1</v>
      </c>
      <c r="DB297" s="35" t="s">
        <v>343</v>
      </c>
      <c r="DC297" s="132" t="str">
        <f t="shared" ca="1" si="179"/>
        <v/>
      </c>
      <c r="DD297" s="132" t="str">
        <f t="shared" ca="1" si="180"/>
        <v/>
      </c>
      <c r="DE297" s="132" t="str">
        <f t="shared" ca="1" si="181"/>
        <v/>
      </c>
      <c r="DF297" s="132" t="str">
        <f t="shared" ca="1" si="182"/>
        <v/>
      </c>
      <c r="DG297" s="132" t="str">
        <f t="shared" ca="1" si="183"/>
        <v/>
      </c>
      <c r="DH297" s="132" t="str">
        <f t="shared" ca="1" si="184"/>
        <v/>
      </c>
      <c r="DI297" s="132" t="str">
        <f t="shared" ca="1" si="185"/>
        <v/>
      </c>
      <c r="DJ297" s="132" t="str">
        <f t="shared" ca="1" si="186"/>
        <v/>
      </c>
      <c r="DK297" s="132" t="str">
        <f t="shared" ca="1" si="187"/>
        <v/>
      </c>
      <c r="DL297" s="132" t="str">
        <f t="shared" ca="1" si="188"/>
        <v/>
      </c>
      <c r="DM297" s="132" t="str">
        <f t="shared" ca="1" si="189"/>
        <v/>
      </c>
      <c r="DN297" s="132" t="str">
        <f t="shared" ca="1" si="190"/>
        <v/>
      </c>
      <c r="DO297" s="132" t="str">
        <f t="shared" ca="1" si="191"/>
        <v/>
      </c>
      <c r="DP297" s="132" t="str">
        <f t="shared" ca="1" si="192"/>
        <v/>
      </c>
      <c r="DQ297" s="132" t="str">
        <f t="shared" ca="1" si="193"/>
        <v/>
      </c>
      <c r="DR297" s="132" t="str">
        <f t="shared" ca="1" si="194"/>
        <v/>
      </c>
      <c r="DS297" s="132" t="str">
        <f t="shared" ca="1" si="195"/>
        <v/>
      </c>
      <c r="DT297" s="132" t="str">
        <f t="shared" ca="1" si="196"/>
        <v/>
      </c>
      <c r="DU297" s="132" t="str">
        <f t="shared" ca="1" si="197"/>
        <v/>
      </c>
      <c r="DV297" s="132" t="str">
        <f t="shared" ca="1" si="198"/>
        <v/>
      </c>
      <c r="DW297" s="136" t="str">
        <f>'Transcript table'!C297</f>
        <v>Linc-POU3F3-1</v>
      </c>
      <c r="DX297" s="141" t="s">
        <v>343</v>
      </c>
      <c r="DY297" s="132" t="str">
        <f t="shared" ca="1" si="199"/>
        <v/>
      </c>
      <c r="DZ297" s="132" t="str">
        <f t="shared" ca="1" si="200"/>
        <v/>
      </c>
      <c r="EA297" s="132" t="str">
        <f t="shared" ca="1" si="201"/>
        <v/>
      </c>
      <c r="EB297" s="132" t="str">
        <f t="shared" ca="1" si="202"/>
        <v/>
      </c>
      <c r="EC297" s="132" t="str">
        <f t="shared" ca="1" si="203"/>
        <v/>
      </c>
      <c r="ED297" s="132" t="str">
        <f t="shared" ca="1" si="204"/>
        <v/>
      </c>
      <c r="EE297" s="132" t="str">
        <f t="shared" ca="1" si="205"/>
        <v/>
      </c>
      <c r="EF297" s="132" t="str">
        <f t="shared" ca="1" si="206"/>
        <v/>
      </c>
      <c r="EG297" s="132" t="str">
        <f t="shared" ca="1" si="207"/>
        <v/>
      </c>
      <c r="EH297" s="132" t="str">
        <f t="shared" ca="1" si="208"/>
        <v/>
      </c>
      <c r="EI297" s="132" t="str">
        <f t="shared" ca="1" si="209"/>
        <v/>
      </c>
      <c r="EJ297" s="132" t="str">
        <f t="shared" ca="1" si="210"/>
        <v/>
      </c>
      <c r="EK297" s="132" t="str">
        <f t="shared" ca="1" si="211"/>
        <v/>
      </c>
      <c r="EL297" s="132" t="str">
        <f t="shared" ca="1" si="212"/>
        <v/>
      </c>
      <c r="EM297" s="132" t="str">
        <f t="shared" ca="1" si="213"/>
        <v/>
      </c>
      <c r="EN297" s="132" t="str">
        <f t="shared" ca="1" si="214"/>
        <v/>
      </c>
      <c r="EO297" s="132" t="str">
        <f t="shared" ca="1" si="215"/>
        <v/>
      </c>
      <c r="EP297" s="132" t="str">
        <f t="shared" ca="1" si="216"/>
        <v/>
      </c>
      <c r="EQ297" s="132" t="str">
        <f t="shared" ca="1" si="217"/>
        <v/>
      </c>
      <c r="ER297" s="132" t="str">
        <f t="shared" ca="1" si="218"/>
        <v/>
      </c>
    </row>
    <row r="298" spans="1:148" ht="25.5">
      <c r="A298" s="131" t="str">
        <f>'Transcript table'!C298</f>
        <v>Linc-POU3F3-2</v>
      </c>
      <c r="B298" s="35" t="s">
        <v>344</v>
      </c>
      <c r="C298" s="132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132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132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132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132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132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132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132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132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132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132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132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132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132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132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132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132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132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132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132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40" t="str">
        <f>'Control Sample Data'!A298</f>
        <v>Linc-POU3F3-2</v>
      </c>
      <c r="X298" s="141" t="s">
        <v>344</v>
      </c>
      <c r="Y298" s="132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132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132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132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132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132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132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132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132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132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132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132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132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132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132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132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132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132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132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132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135" t="str">
        <f>'Control Sample Data'!A298</f>
        <v>Linc-POU3F3-2</v>
      </c>
      <c r="AT298" s="35" t="s">
        <v>344</v>
      </c>
      <c r="AU298" s="132" t="str">
        <f ca="1">IF(ISNUMBER(C298-'Choose Housekeeping Genes'!D$17),C298-'Choose Housekeeping Genes'!D$17,"")</f>
        <v/>
      </c>
      <c r="AV298" s="132" t="str">
        <f ca="1">IF(ISNUMBER(D298-'Choose Housekeeping Genes'!E$17),D298-'Choose Housekeeping Genes'!E$17,"")</f>
        <v/>
      </c>
      <c r="AW298" s="132" t="str">
        <f ca="1">IF(ISNUMBER(E298-'Choose Housekeeping Genes'!F$17),E298-'Choose Housekeeping Genes'!F$17,"")</f>
        <v/>
      </c>
      <c r="AX298" s="132" t="str">
        <f ca="1">IF(ISNUMBER(F298-'Choose Housekeeping Genes'!G$17),F298-'Choose Housekeeping Genes'!G$17,"")</f>
        <v/>
      </c>
      <c r="AY298" s="132" t="str">
        <f ca="1">IF(ISNUMBER(G298-'Choose Housekeeping Genes'!H$17),G298-'Choose Housekeeping Genes'!H$17,"")</f>
        <v/>
      </c>
      <c r="AZ298" s="132" t="str">
        <f ca="1">IF(ISNUMBER(H298-'Choose Housekeeping Genes'!I$17),H298-'Choose Housekeeping Genes'!I$17,"")</f>
        <v/>
      </c>
      <c r="BA298" s="132" t="str">
        <f ca="1">IF(ISNUMBER(I298-'Choose Housekeeping Genes'!J$17),I298-'Choose Housekeeping Genes'!J$17,"")</f>
        <v/>
      </c>
      <c r="BB298" s="132" t="str">
        <f ca="1">IF(ISNUMBER(J298-'Choose Housekeeping Genes'!K$17),J298-'Choose Housekeeping Genes'!K$17,"")</f>
        <v/>
      </c>
      <c r="BC298" s="132" t="str">
        <f ca="1">IF(ISNUMBER(K298-'Choose Housekeeping Genes'!L$17),K298-'Choose Housekeeping Genes'!L$17,"")</f>
        <v/>
      </c>
      <c r="BD298" s="132" t="str">
        <f ca="1">IF(ISNUMBER(L298-'Choose Housekeeping Genes'!M$17),L298-'Choose Housekeeping Genes'!M$17,"")</f>
        <v/>
      </c>
      <c r="BE298" s="132" t="str">
        <f ca="1">IF(ISNUMBER(M298-'Choose Housekeeping Genes'!N$17),M298-'Choose Housekeeping Genes'!N$17,"")</f>
        <v/>
      </c>
      <c r="BF298" s="132" t="str">
        <f ca="1">IF(ISNUMBER(N298-'Choose Housekeeping Genes'!O$17),N298-'Choose Housekeeping Genes'!O$17,"")</f>
        <v/>
      </c>
      <c r="BG298" s="132" t="str">
        <f ca="1">IF(ISNUMBER(O298-'Choose Housekeeping Genes'!P$17),O298-'Choose Housekeeping Genes'!P$17,"")</f>
        <v/>
      </c>
      <c r="BH298" s="132" t="str">
        <f ca="1">IF(ISNUMBER(P298-'Choose Housekeeping Genes'!Q$17),P298-'Choose Housekeeping Genes'!Q$17,"")</f>
        <v/>
      </c>
      <c r="BI298" s="132" t="str">
        <f ca="1">IF(ISNUMBER(Q298-'Choose Housekeeping Genes'!R$17),Q298-'Choose Housekeeping Genes'!R$17,"")</f>
        <v/>
      </c>
      <c r="BJ298" s="132" t="str">
        <f ca="1">IF(ISNUMBER(R298-'Choose Housekeeping Genes'!S$17),R298-'Choose Housekeeping Genes'!S$17,"")</f>
        <v/>
      </c>
      <c r="BK298" s="132" t="str">
        <f ca="1">IF(ISNUMBER(S298-'Choose Housekeeping Genes'!T$17),S298-'Choose Housekeeping Genes'!T$17,"")</f>
        <v/>
      </c>
      <c r="BL298" s="132" t="str">
        <f ca="1">IF(ISNUMBER(T298-'Choose Housekeeping Genes'!U$17),T298-'Choose Housekeeping Genes'!U$17,"")</f>
        <v/>
      </c>
      <c r="BM298" s="132" t="str">
        <f ca="1">IF(ISNUMBER(U298-'Choose Housekeeping Genes'!V$17),U298-'Choose Housekeeping Genes'!V$17,"")</f>
        <v/>
      </c>
      <c r="BN298" s="132" t="str">
        <f ca="1">IF(ISNUMBER(V298-'Choose Housekeeping Genes'!W$17),V298-'Choose Housekeeping Genes'!W$17,"")</f>
        <v/>
      </c>
      <c r="BO298" s="142" t="str">
        <f t="shared" si="219"/>
        <v>Linc-POU3F3-2</v>
      </c>
      <c r="BP298" s="141" t="s">
        <v>344</v>
      </c>
      <c r="BQ298" s="132" t="str">
        <f ca="1">IF(ISNUMBER(Y298-'Choose Housekeeping Genes'!AA$17),Y298-'Choose Housekeeping Genes'!AA$17,"")</f>
        <v/>
      </c>
      <c r="BR298" s="132" t="str">
        <f ca="1">IF(ISNUMBER(Z298-'Choose Housekeeping Genes'!AB$17),Z298-'Choose Housekeeping Genes'!AB$17,"")</f>
        <v/>
      </c>
      <c r="BS298" s="132" t="str">
        <f ca="1">IF(ISNUMBER(AA298-'Choose Housekeeping Genes'!AC$17),AA298-'Choose Housekeeping Genes'!AC$17,"")</f>
        <v/>
      </c>
      <c r="BT298" s="132" t="str">
        <f ca="1">IF(ISNUMBER(AB298-'Choose Housekeeping Genes'!AD$17),AB298-'Choose Housekeeping Genes'!AD$17,"")</f>
        <v/>
      </c>
      <c r="BU298" s="132" t="str">
        <f ca="1">IF(ISNUMBER(AC298-'Choose Housekeeping Genes'!AE$17),AC298-'Choose Housekeeping Genes'!AE$17,"")</f>
        <v/>
      </c>
      <c r="BV298" s="132" t="str">
        <f ca="1">IF(ISNUMBER(AD298-'Choose Housekeeping Genes'!AF$17),AD298-'Choose Housekeeping Genes'!AF$17,"")</f>
        <v/>
      </c>
      <c r="BW298" s="132" t="str">
        <f ca="1">IF(ISNUMBER(AE298-'Choose Housekeeping Genes'!AG$17),AE298-'Choose Housekeeping Genes'!AG$17,"")</f>
        <v/>
      </c>
      <c r="BX298" s="132" t="str">
        <f ca="1">IF(ISNUMBER(AF298-'Choose Housekeeping Genes'!AH$17),AF298-'Choose Housekeeping Genes'!AH$17,"")</f>
        <v/>
      </c>
      <c r="BY298" s="132" t="str">
        <f ca="1">IF(ISNUMBER(AG298-'Choose Housekeeping Genes'!AI$17),AG298-'Choose Housekeeping Genes'!AI$17,"")</f>
        <v/>
      </c>
      <c r="BZ298" s="132" t="str">
        <f ca="1">IF(ISNUMBER(AH298-'Choose Housekeeping Genes'!AJ$17),AH298-'Choose Housekeeping Genes'!AJ$17,"")</f>
        <v/>
      </c>
      <c r="CA298" s="132" t="str">
        <f ca="1">IF(ISNUMBER(AI298-'Choose Housekeeping Genes'!AK$17),AI298-'Choose Housekeeping Genes'!AK$17,"")</f>
        <v/>
      </c>
      <c r="CB298" s="132" t="str">
        <f ca="1">IF(ISNUMBER(AJ298-'Choose Housekeeping Genes'!AL$17),AJ298-'Choose Housekeeping Genes'!AL$17,"")</f>
        <v/>
      </c>
      <c r="CC298" s="132" t="str">
        <f ca="1">IF(ISNUMBER(AK298-'Choose Housekeeping Genes'!AM$17),AK298-'Choose Housekeeping Genes'!AM$17,"")</f>
        <v/>
      </c>
      <c r="CD298" s="132" t="str">
        <f ca="1">IF(ISNUMBER(AL298-'Choose Housekeeping Genes'!AN$17),AL298-'Choose Housekeeping Genes'!AN$17,"")</f>
        <v/>
      </c>
      <c r="CE298" s="132" t="str">
        <f ca="1">IF(ISNUMBER(AM298-'Choose Housekeeping Genes'!AO$17),AM298-'Choose Housekeeping Genes'!AO$17,"")</f>
        <v/>
      </c>
      <c r="CF298" s="132" t="str">
        <f ca="1">IF(ISNUMBER(AN298-'Choose Housekeeping Genes'!AP$17),AN298-'Choose Housekeeping Genes'!AP$17,"")</f>
        <v/>
      </c>
      <c r="CG298" s="132" t="str">
        <f ca="1">IF(ISNUMBER(AO298-'Choose Housekeeping Genes'!AQ$17),AO298-'Choose Housekeeping Genes'!AQ$17,"")</f>
        <v/>
      </c>
      <c r="CH298" s="132" t="str">
        <f ca="1">IF(ISNUMBER(AP298-'Choose Housekeeping Genes'!AR$17),AP298-'Choose Housekeeping Genes'!AR$17,"")</f>
        <v/>
      </c>
      <c r="CI298" s="132" t="str">
        <f ca="1">IF(ISNUMBER(AQ298-'Choose Housekeeping Genes'!AS$17),AQ298-'Choose Housekeeping Genes'!AS$17,"")</f>
        <v/>
      </c>
      <c r="CJ298" s="132" t="str">
        <f ca="1">IF(ISNUMBER(AR298-'Choose Housekeeping Genes'!AT$17),AR298-'Choose Housekeeping Genes'!AT$17,"")</f>
        <v/>
      </c>
      <c r="CK298" s="137" t="e">
        <f t="shared" ca="1" si="177"/>
        <v>#DIV/0!</v>
      </c>
      <c r="CL298" s="138" t="e">
        <f t="shared" ca="1" si="178"/>
        <v>#DIV/0!</v>
      </c>
      <c r="DA298" s="135" t="str">
        <f>'Transcript table'!C298</f>
        <v>Linc-POU3F3-2</v>
      </c>
      <c r="DB298" s="35" t="s">
        <v>344</v>
      </c>
      <c r="DC298" s="132" t="str">
        <f t="shared" ca="1" si="179"/>
        <v/>
      </c>
      <c r="DD298" s="132" t="str">
        <f t="shared" ca="1" si="180"/>
        <v/>
      </c>
      <c r="DE298" s="132" t="str">
        <f t="shared" ca="1" si="181"/>
        <v/>
      </c>
      <c r="DF298" s="132" t="str">
        <f t="shared" ca="1" si="182"/>
        <v/>
      </c>
      <c r="DG298" s="132" t="str">
        <f t="shared" ca="1" si="183"/>
        <v/>
      </c>
      <c r="DH298" s="132" t="str">
        <f t="shared" ca="1" si="184"/>
        <v/>
      </c>
      <c r="DI298" s="132" t="str">
        <f t="shared" ca="1" si="185"/>
        <v/>
      </c>
      <c r="DJ298" s="132" t="str">
        <f t="shared" ca="1" si="186"/>
        <v/>
      </c>
      <c r="DK298" s="132" t="str">
        <f t="shared" ca="1" si="187"/>
        <v/>
      </c>
      <c r="DL298" s="132" t="str">
        <f t="shared" ca="1" si="188"/>
        <v/>
      </c>
      <c r="DM298" s="132" t="str">
        <f t="shared" ca="1" si="189"/>
        <v/>
      </c>
      <c r="DN298" s="132" t="str">
        <f t="shared" ca="1" si="190"/>
        <v/>
      </c>
      <c r="DO298" s="132" t="str">
        <f t="shared" ca="1" si="191"/>
        <v/>
      </c>
      <c r="DP298" s="132" t="str">
        <f t="shared" ca="1" si="192"/>
        <v/>
      </c>
      <c r="DQ298" s="132" t="str">
        <f t="shared" ca="1" si="193"/>
        <v/>
      </c>
      <c r="DR298" s="132" t="str">
        <f t="shared" ca="1" si="194"/>
        <v/>
      </c>
      <c r="DS298" s="132" t="str">
        <f t="shared" ca="1" si="195"/>
        <v/>
      </c>
      <c r="DT298" s="132" t="str">
        <f t="shared" ca="1" si="196"/>
        <v/>
      </c>
      <c r="DU298" s="132" t="str">
        <f t="shared" ca="1" si="197"/>
        <v/>
      </c>
      <c r="DV298" s="132" t="str">
        <f t="shared" ca="1" si="198"/>
        <v/>
      </c>
      <c r="DW298" s="136" t="str">
        <f>'Transcript table'!C298</f>
        <v>Linc-POU3F3-2</v>
      </c>
      <c r="DX298" s="141" t="s">
        <v>344</v>
      </c>
      <c r="DY298" s="132" t="str">
        <f t="shared" ca="1" si="199"/>
        <v/>
      </c>
      <c r="DZ298" s="132" t="str">
        <f t="shared" ca="1" si="200"/>
        <v/>
      </c>
      <c r="EA298" s="132" t="str">
        <f t="shared" ca="1" si="201"/>
        <v/>
      </c>
      <c r="EB298" s="132" t="str">
        <f t="shared" ca="1" si="202"/>
        <v/>
      </c>
      <c r="EC298" s="132" t="str">
        <f t="shared" ca="1" si="203"/>
        <v/>
      </c>
      <c r="ED298" s="132" t="str">
        <f t="shared" ca="1" si="204"/>
        <v/>
      </c>
      <c r="EE298" s="132" t="str">
        <f t="shared" ca="1" si="205"/>
        <v/>
      </c>
      <c r="EF298" s="132" t="str">
        <f t="shared" ca="1" si="206"/>
        <v/>
      </c>
      <c r="EG298" s="132" t="str">
        <f t="shared" ca="1" si="207"/>
        <v/>
      </c>
      <c r="EH298" s="132" t="str">
        <f t="shared" ca="1" si="208"/>
        <v/>
      </c>
      <c r="EI298" s="132" t="str">
        <f t="shared" ca="1" si="209"/>
        <v/>
      </c>
      <c r="EJ298" s="132" t="str">
        <f t="shared" ca="1" si="210"/>
        <v/>
      </c>
      <c r="EK298" s="132" t="str">
        <f t="shared" ca="1" si="211"/>
        <v/>
      </c>
      <c r="EL298" s="132" t="str">
        <f t="shared" ca="1" si="212"/>
        <v/>
      </c>
      <c r="EM298" s="132" t="str">
        <f t="shared" ca="1" si="213"/>
        <v/>
      </c>
      <c r="EN298" s="132" t="str">
        <f t="shared" ca="1" si="214"/>
        <v/>
      </c>
      <c r="EO298" s="132" t="str">
        <f t="shared" ca="1" si="215"/>
        <v/>
      </c>
      <c r="EP298" s="132" t="str">
        <f t="shared" ca="1" si="216"/>
        <v/>
      </c>
      <c r="EQ298" s="132" t="str">
        <f t="shared" ca="1" si="217"/>
        <v/>
      </c>
      <c r="ER298" s="132" t="str">
        <f t="shared" ca="1" si="218"/>
        <v/>
      </c>
    </row>
    <row r="299" spans="1:148" ht="12.75">
      <c r="A299" s="131" t="str">
        <f>'Transcript table'!C299</f>
        <v>LUCAT1</v>
      </c>
      <c r="B299" s="35" t="s">
        <v>345</v>
      </c>
      <c r="C299" s="132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132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132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132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132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132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132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132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132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132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132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132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132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132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132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132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132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132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132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132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40" t="str">
        <f>'Control Sample Data'!A299</f>
        <v>LUCAT1</v>
      </c>
      <c r="X299" s="141" t="s">
        <v>345</v>
      </c>
      <c r="Y299" s="132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132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132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132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132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132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132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132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132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132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132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132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132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132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132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132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132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132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132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132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135" t="str">
        <f>'Control Sample Data'!A299</f>
        <v>LUCAT1</v>
      </c>
      <c r="AT299" s="35" t="s">
        <v>345</v>
      </c>
      <c r="AU299" s="132" t="str">
        <f ca="1">IF(ISNUMBER(C299-'Choose Housekeeping Genes'!D$17),C299-'Choose Housekeeping Genes'!D$17,"")</f>
        <v/>
      </c>
      <c r="AV299" s="132" t="str">
        <f ca="1">IF(ISNUMBER(D299-'Choose Housekeeping Genes'!E$17),D299-'Choose Housekeeping Genes'!E$17,"")</f>
        <v/>
      </c>
      <c r="AW299" s="132" t="str">
        <f ca="1">IF(ISNUMBER(E299-'Choose Housekeeping Genes'!F$17),E299-'Choose Housekeeping Genes'!F$17,"")</f>
        <v/>
      </c>
      <c r="AX299" s="132" t="str">
        <f ca="1">IF(ISNUMBER(F299-'Choose Housekeeping Genes'!G$17),F299-'Choose Housekeeping Genes'!G$17,"")</f>
        <v/>
      </c>
      <c r="AY299" s="132" t="str">
        <f ca="1">IF(ISNUMBER(G299-'Choose Housekeeping Genes'!H$17),G299-'Choose Housekeeping Genes'!H$17,"")</f>
        <v/>
      </c>
      <c r="AZ299" s="132" t="str">
        <f ca="1">IF(ISNUMBER(H299-'Choose Housekeeping Genes'!I$17),H299-'Choose Housekeeping Genes'!I$17,"")</f>
        <v/>
      </c>
      <c r="BA299" s="132" t="str">
        <f ca="1">IF(ISNUMBER(I299-'Choose Housekeeping Genes'!J$17),I299-'Choose Housekeeping Genes'!J$17,"")</f>
        <v/>
      </c>
      <c r="BB299" s="132" t="str">
        <f ca="1">IF(ISNUMBER(J299-'Choose Housekeeping Genes'!K$17),J299-'Choose Housekeeping Genes'!K$17,"")</f>
        <v/>
      </c>
      <c r="BC299" s="132" t="str">
        <f ca="1">IF(ISNUMBER(K299-'Choose Housekeeping Genes'!L$17),K299-'Choose Housekeeping Genes'!L$17,"")</f>
        <v/>
      </c>
      <c r="BD299" s="132" t="str">
        <f ca="1">IF(ISNUMBER(L299-'Choose Housekeeping Genes'!M$17),L299-'Choose Housekeeping Genes'!M$17,"")</f>
        <v/>
      </c>
      <c r="BE299" s="132" t="str">
        <f ca="1">IF(ISNUMBER(M299-'Choose Housekeeping Genes'!N$17),M299-'Choose Housekeeping Genes'!N$17,"")</f>
        <v/>
      </c>
      <c r="BF299" s="132" t="str">
        <f ca="1">IF(ISNUMBER(N299-'Choose Housekeeping Genes'!O$17),N299-'Choose Housekeeping Genes'!O$17,"")</f>
        <v/>
      </c>
      <c r="BG299" s="132" t="str">
        <f ca="1">IF(ISNUMBER(O299-'Choose Housekeeping Genes'!P$17),O299-'Choose Housekeeping Genes'!P$17,"")</f>
        <v/>
      </c>
      <c r="BH299" s="132" t="str">
        <f ca="1">IF(ISNUMBER(P299-'Choose Housekeeping Genes'!Q$17),P299-'Choose Housekeeping Genes'!Q$17,"")</f>
        <v/>
      </c>
      <c r="BI299" s="132" t="str">
        <f ca="1">IF(ISNUMBER(Q299-'Choose Housekeeping Genes'!R$17),Q299-'Choose Housekeeping Genes'!R$17,"")</f>
        <v/>
      </c>
      <c r="BJ299" s="132" t="str">
        <f ca="1">IF(ISNUMBER(R299-'Choose Housekeeping Genes'!S$17),R299-'Choose Housekeeping Genes'!S$17,"")</f>
        <v/>
      </c>
      <c r="BK299" s="132" t="str">
        <f ca="1">IF(ISNUMBER(S299-'Choose Housekeeping Genes'!T$17),S299-'Choose Housekeeping Genes'!T$17,"")</f>
        <v/>
      </c>
      <c r="BL299" s="132" t="str">
        <f ca="1">IF(ISNUMBER(T299-'Choose Housekeeping Genes'!U$17),T299-'Choose Housekeeping Genes'!U$17,"")</f>
        <v/>
      </c>
      <c r="BM299" s="132" t="str">
        <f ca="1">IF(ISNUMBER(U299-'Choose Housekeeping Genes'!V$17),U299-'Choose Housekeeping Genes'!V$17,"")</f>
        <v/>
      </c>
      <c r="BN299" s="132" t="str">
        <f ca="1">IF(ISNUMBER(V299-'Choose Housekeeping Genes'!W$17),V299-'Choose Housekeeping Genes'!W$17,"")</f>
        <v/>
      </c>
      <c r="BO299" s="142" t="str">
        <f t="shared" si="219"/>
        <v>LUCAT1</v>
      </c>
      <c r="BP299" s="141" t="s">
        <v>345</v>
      </c>
      <c r="BQ299" s="132" t="str">
        <f ca="1">IF(ISNUMBER(Y299-'Choose Housekeeping Genes'!AA$17),Y299-'Choose Housekeeping Genes'!AA$17,"")</f>
        <v/>
      </c>
      <c r="BR299" s="132" t="str">
        <f ca="1">IF(ISNUMBER(Z299-'Choose Housekeeping Genes'!AB$17),Z299-'Choose Housekeeping Genes'!AB$17,"")</f>
        <v/>
      </c>
      <c r="BS299" s="132" t="str">
        <f ca="1">IF(ISNUMBER(AA299-'Choose Housekeeping Genes'!AC$17),AA299-'Choose Housekeeping Genes'!AC$17,"")</f>
        <v/>
      </c>
      <c r="BT299" s="132" t="str">
        <f ca="1">IF(ISNUMBER(AB299-'Choose Housekeeping Genes'!AD$17),AB299-'Choose Housekeeping Genes'!AD$17,"")</f>
        <v/>
      </c>
      <c r="BU299" s="132" t="str">
        <f ca="1">IF(ISNUMBER(AC299-'Choose Housekeeping Genes'!AE$17),AC299-'Choose Housekeeping Genes'!AE$17,"")</f>
        <v/>
      </c>
      <c r="BV299" s="132" t="str">
        <f ca="1">IF(ISNUMBER(AD299-'Choose Housekeeping Genes'!AF$17),AD299-'Choose Housekeeping Genes'!AF$17,"")</f>
        <v/>
      </c>
      <c r="BW299" s="132" t="str">
        <f ca="1">IF(ISNUMBER(AE299-'Choose Housekeeping Genes'!AG$17),AE299-'Choose Housekeeping Genes'!AG$17,"")</f>
        <v/>
      </c>
      <c r="BX299" s="132" t="str">
        <f ca="1">IF(ISNUMBER(AF299-'Choose Housekeeping Genes'!AH$17),AF299-'Choose Housekeeping Genes'!AH$17,"")</f>
        <v/>
      </c>
      <c r="BY299" s="132" t="str">
        <f ca="1">IF(ISNUMBER(AG299-'Choose Housekeeping Genes'!AI$17),AG299-'Choose Housekeeping Genes'!AI$17,"")</f>
        <v/>
      </c>
      <c r="BZ299" s="132" t="str">
        <f ca="1">IF(ISNUMBER(AH299-'Choose Housekeeping Genes'!AJ$17),AH299-'Choose Housekeeping Genes'!AJ$17,"")</f>
        <v/>
      </c>
      <c r="CA299" s="132" t="str">
        <f ca="1">IF(ISNUMBER(AI299-'Choose Housekeeping Genes'!AK$17),AI299-'Choose Housekeeping Genes'!AK$17,"")</f>
        <v/>
      </c>
      <c r="CB299" s="132" t="str">
        <f ca="1">IF(ISNUMBER(AJ299-'Choose Housekeeping Genes'!AL$17),AJ299-'Choose Housekeeping Genes'!AL$17,"")</f>
        <v/>
      </c>
      <c r="CC299" s="132" t="str">
        <f ca="1">IF(ISNUMBER(AK299-'Choose Housekeeping Genes'!AM$17),AK299-'Choose Housekeeping Genes'!AM$17,"")</f>
        <v/>
      </c>
      <c r="CD299" s="132" t="str">
        <f ca="1">IF(ISNUMBER(AL299-'Choose Housekeeping Genes'!AN$17),AL299-'Choose Housekeeping Genes'!AN$17,"")</f>
        <v/>
      </c>
      <c r="CE299" s="132" t="str">
        <f ca="1">IF(ISNUMBER(AM299-'Choose Housekeeping Genes'!AO$17),AM299-'Choose Housekeeping Genes'!AO$17,"")</f>
        <v/>
      </c>
      <c r="CF299" s="132" t="str">
        <f ca="1">IF(ISNUMBER(AN299-'Choose Housekeeping Genes'!AP$17),AN299-'Choose Housekeeping Genes'!AP$17,"")</f>
        <v/>
      </c>
      <c r="CG299" s="132" t="str">
        <f ca="1">IF(ISNUMBER(AO299-'Choose Housekeeping Genes'!AQ$17),AO299-'Choose Housekeeping Genes'!AQ$17,"")</f>
        <v/>
      </c>
      <c r="CH299" s="132" t="str">
        <f ca="1">IF(ISNUMBER(AP299-'Choose Housekeeping Genes'!AR$17),AP299-'Choose Housekeeping Genes'!AR$17,"")</f>
        <v/>
      </c>
      <c r="CI299" s="132" t="str">
        <f ca="1">IF(ISNUMBER(AQ299-'Choose Housekeeping Genes'!AS$17),AQ299-'Choose Housekeeping Genes'!AS$17,"")</f>
        <v/>
      </c>
      <c r="CJ299" s="132" t="str">
        <f ca="1">IF(ISNUMBER(AR299-'Choose Housekeeping Genes'!AT$17),AR299-'Choose Housekeeping Genes'!AT$17,"")</f>
        <v/>
      </c>
      <c r="CK299" s="137" t="e">
        <f t="shared" ca="1" si="177"/>
        <v>#DIV/0!</v>
      </c>
      <c r="CL299" s="138" t="e">
        <f t="shared" ca="1" si="178"/>
        <v>#DIV/0!</v>
      </c>
      <c r="DA299" s="135" t="str">
        <f>'Transcript table'!C299</f>
        <v>LUCAT1</v>
      </c>
      <c r="DB299" s="35" t="s">
        <v>345</v>
      </c>
      <c r="DC299" s="132" t="str">
        <f t="shared" ca="1" si="179"/>
        <v/>
      </c>
      <c r="DD299" s="132" t="str">
        <f t="shared" ca="1" si="180"/>
        <v/>
      </c>
      <c r="DE299" s="132" t="str">
        <f t="shared" ca="1" si="181"/>
        <v/>
      </c>
      <c r="DF299" s="132" t="str">
        <f t="shared" ca="1" si="182"/>
        <v/>
      </c>
      <c r="DG299" s="132" t="str">
        <f t="shared" ca="1" si="183"/>
        <v/>
      </c>
      <c r="DH299" s="132" t="str">
        <f t="shared" ca="1" si="184"/>
        <v/>
      </c>
      <c r="DI299" s="132" t="str">
        <f t="shared" ca="1" si="185"/>
        <v/>
      </c>
      <c r="DJ299" s="132" t="str">
        <f t="shared" ca="1" si="186"/>
        <v/>
      </c>
      <c r="DK299" s="132" t="str">
        <f t="shared" ca="1" si="187"/>
        <v/>
      </c>
      <c r="DL299" s="132" t="str">
        <f t="shared" ca="1" si="188"/>
        <v/>
      </c>
      <c r="DM299" s="132" t="str">
        <f t="shared" ca="1" si="189"/>
        <v/>
      </c>
      <c r="DN299" s="132" t="str">
        <f t="shared" ca="1" si="190"/>
        <v/>
      </c>
      <c r="DO299" s="132" t="str">
        <f t="shared" ca="1" si="191"/>
        <v/>
      </c>
      <c r="DP299" s="132" t="str">
        <f t="shared" ca="1" si="192"/>
        <v/>
      </c>
      <c r="DQ299" s="132" t="str">
        <f t="shared" ca="1" si="193"/>
        <v/>
      </c>
      <c r="DR299" s="132" t="str">
        <f t="shared" ca="1" si="194"/>
        <v/>
      </c>
      <c r="DS299" s="132" t="str">
        <f t="shared" ca="1" si="195"/>
        <v/>
      </c>
      <c r="DT299" s="132" t="str">
        <f t="shared" ca="1" si="196"/>
        <v/>
      </c>
      <c r="DU299" s="132" t="str">
        <f t="shared" ca="1" si="197"/>
        <v/>
      </c>
      <c r="DV299" s="132" t="str">
        <f t="shared" ca="1" si="198"/>
        <v/>
      </c>
      <c r="DW299" s="136" t="str">
        <f>'Transcript table'!C299</f>
        <v>LUCAT1</v>
      </c>
      <c r="DX299" s="141" t="s">
        <v>345</v>
      </c>
      <c r="DY299" s="132" t="str">
        <f t="shared" ca="1" si="199"/>
        <v/>
      </c>
      <c r="DZ299" s="132" t="str">
        <f t="shared" ca="1" si="200"/>
        <v/>
      </c>
      <c r="EA299" s="132" t="str">
        <f t="shared" ca="1" si="201"/>
        <v/>
      </c>
      <c r="EB299" s="132" t="str">
        <f t="shared" ca="1" si="202"/>
        <v/>
      </c>
      <c r="EC299" s="132" t="str">
        <f t="shared" ca="1" si="203"/>
        <v/>
      </c>
      <c r="ED299" s="132" t="str">
        <f t="shared" ca="1" si="204"/>
        <v/>
      </c>
      <c r="EE299" s="132" t="str">
        <f t="shared" ca="1" si="205"/>
        <v/>
      </c>
      <c r="EF299" s="132" t="str">
        <f t="shared" ca="1" si="206"/>
        <v/>
      </c>
      <c r="EG299" s="132" t="str">
        <f t="shared" ca="1" si="207"/>
        <v/>
      </c>
      <c r="EH299" s="132" t="str">
        <f t="shared" ca="1" si="208"/>
        <v/>
      </c>
      <c r="EI299" s="132" t="str">
        <f t="shared" ca="1" si="209"/>
        <v/>
      </c>
      <c r="EJ299" s="132" t="str">
        <f t="shared" ca="1" si="210"/>
        <v/>
      </c>
      <c r="EK299" s="132" t="str">
        <f t="shared" ca="1" si="211"/>
        <v/>
      </c>
      <c r="EL299" s="132" t="str">
        <f t="shared" ca="1" si="212"/>
        <v/>
      </c>
      <c r="EM299" s="132" t="str">
        <f t="shared" ca="1" si="213"/>
        <v/>
      </c>
      <c r="EN299" s="132" t="str">
        <f t="shared" ca="1" si="214"/>
        <v/>
      </c>
      <c r="EO299" s="132" t="str">
        <f t="shared" ca="1" si="215"/>
        <v/>
      </c>
      <c r="EP299" s="132" t="str">
        <f t="shared" ca="1" si="216"/>
        <v/>
      </c>
      <c r="EQ299" s="132" t="str">
        <f t="shared" ca="1" si="217"/>
        <v/>
      </c>
      <c r="ER299" s="132" t="str">
        <f t="shared" ca="1" si="218"/>
        <v/>
      </c>
    </row>
    <row r="300" spans="1:148" ht="25.5">
      <c r="A300" s="131" t="str">
        <f>'Transcript table'!C300</f>
        <v>MACROD2-AS1-1</v>
      </c>
      <c r="B300" s="35" t="s">
        <v>346</v>
      </c>
      <c r="C300" s="132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132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132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132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132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132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132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132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132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132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132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132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132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132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132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132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132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132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132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132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40" t="str">
        <f>'Control Sample Data'!A300</f>
        <v>MACROD2-AS1-1</v>
      </c>
      <c r="X300" s="141" t="s">
        <v>346</v>
      </c>
      <c r="Y300" s="132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132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132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132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132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132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132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132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132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132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132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132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132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132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132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132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132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132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132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132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135" t="str">
        <f>'Control Sample Data'!A300</f>
        <v>MACROD2-AS1-1</v>
      </c>
      <c r="AT300" s="35" t="s">
        <v>346</v>
      </c>
      <c r="AU300" s="132" t="str">
        <f ca="1">IF(ISNUMBER(C300-'Choose Housekeeping Genes'!D$17),C300-'Choose Housekeeping Genes'!D$17,"")</f>
        <v/>
      </c>
      <c r="AV300" s="132" t="str">
        <f ca="1">IF(ISNUMBER(D300-'Choose Housekeeping Genes'!E$17),D300-'Choose Housekeeping Genes'!E$17,"")</f>
        <v/>
      </c>
      <c r="AW300" s="132" t="str">
        <f ca="1">IF(ISNUMBER(E300-'Choose Housekeeping Genes'!F$17),E300-'Choose Housekeeping Genes'!F$17,"")</f>
        <v/>
      </c>
      <c r="AX300" s="132" t="str">
        <f ca="1">IF(ISNUMBER(F300-'Choose Housekeeping Genes'!G$17),F300-'Choose Housekeeping Genes'!G$17,"")</f>
        <v/>
      </c>
      <c r="AY300" s="132" t="str">
        <f ca="1">IF(ISNUMBER(G300-'Choose Housekeeping Genes'!H$17),G300-'Choose Housekeeping Genes'!H$17,"")</f>
        <v/>
      </c>
      <c r="AZ300" s="132" t="str">
        <f ca="1">IF(ISNUMBER(H300-'Choose Housekeeping Genes'!I$17),H300-'Choose Housekeeping Genes'!I$17,"")</f>
        <v/>
      </c>
      <c r="BA300" s="132" t="str">
        <f ca="1">IF(ISNUMBER(I300-'Choose Housekeeping Genes'!J$17),I300-'Choose Housekeeping Genes'!J$17,"")</f>
        <v/>
      </c>
      <c r="BB300" s="132" t="str">
        <f ca="1">IF(ISNUMBER(J300-'Choose Housekeeping Genes'!K$17),J300-'Choose Housekeeping Genes'!K$17,"")</f>
        <v/>
      </c>
      <c r="BC300" s="132" t="str">
        <f ca="1">IF(ISNUMBER(K300-'Choose Housekeeping Genes'!L$17),K300-'Choose Housekeeping Genes'!L$17,"")</f>
        <v/>
      </c>
      <c r="BD300" s="132" t="str">
        <f ca="1">IF(ISNUMBER(L300-'Choose Housekeeping Genes'!M$17),L300-'Choose Housekeeping Genes'!M$17,"")</f>
        <v/>
      </c>
      <c r="BE300" s="132" t="str">
        <f ca="1">IF(ISNUMBER(M300-'Choose Housekeeping Genes'!N$17),M300-'Choose Housekeeping Genes'!N$17,"")</f>
        <v/>
      </c>
      <c r="BF300" s="132" t="str">
        <f ca="1">IF(ISNUMBER(N300-'Choose Housekeeping Genes'!O$17),N300-'Choose Housekeeping Genes'!O$17,"")</f>
        <v/>
      </c>
      <c r="BG300" s="132" t="str">
        <f ca="1">IF(ISNUMBER(O300-'Choose Housekeeping Genes'!P$17),O300-'Choose Housekeeping Genes'!P$17,"")</f>
        <v/>
      </c>
      <c r="BH300" s="132" t="str">
        <f ca="1">IF(ISNUMBER(P300-'Choose Housekeeping Genes'!Q$17),P300-'Choose Housekeeping Genes'!Q$17,"")</f>
        <v/>
      </c>
      <c r="BI300" s="132" t="str">
        <f ca="1">IF(ISNUMBER(Q300-'Choose Housekeeping Genes'!R$17),Q300-'Choose Housekeeping Genes'!R$17,"")</f>
        <v/>
      </c>
      <c r="BJ300" s="132" t="str">
        <f ca="1">IF(ISNUMBER(R300-'Choose Housekeeping Genes'!S$17),R300-'Choose Housekeeping Genes'!S$17,"")</f>
        <v/>
      </c>
      <c r="BK300" s="132" t="str">
        <f ca="1">IF(ISNUMBER(S300-'Choose Housekeeping Genes'!T$17),S300-'Choose Housekeeping Genes'!T$17,"")</f>
        <v/>
      </c>
      <c r="BL300" s="132" t="str">
        <f ca="1">IF(ISNUMBER(T300-'Choose Housekeeping Genes'!U$17),T300-'Choose Housekeeping Genes'!U$17,"")</f>
        <v/>
      </c>
      <c r="BM300" s="132" t="str">
        <f ca="1">IF(ISNUMBER(U300-'Choose Housekeeping Genes'!V$17),U300-'Choose Housekeeping Genes'!V$17,"")</f>
        <v/>
      </c>
      <c r="BN300" s="132" t="str">
        <f ca="1">IF(ISNUMBER(V300-'Choose Housekeeping Genes'!W$17),V300-'Choose Housekeeping Genes'!W$17,"")</f>
        <v/>
      </c>
      <c r="BO300" s="142" t="str">
        <f t="shared" si="219"/>
        <v>MACROD2-AS1-1</v>
      </c>
      <c r="BP300" s="141" t="s">
        <v>346</v>
      </c>
      <c r="BQ300" s="132" t="str">
        <f ca="1">IF(ISNUMBER(Y300-'Choose Housekeeping Genes'!AA$17),Y300-'Choose Housekeeping Genes'!AA$17,"")</f>
        <v/>
      </c>
      <c r="BR300" s="132" t="str">
        <f ca="1">IF(ISNUMBER(Z300-'Choose Housekeeping Genes'!AB$17),Z300-'Choose Housekeeping Genes'!AB$17,"")</f>
        <v/>
      </c>
      <c r="BS300" s="132" t="str">
        <f ca="1">IF(ISNUMBER(AA300-'Choose Housekeeping Genes'!AC$17),AA300-'Choose Housekeeping Genes'!AC$17,"")</f>
        <v/>
      </c>
      <c r="BT300" s="132" t="str">
        <f ca="1">IF(ISNUMBER(AB300-'Choose Housekeeping Genes'!AD$17),AB300-'Choose Housekeeping Genes'!AD$17,"")</f>
        <v/>
      </c>
      <c r="BU300" s="132" t="str">
        <f ca="1">IF(ISNUMBER(AC300-'Choose Housekeeping Genes'!AE$17),AC300-'Choose Housekeeping Genes'!AE$17,"")</f>
        <v/>
      </c>
      <c r="BV300" s="132" t="str">
        <f ca="1">IF(ISNUMBER(AD300-'Choose Housekeeping Genes'!AF$17),AD300-'Choose Housekeeping Genes'!AF$17,"")</f>
        <v/>
      </c>
      <c r="BW300" s="132" t="str">
        <f ca="1">IF(ISNUMBER(AE300-'Choose Housekeeping Genes'!AG$17),AE300-'Choose Housekeeping Genes'!AG$17,"")</f>
        <v/>
      </c>
      <c r="BX300" s="132" t="str">
        <f ca="1">IF(ISNUMBER(AF300-'Choose Housekeeping Genes'!AH$17),AF300-'Choose Housekeeping Genes'!AH$17,"")</f>
        <v/>
      </c>
      <c r="BY300" s="132" t="str">
        <f ca="1">IF(ISNUMBER(AG300-'Choose Housekeeping Genes'!AI$17),AG300-'Choose Housekeeping Genes'!AI$17,"")</f>
        <v/>
      </c>
      <c r="BZ300" s="132" t="str">
        <f ca="1">IF(ISNUMBER(AH300-'Choose Housekeeping Genes'!AJ$17),AH300-'Choose Housekeeping Genes'!AJ$17,"")</f>
        <v/>
      </c>
      <c r="CA300" s="132" t="str">
        <f ca="1">IF(ISNUMBER(AI300-'Choose Housekeeping Genes'!AK$17),AI300-'Choose Housekeeping Genes'!AK$17,"")</f>
        <v/>
      </c>
      <c r="CB300" s="132" t="str">
        <f ca="1">IF(ISNUMBER(AJ300-'Choose Housekeeping Genes'!AL$17),AJ300-'Choose Housekeeping Genes'!AL$17,"")</f>
        <v/>
      </c>
      <c r="CC300" s="132" t="str">
        <f ca="1">IF(ISNUMBER(AK300-'Choose Housekeeping Genes'!AM$17),AK300-'Choose Housekeeping Genes'!AM$17,"")</f>
        <v/>
      </c>
      <c r="CD300" s="132" t="str">
        <f ca="1">IF(ISNUMBER(AL300-'Choose Housekeeping Genes'!AN$17),AL300-'Choose Housekeeping Genes'!AN$17,"")</f>
        <v/>
      </c>
      <c r="CE300" s="132" t="str">
        <f ca="1">IF(ISNUMBER(AM300-'Choose Housekeeping Genes'!AO$17),AM300-'Choose Housekeeping Genes'!AO$17,"")</f>
        <v/>
      </c>
      <c r="CF300" s="132" t="str">
        <f ca="1">IF(ISNUMBER(AN300-'Choose Housekeeping Genes'!AP$17),AN300-'Choose Housekeeping Genes'!AP$17,"")</f>
        <v/>
      </c>
      <c r="CG300" s="132" t="str">
        <f ca="1">IF(ISNUMBER(AO300-'Choose Housekeeping Genes'!AQ$17),AO300-'Choose Housekeeping Genes'!AQ$17,"")</f>
        <v/>
      </c>
      <c r="CH300" s="132" t="str">
        <f ca="1">IF(ISNUMBER(AP300-'Choose Housekeeping Genes'!AR$17),AP300-'Choose Housekeeping Genes'!AR$17,"")</f>
        <v/>
      </c>
      <c r="CI300" s="132" t="str">
        <f ca="1">IF(ISNUMBER(AQ300-'Choose Housekeeping Genes'!AS$17),AQ300-'Choose Housekeeping Genes'!AS$17,"")</f>
        <v/>
      </c>
      <c r="CJ300" s="132" t="str">
        <f ca="1">IF(ISNUMBER(AR300-'Choose Housekeeping Genes'!AT$17),AR300-'Choose Housekeeping Genes'!AT$17,"")</f>
        <v/>
      </c>
      <c r="CK300" s="137" t="e">
        <f t="shared" ca="1" si="177"/>
        <v>#DIV/0!</v>
      </c>
      <c r="CL300" s="138" t="e">
        <f t="shared" ca="1" si="178"/>
        <v>#DIV/0!</v>
      </c>
      <c r="DA300" s="135" t="str">
        <f>'Transcript table'!C300</f>
        <v>MACROD2-AS1-1</v>
      </c>
      <c r="DB300" s="35" t="s">
        <v>346</v>
      </c>
      <c r="DC300" s="132" t="str">
        <f t="shared" ca="1" si="179"/>
        <v/>
      </c>
      <c r="DD300" s="132" t="str">
        <f t="shared" ca="1" si="180"/>
        <v/>
      </c>
      <c r="DE300" s="132" t="str">
        <f t="shared" ca="1" si="181"/>
        <v/>
      </c>
      <c r="DF300" s="132" t="str">
        <f t="shared" ca="1" si="182"/>
        <v/>
      </c>
      <c r="DG300" s="132" t="str">
        <f t="shared" ca="1" si="183"/>
        <v/>
      </c>
      <c r="DH300" s="132" t="str">
        <f t="shared" ca="1" si="184"/>
        <v/>
      </c>
      <c r="DI300" s="132" t="str">
        <f t="shared" ca="1" si="185"/>
        <v/>
      </c>
      <c r="DJ300" s="132" t="str">
        <f t="shared" ca="1" si="186"/>
        <v/>
      </c>
      <c r="DK300" s="132" t="str">
        <f t="shared" ca="1" si="187"/>
        <v/>
      </c>
      <c r="DL300" s="132" t="str">
        <f t="shared" ca="1" si="188"/>
        <v/>
      </c>
      <c r="DM300" s="132" t="str">
        <f t="shared" ca="1" si="189"/>
        <v/>
      </c>
      <c r="DN300" s="132" t="str">
        <f t="shared" ca="1" si="190"/>
        <v/>
      </c>
      <c r="DO300" s="132" t="str">
        <f t="shared" ca="1" si="191"/>
        <v/>
      </c>
      <c r="DP300" s="132" t="str">
        <f t="shared" ca="1" si="192"/>
        <v/>
      </c>
      <c r="DQ300" s="132" t="str">
        <f t="shared" ca="1" si="193"/>
        <v/>
      </c>
      <c r="DR300" s="132" t="str">
        <f t="shared" ca="1" si="194"/>
        <v/>
      </c>
      <c r="DS300" s="132" t="str">
        <f t="shared" ca="1" si="195"/>
        <v/>
      </c>
      <c r="DT300" s="132" t="str">
        <f t="shared" ca="1" si="196"/>
        <v/>
      </c>
      <c r="DU300" s="132" t="str">
        <f t="shared" ca="1" si="197"/>
        <v/>
      </c>
      <c r="DV300" s="132" t="str">
        <f t="shared" ca="1" si="198"/>
        <v/>
      </c>
      <c r="DW300" s="136" t="str">
        <f>'Transcript table'!C300</f>
        <v>MACROD2-AS1-1</v>
      </c>
      <c r="DX300" s="141" t="s">
        <v>346</v>
      </c>
      <c r="DY300" s="132" t="str">
        <f t="shared" ca="1" si="199"/>
        <v/>
      </c>
      <c r="DZ300" s="132" t="str">
        <f t="shared" ca="1" si="200"/>
        <v/>
      </c>
      <c r="EA300" s="132" t="str">
        <f t="shared" ca="1" si="201"/>
        <v/>
      </c>
      <c r="EB300" s="132" t="str">
        <f t="shared" ca="1" si="202"/>
        <v/>
      </c>
      <c r="EC300" s="132" t="str">
        <f t="shared" ca="1" si="203"/>
        <v/>
      </c>
      <c r="ED300" s="132" t="str">
        <f t="shared" ca="1" si="204"/>
        <v/>
      </c>
      <c r="EE300" s="132" t="str">
        <f t="shared" ca="1" si="205"/>
        <v/>
      </c>
      <c r="EF300" s="132" t="str">
        <f t="shared" ca="1" si="206"/>
        <v/>
      </c>
      <c r="EG300" s="132" t="str">
        <f t="shared" ca="1" si="207"/>
        <v/>
      </c>
      <c r="EH300" s="132" t="str">
        <f t="shared" ca="1" si="208"/>
        <v/>
      </c>
      <c r="EI300" s="132" t="str">
        <f t="shared" ca="1" si="209"/>
        <v/>
      </c>
      <c r="EJ300" s="132" t="str">
        <f t="shared" ca="1" si="210"/>
        <v/>
      </c>
      <c r="EK300" s="132" t="str">
        <f t="shared" ca="1" si="211"/>
        <v/>
      </c>
      <c r="EL300" s="132" t="str">
        <f t="shared" ca="1" si="212"/>
        <v/>
      </c>
      <c r="EM300" s="132" t="str">
        <f t="shared" ca="1" si="213"/>
        <v/>
      </c>
      <c r="EN300" s="132" t="str">
        <f t="shared" ca="1" si="214"/>
        <v/>
      </c>
      <c r="EO300" s="132" t="str">
        <f t="shared" ca="1" si="215"/>
        <v/>
      </c>
      <c r="EP300" s="132" t="str">
        <f t="shared" ca="1" si="216"/>
        <v/>
      </c>
      <c r="EQ300" s="132" t="str">
        <f t="shared" ca="1" si="217"/>
        <v/>
      </c>
      <c r="ER300" s="132" t="str">
        <f t="shared" ca="1" si="218"/>
        <v/>
      </c>
    </row>
    <row r="301" spans="1:148" ht="25.5">
      <c r="A301" s="131" t="str">
        <f>'Transcript table'!C301</f>
        <v>MACROD2-AS1-2</v>
      </c>
      <c r="B301" s="35" t="s">
        <v>347</v>
      </c>
      <c r="C301" s="132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132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132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132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132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132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132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132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132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132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132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132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132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132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132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132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132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132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132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132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40" t="str">
        <f>'Control Sample Data'!A301</f>
        <v>MACROD2-AS1-2</v>
      </c>
      <c r="X301" s="141" t="s">
        <v>347</v>
      </c>
      <c r="Y301" s="132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132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132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132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132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132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132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132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132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132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132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132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132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132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132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132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132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132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132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132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135" t="str">
        <f>'Control Sample Data'!A301</f>
        <v>MACROD2-AS1-2</v>
      </c>
      <c r="AT301" s="35" t="s">
        <v>347</v>
      </c>
      <c r="AU301" s="132" t="str">
        <f ca="1">IF(ISNUMBER(C301-'Choose Housekeeping Genes'!D$17),C301-'Choose Housekeeping Genes'!D$17,"")</f>
        <v/>
      </c>
      <c r="AV301" s="132" t="str">
        <f ca="1">IF(ISNUMBER(D301-'Choose Housekeeping Genes'!E$17),D301-'Choose Housekeeping Genes'!E$17,"")</f>
        <v/>
      </c>
      <c r="AW301" s="132" t="str">
        <f ca="1">IF(ISNUMBER(E301-'Choose Housekeeping Genes'!F$17),E301-'Choose Housekeeping Genes'!F$17,"")</f>
        <v/>
      </c>
      <c r="AX301" s="132" t="str">
        <f ca="1">IF(ISNUMBER(F301-'Choose Housekeeping Genes'!G$17),F301-'Choose Housekeeping Genes'!G$17,"")</f>
        <v/>
      </c>
      <c r="AY301" s="132" t="str">
        <f ca="1">IF(ISNUMBER(G301-'Choose Housekeeping Genes'!H$17),G301-'Choose Housekeeping Genes'!H$17,"")</f>
        <v/>
      </c>
      <c r="AZ301" s="132" t="str">
        <f ca="1">IF(ISNUMBER(H301-'Choose Housekeeping Genes'!I$17),H301-'Choose Housekeeping Genes'!I$17,"")</f>
        <v/>
      </c>
      <c r="BA301" s="132" t="str">
        <f ca="1">IF(ISNUMBER(I301-'Choose Housekeeping Genes'!J$17),I301-'Choose Housekeeping Genes'!J$17,"")</f>
        <v/>
      </c>
      <c r="BB301" s="132" t="str">
        <f ca="1">IF(ISNUMBER(J301-'Choose Housekeeping Genes'!K$17),J301-'Choose Housekeeping Genes'!K$17,"")</f>
        <v/>
      </c>
      <c r="BC301" s="132" t="str">
        <f ca="1">IF(ISNUMBER(K301-'Choose Housekeeping Genes'!L$17),K301-'Choose Housekeeping Genes'!L$17,"")</f>
        <v/>
      </c>
      <c r="BD301" s="132" t="str">
        <f ca="1">IF(ISNUMBER(L301-'Choose Housekeeping Genes'!M$17),L301-'Choose Housekeeping Genes'!M$17,"")</f>
        <v/>
      </c>
      <c r="BE301" s="132" t="str">
        <f ca="1">IF(ISNUMBER(M301-'Choose Housekeeping Genes'!N$17),M301-'Choose Housekeeping Genes'!N$17,"")</f>
        <v/>
      </c>
      <c r="BF301" s="132" t="str">
        <f ca="1">IF(ISNUMBER(N301-'Choose Housekeeping Genes'!O$17),N301-'Choose Housekeeping Genes'!O$17,"")</f>
        <v/>
      </c>
      <c r="BG301" s="132" t="str">
        <f ca="1">IF(ISNUMBER(O301-'Choose Housekeeping Genes'!P$17),O301-'Choose Housekeeping Genes'!P$17,"")</f>
        <v/>
      </c>
      <c r="BH301" s="132" t="str">
        <f ca="1">IF(ISNUMBER(P301-'Choose Housekeeping Genes'!Q$17),P301-'Choose Housekeeping Genes'!Q$17,"")</f>
        <v/>
      </c>
      <c r="BI301" s="132" t="str">
        <f ca="1">IF(ISNUMBER(Q301-'Choose Housekeeping Genes'!R$17),Q301-'Choose Housekeeping Genes'!R$17,"")</f>
        <v/>
      </c>
      <c r="BJ301" s="132" t="str">
        <f ca="1">IF(ISNUMBER(R301-'Choose Housekeeping Genes'!S$17),R301-'Choose Housekeeping Genes'!S$17,"")</f>
        <v/>
      </c>
      <c r="BK301" s="132" t="str">
        <f ca="1">IF(ISNUMBER(S301-'Choose Housekeeping Genes'!T$17),S301-'Choose Housekeeping Genes'!T$17,"")</f>
        <v/>
      </c>
      <c r="BL301" s="132" t="str">
        <f ca="1">IF(ISNUMBER(T301-'Choose Housekeeping Genes'!U$17),T301-'Choose Housekeeping Genes'!U$17,"")</f>
        <v/>
      </c>
      <c r="BM301" s="132" t="str">
        <f ca="1">IF(ISNUMBER(U301-'Choose Housekeeping Genes'!V$17),U301-'Choose Housekeeping Genes'!V$17,"")</f>
        <v/>
      </c>
      <c r="BN301" s="132" t="str">
        <f ca="1">IF(ISNUMBER(V301-'Choose Housekeeping Genes'!W$17),V301-'Choose Housekeeping Genes'!W$17,"")</f>
        <v/>
      </c>
      <c r="BO301" s="142" t="str">
        <f t="shared" si="219"/>
        <v>MACROD2-AS1-2</v>
      </c>
      <c r="BP301" s="141" t="s">
        <v>347</v>
      </c>
      <c r="BQ301" s="132" t="str">
        <f ca="1">IF(ISNUMBER(Y301-'Choose Housekeeping Genes'!AA$17),Y301-'Choose Housekeeping Genes'!AA$17,"")</f>
        <v/>
      </c>
      <c r="BR301" s="132" t="str">
        <f ca="1">IF(ISNUMBER(Z301-'Choose Housekeeping Genes'!AB$17),Z301-'Choose Housekeeping Genes'!AB$17,"")</f>
        <v/>
      </c>
      <c r="BS301" s="132" t="str">
        <f ca="1">IF(ISNUMBER(AA301-'Choose Housekeeping Genes'!AC$17),AA301-'Choose Housekeeping Genes'!AC$17,"")</f>
        <v/>
      </c>
      <c r="BT301" s="132" t="str">
        <f ca="1">IF(ISNUMBER(AB301-'Choose Housekeeping Genes'!AD$17),AB301-'Choose Housekeeping Genes'!AD$17,"")</f>
        <v/>
      </c>
      <c r="BU301" s="132" t="str">
        <f ca="1">IF(ISNUMBER(AC301-'Choose Housekeeping Genes'!AE$17),AC301-'Choose Housekeeping Genes'!AE$17,"")</f>
        <v/>
      </c>
      <c r="BV301" s="132" t="str">
        <f ca="1">IF(ISNUMBER(AD301-'Choose Housekeeping Genes'!AF$17),AD301-'Choose Housekeeping Genes'!AF$17,"")</f>
        <v/>
      </c>
      <c r="BW301" s="132" t="str">
        <f ca="1">IF(ISNUMBER(AE301-'Choose Housekeeping Genes'!AG$17),AE301-'Choose Housekeeping Genes'!AG$17,"")</f>
        <v/>
      </c>
      <c r="BX301" s="132" t="str">
        <f ca="1">IF(ISNUMBER(AF301-'Choose Housekeeping Genes'!AH$17),AF301-'Choose Housekeeping Genes'!AH$17,"")</f>
        <v/>
      </c>
      <c r="BY301" s="132" t="str">
        <f ca="1">IF(ISNUMBER(AG301-'Choose Housekeeping Genes'!AI$17),AG301-'Choose Housekeeping Genes'!AI$17,"")</f>
        <v/>
      </c>
      <c r="BZ301" s="132" t="str">
        <f ca="1">IF(ISNUMBER(AH301-'Choose Housekeeping Genes'!AJ$17),AH301-'Choose Housekeeping Genes'!AJ$17,"")</f>
        <v/>
      </c>
      <c r="CA301" s="132" t="str">
        <f ca="1">IF(ISNUMBER(AI301-'Choose Housekeeping Genes'!AK$17),AI301-'Choose Housekeeping Genes'!AK$17,"")</f>
        <v/>
      </c>
      <c r="CB301" s="132" t="str">
        <f ca="1">IF(ISNUMBER(AJ301-'Choose Housekeeping Genes'!AL$17),AJ301-'Choose Housekeeping Genes'!AL$17,"")</f>
        <v/>
      </c>
      <c r="CC301" s="132" t="str">
        <f ca="1">IF(ISNUMBER(AK301-'Choose Housekeeping Genes'!AM$17),AK301-'Choose Housekeeping Genes'!AM$17,"")</f>
        <v/>
      </c>
      <c r="CD301" s="132" t="str">
        <f ca="1">IF(ISNUMBER(AL301-'Choose Housekeeping Genes'!AN$17),AL301-'Choose Housekeeping Genes'!AN$17,"")</f>
        <v/>
      </c>
      <c r="CE301" s="132" t="str">
        <f ca="1">IF(ISNUMBER(AM301-'Choose Housekeeping Genes'!AO$17),AM301-'Choose Housekeeping Genes'!AO$17,"")</f>
        <v/>
      </c>
      <c r="CF301" s="132" t="str">
        <f ca="1">IF(ISNUMBER(AN301-'Choose Housekeeping Genes'!AP$17),AN301-'Choose Housekeeping Genes'!AP$17,"")</f>
        <v/>
      </c>
      <c r="CG301" s="132" t="str">
        <f ca="1">IF(ISNUMBER(AO301-'Choose Housekeeping Genes'!AQ$17),AO301-'Choose Housekeeping Genes'!AQ$17,"")</f>
        <v/>
      </c>
      <c r="CH301" s="132" t="str">
        <f ca="1">IF(ISNUMBER(AP301-'Choose Housekeeping Genes'!AR$17),AP301-'Choose Housekeeping Genes'!AR$17,"")</f>
        <v/>
      </c>
      <c r="CI301" s="132" t="str">
        <f ca="1">IF(ISNUMBER(AQ301-'Choose Housekeeping Genes'!AS$17),AQ301-'Choose Housekeeping Genes'!AS$17,"")</f>
        <v/>
      </c>
      <c r="CJ301" s="132" t="str">
        <f ca="1">IF(ISNUMBER(AR301-'Choose Housekeeping Genes'!AT$17),AR301-'Choose Housekeeping Genes'!AT$17,"")</f>
        <v/>
      </c>
      <c r="CK301" s="137" t="e">
        <f t="shared" ca="1" si="177"/>
        <v>#DIV/0!</v>
      </c>
      <c r="CL301" s="138" t="e">
        <f t="shared" ca="1" si="178"/>
        <v>#DIV/0!</v>
      </c>
      <c r="DA301" s="135" t="str">
        <f>'Transcript table'!C301</f>
        <v>MACROD2-AS1-2</v>
      </c>
      <c r="DB301" s="35" t="s">
        <v>347</v>
      </c>
      <c r="DC301" s="132" t="str">
        <f t="shared" ca="1" si="179"/>
        <v/>
      </c>
      <c r="DD301" s="132" t="str">
        <f t="shared" ca="1" si="180"/>
        <v/>
      </c>
      <c r="DE301" s="132" t="str">
        <f t="shared" ca="1" si="181"/>
        <v/>
      </c>
      <c r="DF301" s="132" t="str">
        <f t="shared" ca="1" si="182"/>
        <v/>
      </c>
      <c r="DG301" s="132" t="str">
        <f t="shared" ca="1" si="183"/>
        <v/>
      </c>
      <c r="DH301" s="132" t="str">
        <f t="shared" ca="1" si="184"/>
        <v/>
      </c>
      <c r="DI301" s="132" t="str">
        <f t="shared" ca="1" si="185"/>
        <v/>
      </c>
      <c r="DJ301" s="132" t="str">
        <f t="shared" ca="1" si="186"/>
        <v/>
      </c>
      <c r="DK301" s="132" t="str">
        <f t="shared" ca="1" si="187"/>
        <v/>
      </c>
      <c r="DL301" s="132" t="str">
        <f t="shared" ca="1" si="188"/>
        <v/>
      </c>
      <c r="DM301" s="132" t="str">
        <f t="shared" ca="1" si="189"/>
        <v/>
      </c>
      <c r="DN301" s="132" t="str">
        <f t="shared" ca="1" si="190"/>
        <v/>
      </c>
      <c r="DO301" s="132" t="str">
        <f t="shared" ca="1" si="191"/>
        <v/>
      </c>
      <c r="DP301" s="132" t="str">
        <f t="shared" ca="1" si="192"/>
        <v/>
      </c>
      <c r="DQ301" s="132" t="str">
        <f t="shared" ca="1" si="193"/>
        <v/>
      </c>
      <c r="DR301" s="132" t="str">
        <f t="shared" ca="1" si="194"/>
        <v/>
      </c>
      <c r="DS301" s="132" t="str">
        <f t="shared" ca="1" si="195"/>
        <v/>
      </c>
      <c r="DT301" s="132" t="str">
        <f t="shared" ca="1" si="196"/>
        <v/>
      </c>
      <c r="DU301" s="132" t="str">
        <f t="shared" ca="1" si="197"/>
        <v/>
      </c>
      <c r="DV301" s="132" t="str">
        <f t="shared" ca="1" si="198"/>
        <v/>
      </c>
      <c r="DW301" s="136" t="str">
        <f>'Transcript table'!C301</f>
        <v>MACROD2-AS1-2</v>
      </c>
      <c r="DX301" s="141" t="s">
        <v>347</v>
      </c>
      <c r="DY301" s="132" t="str">
        <f t="shared" ca="1" si="199"/>
        <v/>
      </c>
      <c r="DZ301" s="132" t="str">
        <f t="shared" ca="1" si="200"/>
        <v/>
      </c>
      <c r="EA301" s="132" t="str">
        <f t="shared" ca="1" si="201"/>
        <v/>
      </c>
      <c r="EB301" s="132" t="str">
        <f t="shared" ca="1" si="202"/>
        <v/>
      </c>
      <c r="EC301" s="132" t="str">
        <f t="shared" ca="1" si="203"/>
        <v/>
      </c>
      <c r="ED301" s="132" t="str">
        <f t="shared" ca="1" si="204"/>
        <v/>
      </c>
      <c r="EE301" s="132" t="str">
        <f t="shared" ca="1" si="205"/>
        <v/>
      </c>
      <c r="EF301" s="132" t="str">
        <f t="shared" ca="1" si="206"/>
        <v/>
      </c>
      <c r="EG301" s="132" t="str">
        <f t="shared" ca="1" si="207"/>
        <v/>
      </c>
      <c r="EH301" s="132" t="str">
        <f t="shared" ca="1" si="208"/>
        <v/>
      </c>
      <c r="EI301" s="132" t="str">
        <f t="shared" ca="1" si="209"/>
        <v/>
      </c>
      <c r="EJ301" s="132" t="str">
        <f t="shared" ca="1" si="210"/>
        <v/>
      </c>
      <c r="EK301" s="132" t="str">
        <f t="shared" ca="1" si="211"/>
        <v/>
      </c>
      <c r="EL301" s="132" t="str">
        <f t="shared" ca="1" si="212"/>
        <v/>
      </c>
      <c r="EM301" s="132" t="str">
        <f t="shared" ca="1" si="213"/>
        <v/>
      </c>
      <c r="EN301" s="132" t="str">
        <f t="shared" ca="1" si="214"/>
        <v/>
      </c>
      <c r="EO301" s="132" t="str">
        <f t="shared" ca="1" si="215"/>
        <v/>
      </c>
      <c r="EP301" s="132" t="str">
        <f t="shared" ca="1" si="216"/>
        <v/>
      </c>
      <c r="EQ301" s="132" t="str">
        <f t="shared" ca="1" si="217"/>
        <v/>
      </c>
      <c r="ER301" s="132" t="str">
        <f t="shared" ca="1" si="218"/>
        <v/>
      </c>
    </row>
    <row r="302" spans="1:148" ht="25.5">
      <c r="A302" s="131" t="str">
        <f>'Transcript table'!C302</f>
        <v>MACROD2-AS1-3</v>
      </c>
      <c r="B302" s="35" t="s">
        <v>348</v>
      </c>
      <c r="C302" s="132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132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132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132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132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132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132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132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132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132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132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132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132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132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132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132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132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132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132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132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40" t="str">
        <f>'Control Sample Data'!A302</f>
        <v>MACROD2-AS1-3</v>
      </c>
      <c r="X302" s="141" t="s">
        <v>348</v>
      </c>
      <c r="Y302" s="132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132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132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132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132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132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132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132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132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132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132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132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132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132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132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132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132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132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132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132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135" t="str">
        <f>'Control Sample Data'!A302</f>
        <v>MACROD2-AS1-3</v>
      </c>
      <c r="AT302" s="35" t="s">
        <v>348</v>
      </c>
      <c r="AU302" s="132" t="str">
        <f ca="1">IF(ISNUMBER(C302-'Choose Housekeeping Genes'!D$17),C302-'Choose Housekeeping Genes'!D$17,"")</f>
        <v/>
      </c>
      <c r="AV302" s="132" t="str">
        <f ca="1">IF(ISNUMBER(D302-'Choose Housekeeping Genes'!E$17),D302-'Choose Housekeeping Genes'!E$17,"")</f>
        <v/>
      </c>
      <c r="AW302" s="132" t="str">
        <f ca="1">IF(ISNUMBER(E302-'Choose Housekeeping Genes'!F$17),E302-'Choose Housekeeping Genes'!F$17,"")</f>
        <v/>
      </c>
      <c r="AX302" s="132" t="str">
        <f ca="1">IF(ISNUMBER(F302-'Choose Housekeeping Genes'!G$17),F302-'Choose Housekeeping Genes'!G$17,"")</f>
        <v/>
      </c>
      <c r="AY302" s="132" t="str">
        <f ca="1">IF(ISNUMBER(G302-'Choose Housekeeping Genes'!H$17),G302-'Choose Housekeeping Genes'!H$17,"")</f>
        <v/>
      </c>
      <c r="AZ302" s="132" t="str">
        <f ca="1">IF(ISNUMBER(H302-'Choose Housekeeping Genes'!I$17),H302-'Choose Housekeeping Genes'!I$17,"")</f>
        <v/>
      </c>
      <c r="BA302" s="132" t="str">
        <f ca="1">IF(ISNUMBER(I302-'Choose Housekeeping Genes'!J$17),I302-'Choose Housekeeping Genes'!J$17,"")</f>
        <v/>
      </c>
      <c r="BB302" s="132" t="str">
        <f ca="1">IF(ISNUMBER(J302-'Choose Housekeeping Genes'!K$17),J302-'Choose Housekeeping Genes'!K$17,"")</f>
        <v/>
      </c>
      <c r="BC302" s="132" t="str">
        <f ca="1">IF(ISNUMBER(K302-'Choose Housekeeping Genes'!L$17),K302-'Choose Housekeeping Genes'!L$17,"")</f>
        <v/>
      </c>
      <c r="BD302" s="132" t="str">
        <f ca="1">IF(ISNUMBER(L302-'Choose Housekeeping Genes'!M$17),L302-'Choose Housekeeping Genes'!M$17,"")</f>
        <v/>
      </c>
      <c r="BE302" s="132" t="str">
        <f ca="1">IF(ISNUMBER(M302-'Choose Housekeeping Genes'!N$17),M302-'Choose Housekeeping Genes'!N$17,"")</f>
        <v/>
      </c>
      <c r="BF302" s="132" t="str">
        <f ca="1">IF(ISNUMBER(N302-'Choose Housekeeping Genes'!O$17),N302-'Choose Housekeeping Genes'!O$17,"")</f>
        <v/>
      </c>
      <c r="BG302" s="132" t="str">
        <f ca="1">IF(ISNUMBER(O302-'Choose Housekeeping Genes'!P$17),O302-'Choose Housekeeping Genes'!P$17,"")</f>
        <v/>
      </c>
      <c r="BH302" s="132" t="str">
        <f ca="1">IF(ISNUMBER(P302-'Choose Housekeeping Genes'!Q$17),P302-'Choose Housekeeping Genes'!Q$17,"")</f>
        <v/>
      </c>
      <c r="BI302" s="132" t="str">
        <f ca="1">IF(ISNUMBER(Q302-'Choose Housekeeping Genes'!R$17),Q302-'Choose Housekeeping Genes'!R$17,"")</f>
        <v/>
      </c>
      <c r="BJ302" s="132" t="str">
        <f ca="1">IF(ISNUMBER(R302-'Choose Housekeeping Genes'!S$17),R302-'Choose Housekeeping Genes'!S$17,"")</f>
        <v/>
      </c>
      <c r="BK302" s="132" t="str">
        <f ca="1">IF(ISNUMBER(S302-'Choose Housekeeping Genes'!T$17),S302-'Choose Housekeeping Genes'!T$17,"")</f>
        <v/>
      </c>
      <c r="BL302" s="132" t="str">
        <f ca="1">IF(ISNUMBER(T302-'Choose Housekeeping Genes'!U$17),T302-'Choose Housekeeping Genes'!U$17,"")</f>
        <v/>
      </c>
      <c r="BM302" s="132" t="str">
        <f ca="1">IF(ISNUMBER(U302-'Choose Housekeeping Genes'!V$17),U302-'Choose Housekeeping Genes'!V$17,"")</f>
        <v/>
      </c>
      <c r="BN302" s="132" t="str">
        <f ca="1">IF(ISNUMBER(V302-'Choose Housekeeping Genes'!W$17),V302-'Choose Housekeeping Genes'!W$17,"")</f>
        <v/>
      </c>
      <c r="BO302" s="142" t="str">
        <f t="shared" si="219"/>
        <v>MACROD2-AS1-3</v>
      </c>
      <c r="BP302" s="141" t="s">
        <v>348</v>
      </c>
      <c r="BQ302" s="132" t="str">
        <f ca="1">IF(ISNUMBER(Y302-'Choose Housekeeping Genes'!AA$17),Y302-'Choose Housekeeping Genes'!AA$17,"")</f>
        <v/>
      </c>
      <c r="BR302" s="132" t="str">
        <f ca="1">IF(ISNUMBER(Z302-'Choose Housekeeping Genes'!AB$17),Z302-'Choose Housekeeping Genes'!AB$17,"")</f>
        <v/>
      </c>
      <c r="BS302" s="132" t="str">
        <f ca="1">IF(ISNUMBER(AA302-'Choose Housekeeping Genes'!AC$17),AA302-'Choose Housekeeping Genes'!AC$17,"")</f>
        <v/>
      </c>
      <c r="BT302" s="132" t="str">
        <f ca="1">IF(ISNUMBER(AB302-'Choose Housekeeping Genes'!AD$17),AB302-'Choose Housekeeping Genes'!AD$17,"")</f>
        <v/>
      </c>
      <c r="BU302" s="132" t="str">
        <f ca="1">IF(ISNUMBER(AC302-'Choose Housekeeping Genes'!AE$17),AC302-'Choose Housekeeping Genes'!AE$17,"")</f>
        <v/>
      </c>
      <c r="BV302" s="132" t="str">
        <f ca="1">IF(ISNUMBER(AD302-'Choose Housekeeping Genes'!AF$17),AD302-'Choose Housekeeping Genes'!AF$17,"")</f>
        <v/>
      </c>
      <c r="BW302" s="132" t="str">
        <f ca="1">IF(ISNUMBER(AE302-'Choose Housekeeping Genes'!AG$17),AE302-'Choose Housekeeping Genes'!AG$17,"")</f>
        <v/>
      </c>
      <c r="BX302" s="132" t="str">
        <f ca="1">IF(ISNUMBER(AF302-'Choose Housekeeping Genes'!AH$17),AF302-'Choose Housekeeping Genes'!AH$17,"")</f>
        <v/>
      </c>
      <c r="BY302" s="132" t="str">
        <f ca="1">IF(ISNUMBER(AG302-'Choose Housekeeping Genes'!AI$17),AG302-'Choose Housekeeping Genes'!AI$17,"")</f>
        <v/>
      </c>
      <c r="BZ302" s="132" t="str">
        <f ca="1">IF(ISNUMBER(AH302-'Choose Housekeeping Genes'!AJ$17),AH302-'Choose Housekeeping Genes'!AJ$17,"")</f>
        <v/>
      </c>
      <c r="CA302" s="132" t="str">
        <f ca="1">IF(ISNUMBER(AI302-'Choose Housekeeping Genes'!AK$17),AI302-'Choose Housekeeping Genes'!AK$17,"")</f>
        <v/>
      </c>
      <c r="CB302" s="132" t="str">
        <f ca="1">IF(ISNUMBER(AJ302-'Choose Housekeeping Genes'!AL$17),AJ302-'Choose Housekeeping Genes'!AL$17,"")</f>
        <v/>
      </c>
      <c r="CC302" s="132" t="str">
        <f ca="1">IF(ISNUMBER(AK302-'Choose Housekeeping Genes'!AM$17),AK302-'Choose Housekeeping Genes'!AM$17,"")</f>
        <v/>
      </c>
      <c r="CD302" s="132" t="str">
        <f ca="1">IF(ISNUMBER(AL302-'Choose Housekeeping Genes'!AN$17),AL302-'Choose Housekeeping Genes'!AN$17,"")</f>
        <v/>
      </c>
      <c r="CE302" s="132" t="str">
        <f ca="1">IF(ISNUMBER(AM302-'Choose Housekeeping Genes'!AO$17),AM302-'Choose Housekeeping Genes'!AO$17,"")</f>
        <v/>
      </c>
      <c r="CF302" s="132" t="str">
        <f ca="1">IF(ISNUMBER(AN302-'Choose Housekeeping Genes'!AP$17),AN302-'Choose Housekeeping Genes'!AP$17,"")</f>
        <v/>
      </c>
      <c r="CG302" s="132" t="str">
        <f ca="1">IF(ISNUMBER(AO302-'Choose Housekeeping Genes'!AQ$17),AO302-'Choose Housekeeping Genes'!AQ$17,"")</f>
        <v/>
      </c>
      <c r="CH302" s="132" t="str">
        <f ca="1">IF(ISNUMBER(AP302-'Choose Housekeeping Genes'!AR$17),AP302-'Choose Housekeeping Genes'!AR$17,"")</f>
        <v/>
      </c>
      <c r="CI302" s="132" t="str">
        <f ca="1">IF(ISNUMBER(AQ302-'Choose Housekeeping Genes'!AS$17),AQ302-'Choose Housekeeping Genes'!AS$17,"")</f>
        <v/>
      </c>
      <c r="CJ302" s="132" t="str">
        <f ca="1">IF(ISNUMBER(AR302-'Choose Housekeeping Genes'!AT$17),AR302-'Choose Housekeeping Genes'!AT$17,"")</f>
        <v/>
      </c>
      <c r="CK302" s="137" t="e">
        <f t="shared" ca="1" si="177"/>
        <v>#DIV/0!</v>
      </c>
      <c r="CL302" s="138" t="e">
        <f t="shared" ca="1" si="178"/>
        <v>#DIV/0!</v>
      </c>
      <c r="DA302" s="135" t="str">
        <f>'Transcript table'!C302</f>
        <v>MACROD2-AS1-3</v>
      </c>
      <c r="DB302" s="35" t="s">
        <v>348</v>
      </c>
      <c r="DC302" s="132" t="str">
        <f t="shared" ca="1" si="179"/>
        <v/>
      </c>
      <c r="DD302" s="132" t="str">
        <f t="shared" ca="1" si="180"/>
        <v/>
      </c>
      <c r="DE302" s="132" t="str">
        <f t="shared" ca="1" si="181"/>
        <v/>
      </c>
      <c r="DF302" s="132" t="str">
        <f t="shared" ca="1" si="182"/>
        <v/>
      </c>
      <c r="DG302" s="132" t="str">
        <f t="shared" ca="1" si="183"/>
        <v/>
      </c>
      <c r="DH302" s="132" t="str">
        <f t="shared" ca="1" si="184"/>
        <v/>
      </c>
      <c r="DI302" s="132" t="str">
        <f t="shared" ca="1" si="185"/>
        <v/>
      </c>
      <c r="DJ302" s="132" t="str">
        <f t="shared" ca="1" si="186"/>
        <v/>
      </c>
      <c r="DK302" s="132" t="str">
        <f t="shared" ca="1" si="187"/>
        <v/>
      </c>
      <c r="DL302" s="132" t="str">
        <f t="shared" ca="1" si="188"/>
        <v/>
      </c>
      <c r="DM302" s="132" t="str">
        <f t="shared" ca="1" si="189"/>
        <v/>
      </c>
      <c r="DN302" s="132" t="str">
        <f t="shared" ca="1" si="190"/>
        <v/>
      </c>
      <c r="DO302" s="132" t="str">
        <f t="shared" ca="1" si="191"/>
        <v/>
      </c>
      <c r="DP302" s="132" t="str">
        <f t="shared" ca="1" si="192"/>
        <v/>
      </c>
      <c r="DQ302" s="132" t="str">
        <f t="shared" ca="1" si="193"/>
        <v/>
      </c>
      <c r="DR302" s="132" t="str">
        <f t="shared" ca="1" si="194"/>
        <v/>
      </c>
      <c r="DS302" s="132" t="str">
        <f t="shared" ca="1" si="195"/>
        <v/>
      </c>
      <c r="DT302" s="132" t="str">
        <f t="shared" ca="1" si="196"/>
        <v/>
      </c>
      <c r="DU302" s="132" t="str">
        <f t="shared" ca="1" si="197"/>
        <v/>
      </c>
      <c r="DV302" s="132" t="str">
        <f t="shared" ca="1" si="198"/>
        <v/>
      </c>
      <c r="DW302" s="136" t="str">
        <f>'Transcript table'!C302</f>
        <v>MACROD2-AS1-3</v>
      </c>
      <c r="DX302" s="141" t="s">
        <v>348</v>
      </c>
      <c r="DY302" s="132" t="str">
        <f t="shared" ca="1" si="199"/>
        <v/>
      </c>
      <c r="DZ302" s="132" t="str">
        <f t="shared" ca="1" si="200"/>
        <v/>
      </c>
      <c r="EA302" s="132" t="str">
        <f t="shared" ca="1" si="201"/>
        <v/>
      </c>
      <c r="EB302" s="132" t="str">
        <f t="shared" ca="1" si="202"/>
        <v/>
      </c>
      <c r="EC302" s="132" t="str">
        <f t="shared" ca="1" si="203"/>
        <v/>
      </c>
      <c r="ED302" s="132" t="str">
        <f t="shared" ca="1" si="204"/>
        <v/>
      </c>
      <c r="EE302" s="132" t="str">
        <f t="shared" ca="1" si="205"/>
        <v/>
      </c>
      <c r="EF302" s="132" t="str">
        <f t="shared" ca="1" si="206"/>
        <v/>
      </c>
      <c r="EG302" s="132" t="str">
        <f t="shared" ca="1" si="207"/>
        <v/>
      </c>
      <c r="EH302" s="132" t="str">
        <f t="shared" ca="1" si="208"/>
        <v/>
      </c>
      <c r="EI302" s="132" t="str">
        <f t="shared" ca="1" si="209"/>
        <v/>
      </c>
      <c r="EJ302" s="132" t="str">
        <f t="shared" ca="1" si="210"/>
        <v/>
      </c>
      <c r="EK302" s="132" t="str">
        <f t="shared" ca="1" si="211"/>
        <v/>
      </c>
      <c r="EL302" s="132" t="str">
        <f t="shared" ca="1" si="212"/>
        <v/>
      </c>
      <c r="EM302" s="132" t="str">
        <f t="shared" ca="1" si="213"/>
        <v/>
      </c>
      <c r="EN302" s="132" t="str">
        <f t="shared" ca="1" si="214"/>
        <v/>
      </c>
      <c r="EO302" s="132" t="str">
        <f t="shared" ca="1" si="215"/>
        <v/>
      </c>
      <c r="EP302" s="132" t="str">
        <f t="shared" ca="1" si="216"/>
        <v/>
      </c>
      <c r="EQ302" s="132" t="str">
        <f t="shared" ca="1" si="217"/>
        <v/>
      </c>
      <c r="ER302" s="132" t="str">
        <f t="shared" ca="1" si="218"/>
        <v/>
      </c>
    </row>
    <row r="303" spans="1:148" ht="12.75">
      <c r="A303" s="131" t="str">
        <f>'Transcript table'!C303</f>
        <v>NAMA-1</v>
      </c>
      <c r="B303" s="35" t="s">
        <v>349</v>
      </c>
      <c r="C303" s="132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132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132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132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132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132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132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132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132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132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132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132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132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132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132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132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132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132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132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132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40" t="str">
        <f>'Control Sample Data'!A303</f>
        <v>NAMA-1</v>
      </c>
      <c r="X303" s="141" t="s">
        <v>349</v>
      </c>
      <c r="Y303" s="132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132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132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132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132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132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132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132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132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132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132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132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132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132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132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132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132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132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132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132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135" t="str">
        <f>'Control Sample Data'!A303</f>
        <v>NAMA-1</v>
      </c>
      <c r="AT303" s="35" t="s">
        <v>349</v>
      </c>
      <c r="AU303" s="132" t="str">
        <f ca="1">IF(ISNUMBER(C303-'Choose Housekeeping Genes'!D$17),C303-'Choose Housekeeping Genes'!D$17,"")</f>
        <v/>
      </c>
      <c r="AV303" s="132" t="str">
        <f ca="1">IF(ISNUMBER(D303-'Choose Housekeeping Genes'!E$17),D303-'Choose Housekeeping Genes'!E$17,"")</f>
        <v/>
      </c>
      <c r="AW303" s="132" t="str">
        <f ca="1">IF(ISNUMBER(E303-'Choose Housekeeping Genes'!F$17),E303-'Choose Housekeeping Genes'!F$17,"")</f>
        <v/>
      </c>
      <c r="AX303" s="132" t="str">
        <f ca="1">IF(ISNUMBER(F303-'Choose Housekeeping Genes'!G$17),F303-'Choose Housekeeping Genes'!G$17,"")</f>
        <v/>
      </c>
      <c r="AY303" s="132" t="str">
        <f ca="1">IF(ISNUMBER(G303-'Choose Housekeeping Genes'!H$17),G303-'Choose Housekeeping Genes'!H$17,"")</f>
        <v/>
      </c>
      <c r="AZ303" s="132" t="str">
        <f ca="1">IF(ISNUMBER(H303-'Choose Housekeeping Genes'!I$17),H303-'Choose Housekeeping Genes'!I$17,"")</f>
        <v/>
      </c>
      <c r="BA303" s="132" t="str">
        <f ca="1">IF(ISNUMBER(I303-'Choose Housekeeping Genes'!J$17),I303-'Choose Housekeeping Genes'!J$17,"")</f>
        <v/>
      </c>
      <c r="BB303" s="132" t="str">
        <f ca="1">IF(ISNUMBER(J303-'Choose Housekeeping Genes'!K$17),J303-'Choose Housekeeping Genes'!K$17,"")</f>
        <v/>
      </c>
      <c r="BC303" s="132" t="str">
        <f ca="1">IF(ISNUMBER(K303-'Choose Housekeeping Genes'!L$17),K303-'Choose Housekeeping Genes'!L$17,"")</f>
        <v/>
      </c>
      <c r="BD303" s="132" t="str">
        <f ca="1">IF(ISNUMBER(L303-'Choose Housekeeping Genes'!M$17),L303-'Choose Housekeeping Genes'!M$17,"")</f>
        <v/>
      </c>
      <c r="BE303" s="132" t="str">
        <f ca="1">IF(ISNUMBER(M303-'Choose Housekeeping Genes'!N$17),M303-'Choose Housekeeping Genes'!N$17,"")</f>
        <v/>
      </c>
      <c r="BF303" s="132" t="str">
        <f ca="1">IF(ISNUMBER(N303-'Choose Housekeeping Genes'!O$17),N303-'Choose Housekeeping Genes'!O$17,"")</f>
        <v/>
      </c>
      <c r="BG303" s="132" t="str">
        <f ca="1">IF(ISNUMBER(O303-'Choose Housekeeping Genes'!P$17),O303-'Choose Housekeeping Genes'!P$17,"")</f>
        <v/>
      </c>
      <c r="BH303" s="132" t="str">
        <f ca="1">IF(ISNUMBER(P303-'Choose Housekeeping Genes'!Q$17),P303-'Choose Housekeeping Genes'!Q$17,"")</f>
        <v/>
      </c>
      <c r="BI303" s="132" t="str">
        <f ca="1">IF(ISNUMBER(Q303-'Choose Housekeeping Genes'!R$17),Q303-'Choose Housekeeping Genes'!R$17,"")</f>
        <v/>
      </c>
      <c r="BJ303" s="132" t="str">
        <f ca="1">IF(ISNUMBER(R303-'Choose Housekeeping Genes'!S$17),R303-'Choose Housekeeping Genes'!S$17,"")</f>
        <v/>
      </c>
      <c r="BK303" s="132" t="str">
        <f ca="1">IF(ISNUMBER(S303-'Choose Housekeeping Genes'!T$17),S303-'Choose Housekeeping Genes'!T$17,"")</f>
        <v/>
      </c>
      <c r="BL303" s="132" t="str">
        <f ca="1">IF(ISNUMBER(T303-'Choose Housekeeping Genes'!U$17),T303-'Choose Housekeeping Genes'!U$17,"")</f>
        <v/>
      </c>
      <c r="BM303" s="132" t="str">
        <f ca="1">IF(ISNUMBER(U303-'Choose Housekeeping Genes'!V$17),U303-'Choose Housekeeping Genes'!V$17,"")</f>
        <v/>
      </c>
      <c r="BN303" s="132" t="str">
        <f ca="1">IF(ISNUMBER(V303-'Choose Housekeeping Genes'!W$17),V303-'Choose Housekeeping Genes'!W$17,"")</f>
        <v/>
      </c>
      <c r="BO303" s="142" t="str">
        <f t="shared" si="219"/>
        <v>NAMA-1</v>
      </c>
      <c r="BP303" s="141" t="s">
        <v>349</v>
      </c>
      <c r="BQ303" s="132" t="str">
        <f ca="1">IF(ISNUMBER(Y303-'Choose Housekeeping Genes'!AA$17),Y303-'Choose Housekeeping Genes'!AA$17,"")</f>
        <v/>
      </c>
      <c r="BR303" s="132" t="str">
        <f ca="1">IF(ISNUMBER(Z303-'Choose Housekeeping Genes'!AB$17),Z303-'Choose Housekeeping Genes'!AB$17,"")</f>
        <v/>
      </c>
      <c r="BS303" s="132" t="str">
        <f ca="1">IF(ISNUMBER(AA303-'Choose Housekeeping Genes'!AC$17),AA303-'Choose Housekeeping Genes'!AC$17,"")</f>
        <v/>
      </c>
      <c r="BT303" s="132" t="str">
        <f ca="1">IF(ISNUMBER(AB303-'Choose Housekeeping Genes'!AD$17),AB303-'Choose Housekeeping Genes'!AD$17,"")</f>
        <v/>
      </c>
      <c r="BU303" s="132" t="str">
        <f ca="1">IF(ISNUMBER(AC303-'Choose Housekeeping Genes'!AE$17),AC303-'Choose Housekeeping Genes'!AE$17,"")</f>
        <v/>
      </c>
      <c r="BV303" s="132" t="str">
        <f ca="1">IF(ISNUMBER(AD303-'Choose Housekeeping Genes'!AF$17),AD303-'Choose Housekeeping Genes'!AF$17,"")</f>
        <v/>
      </c>
      <c r="BW303" s="132" t="str">
        <f ca="1">IF(ISNUMBER(AE303-'Choose Housekeeping Genes'!AG$17),AE303-'Choose Housekeeping Genes'!AG$17,"")</f>
        <v/>
      </c>
      <c r="BX303" s="132" t="str">
        <f ca="1">IF(ISNUMBER(AF303-'Choose Housekeeping Genes'!AH$17),AF303-'Choose Housekeeping Genes'!AH$17,"")</f>
        <v/>
      </c>
      <c r="BY303" s="132" t="str">
        <f ca="1">IF(ISNUMBER(AG303-'Choose Housekeeping Genes'!AI$17),AG303-'Choose Housekeeping Genes'!AI$17,"")</f>
        <v/>
      </c>
      <c r="BZ303" s="132" t="str">
        <f ca="1">IF(ISNUMBER(AH303-'Choose Housekeeping Genes'!AJ$17),AH303-'Choose Housekeeping Genes'!AJ$17,"")</f>
        <v/>
      </c>
      <c r="CA303" s="132" t="str">
        <f ca="1">IF(ISNUMBER(AI303-'Choose Housekeeping Genes'!AK$17),AI303-'Choose Housekeeping Genes'!AK$17,"")</f>
        <v/>
      </c>
      <c r="CB303" s="132" t="str">
        <f ca="1">IF(ISNUMBER(AJ303-'Choose Housekeeping Genes'!AL$17),AJ303-'Choose Housekeeping Genes'!AL$17,"")</f>
        <v/>
      </c>
      <c r="CC303" s="132" t="str">
        <f ca="1">IF(ISNUMBER(AK303-'Choose Housekeeping Genes'!AM$17),AK303-'Choose Housekeeping Genes'!AM$17,"")</f>
        <v/>
      </c>
      <c r="CD303" s="132" t="str">
        <f ca="1">IF(ISNUMBER(AL303-'Choose Housekeeping Genes'!AN$17),AL303-'Choose Housekeeping Genes'!AN$17,"")</f>
        <v/>
      </c>
      <c r="CE303" s="132" t="str">
        <f ca="1">IF(ISNUMBER(AM303-'Choose Housekeeping Genes'!AO$17),AM303-'Choose Housekeeping Genes'!AO$17,"")</f>
        <v/>
      </c>
      <c r="CF303" s="132" t="str">
        <f ca="1">IF(ISNUMBER(AN303-'Choose Housekeeping Genes'!AP$17),AN303-'Choose Housekeeping Genes'!AP$17,"")</f>
        <v/>
      </c>
      <c r="CG303" s="132" t="str">
        <f ca="1">IF(ISNUMBER(AO303-'Choose Housekeeping Genes'!AQ$17),AO303-'Choose Housekeeping Genes'!AQ$17,"")</f>
        <v/>
      </c>
      <c r="CH303" s="132" t="str">
        <f ca="1">IF(ISNUMBER(AP303-'Choose Housekeeping Genes'!AR$17),AP303-'Choose Housekeeping Genes'!AR$17,"")</f>
        <v/>
      </c>
      <c r="CI303" s="132" t="str">
        <f ca="1">IF(ISNUMBER(AQ303-'Choose Housekeeping Genes'!AS$17),AQ303-'Choose Housekeeping Genes'!AS$17,"")</f>
        <v/>
      </c>
      <c r="CJ303" s="132" t="str">
        <f ca="1">IF(ISNUMBER(AR303-'Choose Housekeeping Genes'!AT$17),AR303-'Choose Housekeeping Genes'!AT$17,"")</f>
        <v/>
      </c>
      <c r="CK303" s="137" t="e">
        <f t="shared" ca="1" si="177"/>
        <v>#DIV/0!</v>
      </c>
      <c r="CL303" s="138" t="e">
        <f t="shared" ca="1" si="178"/>
        <v>#DIV/0!</v>
      </c>
      <c r="DA303" s="135" t="str">
        <f>'Transcript table'!C303</f>
        <v>NAMA-1</v>
      </c>
      <c r="DB303" s="35" t="s">
        <v>349</v>
      </c>
      <c r="DC303" s="132" t="str">
        <f t="shared" ca="1" si="179"/>
        <v/>
      </c>
      <c r="DD303" s="132" t="str">
        <f t="shared" ca="1" si="180"/>
        <v/>
      </c>
      <c r="DE303" s="132" t="str">
        <f t="shared" ca="1" si="181"/>
        <v/>
      </c>
      <c r="DF303" s="132" t="str">
        <f t="shared" ca="1" si="182"/>
        <v/>
      </c>
      <c r="DG303" s="132" t="str">
        <f t="shared" ca="1" si="183"/>
        <v/>
      </c>
      <c r="DH303" s="132" t="str">
        <f t="shared" ca="1" si="184"/>
        <v/>
      </c>
      <c r="DI303" s="132" t="str">
        <f t="shared" ca="1" si="185"/>
        <v/>
      </c>
      <c r="DJ303" s="132" t="str">
        <f t="shared" ca="1" si="186"/>
        <v/>
      </c>
      <c r="DK303" s="132" t="str">
        <f t="shared" ca="1" si="187"/>
        <v/>
      </c>
      <c r="DL303" s="132" t="str">
        <f t="shared" ca="1" si="188"/>
        <v/>
      </c>
      <c r="DM303" s="132" t="str">
        <f t="shared" ca="1" si="189"/>
        <v/>
      </c>
      <c r="DN303" s="132" t="str">
        <f t="shared" ca="1" si="190"/>
        <v/>
      </c>
      <c r="DO303" s="132" t="str">
        <f t="shared" ca="1" si="191"/>
        <v/>
      </c>
      <c r="DP303" s="132" t="str">
        <f t="shared" ca="1" si="192"/>
        <v/>
      </c>
      <c r="DQ303" s="132" t="str">
        <f t="shared" ca="1" si="193"/>
        <v/>
      </c>
      <c r="DR303" s="132" t="str">
        <f t="shared" ca="1" si="194"/>
        <v/>
      </c>
      <c r="DS303" s="132" t="str">
        <f t="shared" ca="1" si="195"/>
        <v/>
      </c>
      <c r="DT303" s="132" t="str">
        <f t="shared" ca="1" si="196"/>
        <v/>
      </c>
      <c r="DU303" s="132" t="str">
        <f t="shared" ca="1" si="197"/>
        <v/>
      </c>
      <c r="DV303" s="132" t="str">
        <f t="shared" ca="1" si="198"/>
        <v/>
      </c>
      <c r="DW303" s="136" t="str">
        <f>'Transcript table'!C303</f>
        <v>NAMA-1</v>
      </c>
      <c r="DX303" s="141" t="s">
        <v>349</v>
      </c>
      <c r="DY303" s="132" t="str">
        <f t="shared" ca="1" si="199"/>
        <v/>
      </c>
      <c r="DZ303" s="132" t="str">
        <f t="shared" ca="1" si="200"/>
        <v/>
      </c>
      <c r="EA303" s="132" t="str">
        <f t="shared" ca="1" si="201"/>
        <v/>
      </c>
      <c r="EB303" s="132" t="str">
        <f t="shared" ca="1" si="202"/>
        <v/>
      </c>
      <c r="EC303" s="132" t="str">
        <f t="shared" ca="1" si="203"/>
        <v/>
      </c>
      <c r="ED303" s="132" t="str">
        <f t="shared" ca="1" si="204"/>
        <v/>
      </c>
      <c r="EE303" s="132" t="str">
        <f t="shared" ca="1" si="205"/>
        <v/>
      </c>
      <c r="EF303" s="132" t="str">
        <f t="shared" ca="1" si="206"/>
        <v/>
      </c>
      <c r="EG303" s="132" t="str">
        <f t="shared" ca="1" si="207"/>
        <v/>
      </c>
      <c r="EH303" s="132" t="str">
        <f t="shared" ca="1" si="208"/>
        <v/>
      </c>
      <c r="EI303" s="132" t="str">
        <f t="shared" ca="1" si="209"/>
        <v/>
      </c>
      <c r="EJ303" s="132" t="str">
        <f t="shared" ca="1" si="210"/>
        <v/>
      </c>
      <c r="EK303" s="132" t="str">
        <f t="shared" ca="1" si="211"/>
        <v/>
      </c>
      <c r="EL303" s="132" t="str">
        <f t="shared" ca="1" si="212"/>
        <v/>
      </c>
      <c r="EM303" s="132" t="str">
        <f t="shared" ca="1" si="213"/>
        <v/>
      </c>
      <c r="EN303" s="132" t="str">
        <f t="shared" ca="1" si="214"/>
        <v/>
      </c>
      <c r="EO303" s="132" t="str">
        <f t="shared" ca="1" si="215"/>
        <v/>
      </c>
      <c r="EP303" s="132" t="str">
        <f t="shared" ca="1" si="216"/>
        <v/>
      </c>
      <c r="EQ303" s="132" t="str">
        <f t="shared" ca="1" si="217"/>
        <v/>
      </c>
      <c r="ER303" s="132" t="str">
        <f t="shared" ca="1" si="218"/>
        <v/>
      </c>
    </row>
    <row r="304" spans="1:148" ht="12.75">
      <c r="A304" s="131" t="str">
        <f>'Transcript table'!C304</f>
        <v>NAMA-2</v>
      </c>
      <c r="B304" s="35" t="s">
        <v>350</v>
      </c>
      <c r="C304" s="132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132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132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132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132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132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132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132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132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132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132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132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132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132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132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132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132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132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132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132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40" t="str">
        <f>'Control Sample Data'!A304</f>
        <v>NAMA-2</v>
      </c>
      <c r="X304" s="141" t="s">
        <v>350</v>
      </c>
      <c r="Y304" s="132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132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132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132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132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132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132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132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132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132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132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132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132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132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132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132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132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132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132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132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135" t="str">
        <f>'Control Sample Data'!A304</f>
        <v>NAMA-2</v>
      </c>
      <c r="AT304" s="35" t="s">
        <v>350</v>
      </c>
      <c r="AU304" s="132" t="str">
        <f ca="1">IF(ISNUMBER(C304-'Choose Housekeeping Genes'!D$17),C304-'Choose Housekeeping Genes'!D$17,"")</f>
        <v/>
      </c>
      <c r="AV304" s="132" t="str">
        <f ca="1">IF(ISNUMBER(D304-'Choose Housekeeping Genes'!E$17),D304-'Choose Housekeeping Genes'!E$17,"")</f>
        <v/>
      </c>
      <c r="AW304" s="132" t="str">
        <f ca="1">IF(ISNUMBER(E304-'Choose Housekeeping Genes'!F$17),E304-'Choose Housekeeping Genes'!F$17,"")</f>
        <v/>
      </c>
      <c r="AX304" s="132" t="str">
        <f ca="1">IF(ISNUMBER(F304-'Choose Housekeeping Genes'!G$17),F304-'Choose Housekeeping Genes'!G$17,"")</f>
        <v/>
      </c>
      <c r="AY304" s="132" t="str">
        <f ca="1">IF(ISNUMBER(G304-'Choose Housekeeping Genes'!H$17),G304-'Choose Housekeeping Genes'!H$17,"")</f>
        <v/>
      </c>
      <c r="AZ304" s="132" t="str">
        <f ca="1">IF(ISNUMBER(H304-'Choose Housekeeping Genes'!I$17),H304-'Choose Housekeeping Genes'!I$17,"")</f>
        <v/>
      </c>
      <c r="BA304" s="132" t="str">
        <f ca="1">IF(ISNUMBER(I304-'Choose Housekeeping Genes'!J$17),I304-'Choose Housekeeping Genes'!J$17,"")</f>
        <v/>
      </c>
      <c r="BB304" s="132" t="str">
        <f ca="1">IF(ISNUMBER(J304-'Choose Housekeeping Genes'!K$17),J304-'Choose Housekeeping Genes'!K$17,"")</f>
        <v/>
      </c>
      <c r="BC304" s="132" t="str">
        <f ca="1">IF(ISNUMBER(K304-'Choose Housekeeping Genes'!L$17),K304-'Choose Housekeeping Genes'!L$17,"")</f>
        <v/>
      </c>
      <c r="BD304" s="132" t="str">
        <f ca="1">IF(ISNUMBER(L304-'Choose Housekeeping Genes'!M$17),L304-'Choose Housekeeping Genes'!M$17,"")</f>
        <v/>
      </c>
      <c r="BE304" s="132" t="str">
        <f ca="1">IF(ISNUMBER(M304-'Choose Housekeeping Genes'!N$17),M304-'Choose Housekeeping Genes'!N$17,"")</f>
        <v/>
      </c>
      <c r="BF304" s="132" t="str">
        <f ca="1">IF(ISNUMBER(N304-'Choose Housekeeping Genes'!O$17),N304-'Choose Housekeeping Genes'!O$17,"")</f>
        <v/>
      </c>
      <c r="BG304" s="132" t="str">
        <f ca="1">IF(ISNUMBER(O304-'Choose Housekeeping Genes'!P$17),O304-'Choose Housekeeping Genes'!P$17,"")</f>
        <v/>
      </c>
      <c r="BH304" s="132" t="str">
        <f ca="1">IF(ISNUMBER(P304-'Choose Housekeeping Genes'!Q$17),P304-'Choose Housekeeping Genes'!Q$17,"")</f>
        <v/>
      </c>
      <c r="BI304" s="132" t="str">
        <f ca="1">IF(ISNUMBER(Q304-'Choose Housekeeping Genes'!R$17),Q304-'Choose Housekeeping Genes'!R$17,"")</f>
        <v/>
      </c>
      <c r="BJ304" s="132" t="str">
        <f ca="1">IF(ISNUMBER(R304-'Choose Housekeeping Genes'!S$17),R304-'Choose Housekeeping Genes'!S$17,"")</f>
        <v/>
      </c>
      <c r="BK304" s="132" t="str">
        <f ca="1">IF(ISNUMBER(S304-'Choose Housekeeping Genes'!T$17),S304-'Choose Housekeeping Genes'!T$17,"")</f>
        <v/>
      </c>
      <c r="BL304" s="132" t="str">
        <f ca="1">IF(ISNUMBER(T304-'Choose Housekeeping Genes'!U$17),T304-'Choose Housekeeping Genes'!U$17,"")</f>
        <v/>
      </c>
      <c r="BM304" s="132" t="str">
        <f ca="1">IF(ISNUMBER(U304-'Choose Housekeeping Genes'!V$17),U304-'Choose Housekeeping Genes'!V$17,"")</f>
        <v/>
      </c>
      <c r="BN304" s="132" t="str">
        <f ca="1">IF(ISNUMBER(V304-'Choose Housekeeping Genes'!W$17),V304-'Choose Housekeeping Genes'!W$17,"")</f>
        <v/>
      </c>
      <c r="BO304" s="142" t="str">
        <f t="shared" si="219"/>
        <v>NAMA-2</v>
      </c>
      <c r="BP304" s="141" t="s">
        <v>350</v>
      </c>
      <c r="BQ304" s="132" t="str">
        <f ca="1">IF(ISNUMBER(Y304-'Choose Housekeeping Genes'!AA$17),Y304-'Choose Housekeeping Genes'!AA$17,"")</f>
        <v/>
      </c>
      <c r="BR304" s="132" t="str">
        <f ca="1">IF(ISNUMBER(Z304-'Choose Housekeeping Genes'!AB$17),Z304-'Choose Housekeeping Genes'!AB$17,"")</f>
        <v/>
      </c>
      <c r="BS304" s="132" t="str">
        <f ca="1">IF(ISNUMBER(AA304-'Choose Housekeeping Genes'!AC$17),AA304-'Choose Housekeeping Genes'!AC$17,"")</f>
        <v/>
      </c>
      <c r="BT304" s="132" t="str">
        <f ca="1">IF(ISNUMBER(AB304-'Choose Housekeeping Genes'!AD$17),AB304-'Choose Housekeeping Genes'!AD$17,"")</f>
        <v/>
      </c>
      <c r="BU304" s="132" t="str">
        <f ca="1">IF(ISNUMBER(AC304-'Choose Housekeeping Genes'!AE$17),AC304-'Choose Housekeeping Genes'!AE$17,"")</f>
        <v/>
      </c>
      <c r="BV304" s="132" t="str">
        <f ca="1">IF(ISNUMBER(AD304-'Choose Housekeeping Genes'!AF$17),AD304-'Choose Housekeeping Genes'!AF$17,"")</f>
        <v/>
      </c>
      <c r="BW304" s="132" t="str">
        <f ca="1">IF(ISNUMBER(AE304-'Choose Housekeeping Genes'!AG$17),AE304-'Choose Housekeeping Genes'!AG$17,"")</f>
        <v/>
      </c>
      <c r="BX304" s="132" t="str">
        <f ca="1">IF(ISNUMBER(AF304-'Choose Housekeeping Genes'!AH$17),AF304-'Choose Housekeeping Genes'!AH$17,"")</f>
        <v/>
      </c>
      <c r="BY304" s="132" t="str">
        <f ca="1">IF(ISNUMBER(AG304-'Choose Housekeeping Genes'!AI$17),AG304-'Choose Housekeeping Genes'!AI$17,"")</f>
        <v/>
      </c>
      <c r="BZ304" s="132" t="str">
        <f ca="1">IF(ISNUMBER(AH304-'Choose Housekeeping Genes'!AJ$17),AH304-'Choose Housekeeping Genes'!AJ$17,"")</f>
        <v/>
      </c>
      <c r="CA304" s="132" t="str">
        <f ca="1">IF(ISNUMBER(AI304-'Choose Housekeeping Genes'!AK$17),AI304-'Choose Housekeeping Genes'!AK$17,"")</f>
        <v/>
      </c>
      <c r="CB304" s="132" t="str">
        <f ca="1">IF(ISNUMBER(AJ304-'Choose Housekeeping Genes'!AL$17),AJ304-'Choose Housekeeping Genes'!AL$17,"")</f>
        <v/>
      </c>
      <c r="CC304" s="132" t="str">
        <f ca="1">IF(ISNUMBER(AK304-'Choose Housekeeping Genes'!AM$17),AK304-'Choose Housekeeping Genes'!AM$17,"")</f>
        <v/>
      </c>
      <c r="CD304" s="132" t="str">
        <f ca="1">IF(ISNUMBER(AL304-'Choose Housekeeping Genes'!AN$17),AL304-'Choose Housekeeping Genes'!AN$17,"")</f>
        <v/>
      </c>
      <c r="CE304" s="132" t="str">
        <f ca="1">IF(ISNUMBER(AM304-'Choose Housekeeping Genes'!AO$17),AM304-'Choose Housekeeping Genes'!AO$17,"")</f>
        <v/>
      </c>
      <c r="CF304" s="132" t="str">
        <f ca="1">IF(ISNUMBER(AN304-'Choose Housekeeping Genes'!AP$17),AN304-'Choose Housekeeping Genes'!AP$17,"")</f>
        <v/>
      </c>
      <c r="CG304" s="132" t="str">
        <f ca="1">IF(ISNUMBER(AO304-'Choose Housekeeping Genes'!AQ$17),AO304-'Choose Housekeeping Genes'!AQ$17,"")</f>
        <v/>
      </c>
      <c r="CH304" s="132" t="str">
        <f ca="1">IF(ISNUMBER(AP304-'Choose Housekeeping Genes'!AR$17),AP304-'Choose Housekeeping Genes'!AR$17,"")</f>
        <v/>
      </c>
      <c r="CI304" s="132" t="str">
        <f ca="1">IF(ISNUMBER(AQ304-'Choose Housekeeping Genes'!AS$17),AQ304-'Choose Housekeeping Genes'!AS$17,"")</f>
        <v/>
      </c>
      <c r="CJ304" s="132" t="str">
        <f ca="1">IF(ISNUMBER(AR304-'Choose Housekeeping Genes'!AT$17),AR304-'Choose Housekeeping Genes'!AT$17,"")</f>
        <v/>
      </c>
      <c r="CK304" s="137" t="e">
        <f t="shared" ca="1" si="177"/>
        <v>#DIV/0!</v>
      </c>
      <c r="CL304" s="138" t="e">
        <f t="shared" ca="1" si="178"/>
        <v>#DIV/0!</v>
      </c>
      <c r="DA304" s="135" t="str">
        <f>'Transcript table'!C304</f>
        <v>NAMA-2</v>
      </c>
      <c r="DB304" s="35" t="s">
        <v>350</v>
      </c>
      <c r="DC304" s="132" t="str">
        <f t="shared" ca="1" si="179"/>
        <v/>
      </c>
      <c r="DD304" s="132" t="str">
        <f t="shared" ca="1" si="180"/>
        <v/>
      </c>
      <c r="DE304" s="132" t="str">
        <f t="shared" ca="1" si="181"/>
        <v/>
      </c>
      <c r="DF304" s="132" t="str">
        <f t="shared" ca="1" si="182"/>
        <v/>
      </c>
      <c r="DG304" s="132" t="str">
        <f t="shared" ca="1" si="183"/>
        <v/>
      </c>
      <c r="DH304" s="132" t="str">
        <f t="shared" ca="1" si="184"/>
        <v/>
      </c>
      <c r="DI304" s="132" t="str">
        <f t="shared" ca="1" si="185"/>
        <v/>
      </c>
      <c r="DJ304" s="132" t="str">
        <f t="shared" ca="1" si="186"/>
        <v/>
      </c>
      <c r="DK304" s="132" t="str">
        <f t="shared" ca="1" si="187"/>
        <v/>
      </c>
      <c r="DL304" s="132" t="str">
        <f t="shared" ca="1" si="188"/>
        <v/>
      </c>
      <c r="DM304" s="132" t="str">
        <f t="shared" ca="1" si="189"/>
        <v/>
      </c>
      <c r="DN304" s="132" t="str">
        <f t="shared" ca="1" si="190"/>
        <v/>
      </c>
      <c r="DO304" s="132" t="str">
        <f t="shared" ca="1" si="191"/>
        <v/>
      </c>
      <c r="DP304" s="132" t="str">
        <f t="shared" ca="1" si="192"/>
        <v/>
      </c>
      <c r="DQ304" s="132" t="str">
        <f t="shared" ca="1" si="193"/>
        <v/>
      </c>
      <c r="DR304" s="132" t="str">
        <f t="shared" ca="1" si="194"/>
        <v/>
      </c>
      <c r="DS304" s="132" t="str">
        <f t="shared" ca="1" si="195"/>
        <v/>
      </c>
      <c r="DT304" s="132" t="str">
        <f t="shared" ca="1" si="196"/>
        <v/>
      </c>
      <c r="DU304" s="132" t="str">
        <f t="shared" ca="1" si="197"/>
        <v/>
      </c>
      <c r="DV304" s="132" t="str">
        <f t="shared" ca="1" si="198"/>
        <v/>
      </c>
      <c r="DW304" s="136" t="str">
        <f>'Transcript table'!C304</f>
        <v>NAMA-2</v>
      </c>
      <c r="DX304" s="141" t="s">
        <v>350</v>
      </c>
      <c r="DY304" s="132" t="str">
        <f t="shared" ca="1" si="199"/>
        <v/>
      </c>
      <c r="DZ304" s="132" t="str">
        <f t="shared" ca="1" si="200"/>
        <v/>
      </c>
      <c r="EA304" s="132" t="str">
        <f t="shared" ca="1" si="201"/>
        <v/>
      </c>
      <c r="EB304" s="132" t="str">
        <f t="shared" ca="1" si="202"/>
        <v/>
      </c>
      <c r="EC304" s="132" t="str">
        <f t="shared" ca="1" si="203"/>
        <v/>
      </c>
      <c r="ED304" s="132" t="str">
        <f t="shared" ca="1" si="204"/>
        <v/>
      </c>
      <c r="EE304" s="132" t="str">
        <f t="shared" ca="1" si="205"/>
        <v/>
      </c>
      <c r="EF304" s="132" t="str">
        <f t="shared" ca="1" si="206"/>
        <v/>
      </c>
      <c r="EG304" s="132" t="str">
        <f t="shared" ca="1" si="207"/>
        <v/>
      </c>
      <c r="EH304" s="132" t="str">
        <f t="shared" ca="1" si="208"/>
        <v/>
      </c>
      <c r="EI304" s="132" t="str">
        <f t="shared" ca="1" si="209"/>
        <v/>
      </c>
      <c r="EJ304" s="132" t="str">
        <f t="shared" ca="1" si="210"/>
        <v/>
      </c>
      <c r="EK304" s="132" t="str">
        <f t="shared" ca="1" si="211"/>
        <v/>
      </c>
      <c r="EL304" s="132" t="str">
        <f t="shared" ca="1" si="212"/>
        <v/>
      </c>
      <c r="EM304" s="132" t="str">
        <f t="shared" ca="1" si="213"/>
        <v/>
      </c>
      <c r="EN304" s="132" t="str">
        <f t="shared" ca="1" si="214"/>
        <v/>
      </c>
      <c r="EO304" s="132" t="str">
        <f t="shared" ca="1" si="215"/>
        <v/>
      </c>
      <c r="EP304" s="132" t="str">
        <f t="shared" ca="1" si="216"/>
        <v/>
      </c>
      <c r="EQ304" s="132" t="str">
        <f t="shared" ca="1" si="217"/>
        <v/>
      </c>
      <c r="ER304" s="132" t="str">
        <f t="shared" ca="1" si="218"/>
        <v/>
      </c>
    </row>
    <row r="305" spans="1:148" ht="12.75">
      <c r="A305" s="131" t="str">
        <f>'Transcript table'!C305</f>
        <v>MEG3-1</v>
      </c>
      <c r="B305" s="35" t="s">
        <v>351</v>
      </c>
      <c r="C305" s="132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132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132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132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132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132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132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132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132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132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132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132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132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132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132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132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132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132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132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132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40" t="str">
        <f>'Control Sample Data'!A305</f>
        <v>MEG3-1</v>
      </c>
      <c r="X305" s="141" t="s">
        <v>351</v>
      </c>
      <c r="Y305" s="132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132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132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132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132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132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132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132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132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132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132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132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132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132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132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132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132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132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132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132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135" t="str">
        <f>'Control Sample Data'!A305</f>
        <v>MEG3-1</v>
      </c>
      <c r="AT305" s="35" t="s">
        <v>351</v>
      </c>
      <c r="AU305" s="132" t="str">
        <f ca="1">IF(ISNUMBER(C305-'Choose Housekeeping Genes'!D$17),C305-'Choose Housekeeping Genes'!D$17,"")</f>
        <v/>
      </c>
      <c r="AV305" s="132" t="str">
        <f ca="1">IF(ISNUMBER(D305-'Choose Housekeeping Genes'!E$17),D305-'Choose Housekeeping Genes'!E$17,"")</f>
        <v/>
      </c>
      <c r="AW305" s="132" t="str">
        <f ca="1">IF(ISNUMBER(E305-'Choose Housekeeping Genes'!F$17),E305-'Choose Housekeeping Genes'!F$17,"")</f>
        <v/>
      </c>
      <c r="AX305" s="132" t="str">
        <f ca="1">IF(ISNUMBER(F305-'Choose Housekeeping Genes'!G$17),F305-'Choose Housekeeping Genes'!G$17,"")</f>
        <v/>
      </c>
      <c r="AY305" s="132" t="str">
        <f ca="1">IF(ISNUMBER(G305-'Choose Housekeeping Genes'!H$17),G305-'Choose Housekeeping Genes'!H$17,"")</f>
        <v/>
      </c>
      <c r="AZ305" s="132" t="str">
        <f ca="1">IF(ISNUMBER(H305-'Choose Housekeeping Genes'!I$17),H305-'Choose Housekeeping Genes'!I$17,"")</f>
        <v/>
      </c>
      <c r="BA305" s="132" t="str">
        <f ca="1">IF(ISNUMBER(I305-'Choose Housekeeping Genes'!J$17),I305-'Choose Housekeeping Genes'!J$17,"")</f>
        <v/>
      </c>
      <c r="BB305" s="132" t="str">
        <f ca="1">IF(ISNUMBER(J305-'Choose Housekeeping Genes'!K$17),J305-'Choose Housekeeping Genes'!K$17,"")</f>
        <v/>
      </c>
      <c r="BC305" s="132" t="str">
        <f ca="1">IF(ISNUMBER(K305-'Choose Housekeeping Genes'!L$17),K305-'Choose Housekeeping Genes'!L$17,"")</f>
        <v/>
      </c>
      <c r="BD305" s="132" t="str">
        <f ca="1">IF(ISNUMBER(L305-'Choose Housekeeping Genes'!M$17),L305-'Choose Housekeeping Genes'!M$17,"")</f>
        <v/>
      </c>
      <c r="BE305" s="132" t="str">
        <f ca="1">IF(ISNUMBER(M305-'Choose Housekeeping Genes'!N$17),M305-'Choose Housekeeping Genes'!N$17,"")</f>
        <v/>
      </c>
      <c r="BF305" s="132" t="str">
        <f ca="1">IF(ISNUMBER(N305-'Choose Housekeeping Genes'!O$17),N305-'Choose Housekeeping Genes'!O$17,"")</f>
        <v/>
      </c>
      <c r="BG305" s="132" t="str">
        <f ca="1">IF(ISNUMBER(O305-'Choose Housekeeping Genes'!P$17),O305-'Choose Housekeeping Genes'!P$17,"")</f>
        <v/>
      </c>
      <c r="BH305" s="132" t="str">
        <f ca="1">IF(ISNUMBER(P305-'Choose Housekeeping Genes'!Q$17),P305-'Choose Housekeeping Genes'!Q$17,"")</f>
        <v/>
      </c>
      <c r="BI305" s="132" t="str">
        <f ca="1">IF(ISNUMBER(Q305-'Choose Housekeeping Genes'!R$17),Q305-'Choose Housekeeping Genes'!R$17,"")</f>
        <v/>
      </c>
      <c r="BJ305" s="132" t="str">
        <f ca="1">IF(ISNUMBER(R305-'Choose Housekeeping Genes'!S$17),R305-'Choose Housekeeping Genes'!S$17,"")</f>
        <v/>
      </c>
      <c r="BK305" s="132" t="str">
        <f ca="1">IF(ISNUMBER(S305-'Choose Housekeeping Genes'!T$17),S305-'Choose Housekeeping Genes'!T$17,"")</f>
        <v/>
      </c>
      <c r="BL305" s="132" t="str">
        <f ca="1">IF(ISNUMBER(T305-'Choose Housekeeping Genes'!U$17),T305-'Choose Housekeeping Genes'!U$17,"")</f>
        <v/>
      </c>
      <c r="BM305" s="132" t="str">
        <f ca="1">IF(ISNUMBER(U305-'Choose Housekeeping Genes'!V$17),U305-'Choose Housekeeping Genes'!V$17,"")</f>
        <v/>
      </c>
      <c r="BN305" s="132" t="str">
        <f ca="1">IF(ISNUMBER(V305-'Choose Housekeeping Genes'!W$17),V305-'Choose Housekeeping Genes'!W$17,"")</f>
        <v/>
      </c>
      <c r="BO305" s="142" t="str">
        <f t="shared" si="219"/>
        <v>MEG3-1</v>
      </c>
      <c r="BP305" s="141" t="s">
        <v>351</v>
      </c>
      <c r="BQ305" s="132" t="str">
        <f ca="1">IF(ISNUMBER(Y305-'Choose Housekeeping Genes'!AA$17),Y305-'Choose Housekeeping Genes'!AA$17,"")</f>
        <v/>
      </c>
      <c r="BR305" s="132" t="str">
        <f ca="1">IF(ISNUMBER(Z305-'Choose Housekeeping Genes'!AB$17),Z305-'Choose Housekeeping Genes'!AB$17,"")</f>
        <v/>
      </c>
      <c r="BS305" s="132" t="str">
        <f ca="1">IF(ISNUMBER(AA305-'Choose Housekeeping Genes'!AC$17),AA305-'Choose Housekeeping Genes'!AC$17,"")</f>
        <v/>
      </c>
      <c r="BT305" s="132" t="str">
        <f ca="1">IF(ISNUMBER(AB305-'Choose Housekeeping Genes'!AD$17),AB305-'Choose Housekeeping Genes'!AD$17,"")</f>
        <v/>
      </c>
      <c r="BU305" s="132" t="str">
        <f ca="1">IF(ISNUMBER(AC305-'Choose Housekeeping Genes'!AE$17),AC305-'Choose Housekeeping Genes'!AE$17,"")</f>
        <v/>
      </c>
      <c r="BV305" s="132" t="str">
        <f ca="1">IF(ISNUMBER(AD305-'Choose Housekeeping Genes'!AF$17),AD305-'Choose Housekeeping Genes'!AF$17,"")</f>
        <v/>
      </c>
      <c r="BW305" s="132" t="str">
        <f ca="1">IF(ISNUMBER(AE305-'Choose Housekeeping Genes'!AG$17),AE305-'Choose Housekeeping Genes'!AG$17,"")</f>
        <v/>
      </c>
      <c r="BX305" s="132" t="str">
        <f ca="1">IF(ISNUMBER(AF305-'Choose Housekeeping Genes'!AH$17),AF305-'Choose Housekeeping Genes'!AH$17,"")</f>
        <v/>
      </c>
      <c r="BY305" s="132" t="str">
        <f ca="1">IF(ISNUMBER(AG305-'Choose Housekeeping Genes'!AI$17),AG305-'Choose Housekeeping Genes'!AI$17,"")</f>
        <v/>
      </c>
      <c r="BZ305" s="132" t="str">
        <f ca="1">IF(ISNUMBER(AH305-'Choose Housekeeping Genes'!AJ$17),AH305-'Choose Housekeeping Genes'!AJ$17,"")</f>
        <v/>
      </c>
      <c r="CA305" s="132" t="str">
        <f ca="1">IF(ISNUMBER(AI305-'Choose Housekeeping Genes'!AK$17),AI305-'Choose Housekeeping Genes'!AK$17,"")</f>
        <v/>
      </c>
      <c r="CB305" s="132" t="str">
        <f ca="1">IF(ISNUMBER(AJ305-'Choose Housekeeping Genes'!AL$17),AJ305-'Choose Housekeeping Genes'!AL$17,"")</f>
        <v/>
      </c>
      <c r="CC305" s="132" t="str">
        <f ca="1">IF(ISNUMBER(AK305-'Choose Housekeeping Genes'!AM$17),AK305-'Choose Housekeeping Genes'!AM$17,"")</f>
        <v/>
      </c>
      <c r="CD305" s="132" t="str">
        <f ca="1">IF(ISNUMBER(AL305-'Choose Housekeeping Genes'!AN$17),AL305-'Choose Housekeeping Genes'!AN$17,"")</f>
        <v/>
      </c>
      <c r="CE305" s="132" t="str">
        <f ca="1">IF(ISNUMBER(AM305-'Choose Housekeeping Genes'!AO$17),AM305-'Choose Housekeeping Genes'!AO$17,"")</f>
        <v/>
      </c>
      <c r="CF305" s="132" t="str">
        <f ca="1">IF(ISNUMBER(AN305-'Choose Housekeeping Genes'!AP$17),AN305-'Choose Housekeeping Genes'!AP$17,"")</f>
        <v/>
      </c>
      <c r="CG305" s="132" t="str">
        <f ca="1">IF(ISNUMBER(AO305-'Choose Housekeeping Genes'!AQ$17),AO305-'Choose Housekeeping Genes'!AQ$17,"")</f>
        <v/>
      </c>
      <c r="CH305" s="132" t="str">
        <f ca="1">IF(ISNUMBER(AP305-'Choose Housekeeping Genes'!AR$17),AP305-'Choose Housekeeping Genes'!AR$17,"")</f>
        <v/>
      </c>
      <c r="CI305" s="132" t="str">
        <f ca="1">IF(ISNUMBER(AQ305-'Choose Housekeeping Genes'!AS$17),AQ305-'Choose Housekeeping Genes'!AS$17,"")</f>
        <v/>
      </c>
      <c r="CJ305" s="132" t="str">
        <f ca="1">IF(ISNUMBER(AR305-'Choose Housekeeping Genes'!AT$17),AR305-'Choose Housekeeping Genes'!AT$17,"")</f>
        <v/>
      </c>
      <c r="CK305" s="137" t="e">
        <f t="shared" ca="1" si="177"/>
        <v>#DIV/0!</v>
      </c>
      <c r="CL305" s="138" t="e">
        <f t="shared" ca="1" si="178"/>
        <v>#DIV/0!</v>
      </c>
      <c r="DA305" s="135" t="str">
        <f>'Transcript table'!C305</f>
        <v>MEG3-1</v>
      </c>
      <c r="DB305" s="35" t="s">
        <v>351</v>
      </c>
      <c r="DC305" s="132" t="str">
        <f t="shared" ca="1" si="179"/>
        <v/>
      </c>
      <c r="DD305" s="132" t="str">
        <f t="shared" ca="1" si="180"/>
        <v/>
      </c>
      <c r="DE305" s="132" t="str">
        <f t="shared" ca="1" si="181"/>
        <v/>
      </c>
      <c r="DF305" s="132" t="str">
        <f t="shared" ca="1" si="182"/>
        <v/>
      </c>
      <c r="DG305" s="132" t="str">
        <f t="shared" ca="1" si="183"/>
        <v/>
      </c>
      <c r="DH305" s="132" t="str">
        <f t="shared" ca="1" si="184"/>
        <v/>
      </c>
      <c r="DI305" s="132" t="str">
        <f t="shared" ca="1" si="185"/>
        <v/>
      </c>
      <c r="DJ305" s="132" t="str">
        <f t="shared" ca="1" si="186"/>
        <v/>
      </c>
      <c r="DK305" s="132" t="str">
        <f t="shared" ca="1" si="187"/>
        <v/>
      </c>
      <c r="DL305" s="132" t="str">
        <f t="shared" ca="1" si="188"/>
        <v/>
      </c>
      <c r="DM305" s="132" t="str">
        <f t="shared" ca="1" si="189"/>
        <v/>
      </c>
      <c r="DN305" s="132" t="str">
        <f t="shared" ca="1" si="190"/>
        <v/>
      </c>
      <c r="DO305" s="132" t="str">
        <f t="shared" ca="1" si="191"/>
        <v/>
      </c>
      <c r="DP305" s="132" t="str">
        <f t="shared" ca="1" si="192"/>
        <v/>
      </c>
      <c r="DQ305" s="132" t="str">
        <f t="shared" ca="1" si="193"/>
        <v/>
      </c>
      <c r="DR305" s="132" t="str">
        <f t="shared" ca="1" si="194"/>
        <v/>
      </c>
      <c r="DS305" s="132" t="str">
        <f t="shared" ca="1" si="195"/>
        <v/>
      </c>
      <c r="DT305" s="132" t="str">
        <f t="shared" ca="1" si="196"/>
        <v/>
      </c>
      <c r="DU305" s="132" t="str">
        <f t="shared" ca="1" si="197"/>
        <v/>
      </c>
      <c r="DV305" s="132" t="str">
        <f t="shared" ca="1" si="198"/>
        <v/>
      </c>
      <c r="DW305" s="136" t="str">
        <f>'Transcript table'!C305</f>
        <v>MEG3-1</v>
      </c>
      <c r="DX305" s="141" t="s">
        <v>351</v>
      </c>
      <c r="DY305" s="132" t="str">
        <f t="shared" ca="1" si="199"/>
        <v/>
      </c>
      <c r="DZ305" s="132" t="str">
        <f t="shared" ca="1" si="200"/>
        <v/>
      </c>
      <c r="EA305" s="132" t="str">
        <f t="shared" ca="1" si="201"/>
        <v/>
      </c>
      <c r="EB305" s="132" t="str">
        <f t="shared" ca="1" si="202"/>
        <v/>
      </c>
      <c r="EC305" s="132" t="str">
        <f t="shared" ca="1" si="203"/>
        <v/>
      </c>
      <c r="ED305" s="132" t="str">
        <f t="shared" ca="1" si="204"/>
        <v/>
      </c>
      <c r="EE305" s="132" t="str">
        <f t="shared" ca="1" si="205"/>
        <v/>
      </c>
      <c r="EF305" s="132" t="str">
        <f t="shared" ca="1" si="206"/>
        <v/>
      </c>
      <c r="EG305" s="132" t="str">
        <f t="shared" ca="1" si="207"/>
        <v/>
      </c>
      <c r="EH305" s="132" t="str">
        <f t="shared" ca="1" si="208"/>
        <v/>
      </c>
      <c r="EI305" s="132" t="str">
        <f t="shared" ca="1" si="209"/>
        <v/>
      </c>
      <c r="EJ305" s="132" t="str">
        <f t="shared" ca="1" si="210"/>
        <v/>
      </c>
      <c r="EK305" s="132" t="str">
        <f t="shared" ca="1" si="211"/>
        <v/>
      </c>
      <c r="EL305" s="132" t="str">
        <f t="shared" ca="1" si="212"/>
        <v/>
      </c>
      <c r="EM305" s="132" t="str">
        <f t="shared" ca="1" si="213"/>
        <v/>
      </c>
      <c r="EN305" s="132" t="str">
        <f t="shared" ca="1" si="214"/>
        <v/>
      </c>
      <c r="EO305" s="132" t="str">
        <f t="shared" ca="1" si="215"/>
        <v/>
      </c>
      <c r="EP305" s="132" t="str">
        <f t="shared" ca="1" si="216"/>
        <v/>
      </c>
      <c r="EQ305" s="132" t="str">
        <f t="shared" ca="1" si="217"/>
        <v/>
      </c>
      <c r="ER305" s="132" t="str">
        <f t="shared" ca="1" si="218"/>
        <v/>
      </c>
    </row>
    <row r="306" spans="1:148" ht="12.75">
      <c r="A306" s="131" t="str">
        <f>'Transcript table'!C306</f>
        <v>MEG3-2</v>
      </c>
      <c r="B306" s="35" t="s">
        <v>352</v>
      </c>
      <c r="C306" s="132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132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132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132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132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132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132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132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132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132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132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132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132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132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132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132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132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132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132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132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40" t="str">
        <f>'Control Sample Data'!A306</f>
        <v>MEG3-2</v>
      </c>
      <c r="X306" s="141" t="s">
        <v>352</v>
      </c>
      <c r="Y306" s="132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132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132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132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132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132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132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132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132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132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132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132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132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132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132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132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132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132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132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132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135" t="str">
        <f>'Control Sample Data'!A306</f>
        <v>MEG3-2</v>
      </c>
      <c r="AT306" s="35" t="s">
        <v>352</v>
      </c>
      <c r="AU306" s="132" t="str">
        <f ca="1">IF(ISNUMBER(C306-'Choose Housekeeping Genes'!D$17),C306-'Choose Housekeeping Genes'!D$17,"")</f>
        <v/>
      </c>
      <c r="AV306" s="132" t="str">
        <f ca="1">IF(ISNUMBER(D306-'Choose Housekeeping Genes'!E$17),D306-'Choose Housekeeping Genes'!E$17,"")</f>
        <v/>
      </c>
      <c r="AW306" s="132" t="str">
        <f ca="1">IF(ISNUMBER(E306-'Choose Housekeeping Genes'!F$17),E306-'Choose Housekeeping Genes'!F$17,"")</f>
        <v/>
      </c>
      <c r="AX306" s="132" t="str">
        <f ca="1">IF(ISNUMBER(F306-'Choose Housekeeping Genes'!G$17),F306-'Choose Housekeeping Genes'!G$17,"")</f>
        <v/>
      </c>
      <c r="AY306" s="132" t="str">
        <f ca="1">IF(ISNUMBER(G306-'Choose Housekeeping Genes'!H$17),G306-'Choose Housekeeping Genes'!H$17,"")</f>
        <v/>
      </c>
      <c r="AZ306" s="132" t="str">
        <f ca="1">IF(ISNUMBER(H306-'Choose Housekeeping Genes'!I$17),H306-'Choose Housekeeping Genes'!I$17,"")</f>
        <v/>
      </c>
      <c r="BA306" s="132" t="str">
        <f ca="1">IF(ISNUMBER(I306-'Choose Housekeeping Genes'!J$17),I306-'Choose Housekeeping Genes'!J$17,"")</f>
        <v/>
      </c>
      <c r="BB306" s="132" t="str">
        <f ca="1">IF(ISNUMBER(J306-'Choose Housekeeping Genes'!K$17),J306-'Choose Housekeeping Genes'!K$17,"")</f>
        <v/>
      </c>
      <c r="BC306" s="132" t="str">
        <f ca="1">IF(ISNUMBER(K306-'Choose Housekeeping Genes'!L$17),K306-'Choose Housekeeping Genes'!L$17,"")</f>
        <v/>
      </c>
      <c r="BD306" s="132" t="str">
        <f ca="1">IF(ISNUMBER(L306-'Choose Housekeeping Genes'!M$17),L306-'Choose Housekeeping Genes'!M$17,"")</f>
        <v/>
      </c>
      <c r="BE306" s="132" t="str">
        <f ca="1">IF(ISNUMBER(M306-'Choose Housekeeping Genes'!N$17),M306-'Choose Housekeeping Genes'!N$17,"")</f>
        <v/>
      </c>
      <c r="BF306" s="132" t="str">
        <f ca="1">IF(ISNUMBER(N306-'Choose Housekeeping Genes'!O$17),N306-'Choose Housekeeping Genes'!O$17,"")</f>
        <v/>
      </c>
      <c r="BG306" s="132" t="str">
        <f ca="1">IF(ISNUMBER(O306-'Choose Housekeeping Genes'!P$17),O306-'Choose Housekeeping Genes'!P$17,"")</f>
        <v/>
      </c>
      <c r="BH306" s="132" t="str">
        <f ca="1">IF(ISNUMBER(P306-'Choose Housekeeping Genes'!Q$17),P306-'Choose Housekeeping Genes'!Q$17,"")</f>
        <v/>
      </c>
      <c r="BI306" s="132" t="str">
        <f ca="1">IF(ISNUMBER(Q306-'Choose Housekeeping Genes'!R$17),Q306-'Choose Housekeeping Genes'!R$17,"")</f>
        <v/>
      </c>
      <c r="BJ306" s="132" t="str">
        <f ca="1">IF(ISNUMBER(R306-'Choose Housekeeping Genes'!S$17),R306-'Choose Housekeeping Genes'!S$17,"")</f>
        <v/>
      </c>
      <c r="BK306" s="132" t="str">
        <f ca="1">IF(ISNUMBER(S306-'Choose Housekeeping Genes'!T$17),S306-'Choose Housekeeping Genes'!T$17,"")</f>
        <v/>
      </c>
      <c r="BL306" s="132" t="str">
        <f ca="1">IF(ISNUMBER(T306-'Choose Housekeeping Genes'!U$17),T306-'Choose Housekeeping Genes'!U$17,"")</f>
        <v/>
      </c>
      <c r="BM306" s="132" t="str">
        <f ca="1">IF(ISNUMBER(U306-'Choose Housekeeping Genes'!V$17),U306-'Choose Housekeeping Genes'!V$17,"")</f>
        <v/>
      </c>
      <c r="BN306" s="132" t="str">
        <f ca="1">IF(ISNUMBER(V306-'Choose Housekeeping Genes'!W$17),V306-'Choose Housekeeping Genes'!W$17,"")</f>
        <v/>
      </c>
      <c r="BO306" s="142" t="str">
        <f t="shared" si="219"/>
        <v>MEG3-2</v>
      </c>
      <c r="BP306" s="141" t="s">
        <v>352</v>
      </c>
      <c r="BQ306" s="132" t="str">
        <f ca="1">IF(ISNUMBER(Y306-'Choose Housekeeping Genes'!AA$17),Y306-'Choose Housekeeping Genes'!AA$17,"")</f>
        <v/>
      </c>
      <c r="BR306" s="132" t="str">
        <f ca="1">IF(ISNUMBER(Z306-'Choose Housekeeping Genes'!AB$17),Z306-'Choose Housekeeping Genes'!AB$17,"")</f>
        <v/>
      </c>
      <c r="BS306" s="132" t="str">
        <f ca="1">IF(ISNUMBER(AA306-'Choose Housekeeping Genes'!AC$17),AA306-'Choose Housekeeping Genes'!AC$17,"")</f>
        <v/>
      </c>
      <c r="BT306" s="132" t="str">
        <f ca="1">IF(ISNUMBER(AB306-'Choose Housekeeping Genes'!AD$17),AB306-'Choose Housekeeping Genes'!AD$17,"")</f>
        <v/>
      </c>
      <c r="BU306" s="132" t="str">
        <f ca="1">IF(ISNUMBER(AC306-'Choose Housekeeping Genes'!AE$17),AC306-'Choose Housekeeping Genes'!AE$17,"")</f>
        <v/>
      </c>
      <c r="BV306" s="132" t="str">
        <f ca="1">IF(ISNUMBER(AD306-'Choose Housekeeping Genes'!AF$17),AD306-'Choose Housekeeping Genes'!AF$17,"")</f>
        <v/>
      </c>
      <c r="BW306" s="132" t="str">
        <f ca="1">IF(ISNUMBER(AE306-'Choose Housekeeping Genes'!AG$17),AE306-'Choose Housekeeping Genes'!AG$17,"")</f>
        <v/>
      </c>
      <c r="BX306" s="132" t="str">
        <f ca="1">IF(ISNUMBER(AF306-'Choose Housekeeping Genes'!AH$17),AF306-'Choose Housekeeping Genes'!AH$17,"")</f>
        <v/>
      </c>
      <c r="BY306" s="132" t="str">
        <f ca="1">IF(ISNUMBER(AG306-'Choose Housekeeping Genes'!AI$17),AG306-'Choose Housekeeping Genes'!AI$17,"")</f>
        <v/>
      </c>
      <c r="BZ306" s="132" t="str">
        <f ca="1">IF(ISNUMBER(AH306-'Choose Housekeeping Genes'!AJ$17),AH306-'Choose Housekeeping Genes'!AJ$17,"")</f>
        <v/>
      </c>
      <c r="CA306" s="132" t="str">
        <f ca="1">IF(ISNUMBER(AI306-'Choose Housekeeping Genes'!AK$17),AI306-'Choose Housekeeping Genes'!AK$17,"")</f>
        <v/>
      </c>
      <c r="CB306" s="132" t="str">
        <f ca="1">IF(ISNUMBER(AJ306-'Choose Housekeeping Genes'!AL$17),AJ306-'Choose Housekeeping Genes'!AL$17,"")</f>
        <v/>
      </c>
      <c r="CC306" s="132" t="str">
        <f ca="1">IF(ISNUMBER(AK306-'Choose Housekeeping Genes'!AM$17),AK306-'Choose Housekeeping Genes'!AM$17,"")</f>
        <v/>
      </c>
      <c r="CD306" s="132" t="str">
        <f ca="1">IF(ISNUMBER(AL306-'Choose Housekeeping Genes'!AN$17),AL306-'Choose Housekeeping Genes'!AN$17,"")</f>
        <v/>
      </c>
      <c r="CE306" s="132" t="str">
        <f ca="1">IF(ISNUMBER(AM306-'Choose Housekeeping Genes'!AO$17),AM306-'Choose Housekeeping Genes'!AO$17,"")</f>
        <v/>
      </c>
      <c r="CF306" s="132" t="str">
        <f ca="1">IF(ISNUMBER(AN306-'Choose Housekeeping Genes'!AP$17),AN306-'Choose Housekeeping Genes'!AP$17,"")</f>
        <v/>
      </c>
      <c r="CG306" s="132" t="str">
        <f ca="1">IF(ISNUMBER(AO306-'Choose Housekeeping Genes'!AQ$17),AO306-'Choose Housekeeping Genes'!AQ$17,"")</f>
        <v/>
      </c>
      <c r="CH306" s="132" t="str">
        <f ca="1">IF(ISNUMBER(AP306-'Choose Housekeeping Genes'!AR$17),AP306-'Choose Housekeeping Genes'!AR$17,"")</f>
        <v/>
      </c>
      <c r="CI306" s="132" t="str">
        <f ca="1">IF(ISNUMBER(AQ306-'Choose Housekeeping Genes'!AS$17),AQ306-'Choose Housekeeping Genes'!AS$17,"")</f>
        <v/>
      </c>
      <c r="CJ306" s="132" t="str">
        <f ca="1">IF(ISNUMBER(AR306-'Choose Housekeeping Genes'!AT$17),AR306-'Choose Housekeeping Genes'!AT$17,"")</f>
        <v/>
      </c>
      <c r="CK306" s="137" t="e">
        <f t="shared" ca="1" si="177"/>
        <v>#DIV/0!</v>
      </c>
      <c r="CL306" s="138" t="e">
        <f t="shared" ca="1" si="178"/>
        <v>#DIV/0!</v>
      </c>
      <c r="DA306" s="135" t="str">
        <f>'Transcript table'!C306</f>
        <v>MEG3-2</v>
      </c>
      <c r="DB306" s="35" t="s">
        <v>352</v>
      </c>
      <c r="DC306" s="132" t="str">
        <f t="shared" ca="1" si="179"/>
        <v/>
      </c>
      <c r="DD306" s="132" t="str">
        <f t="shared" ca="1" si="180"/>
        <v/>
      </c>
      <c r="DE306" s="132" t="str">
        <f t="shared" ca="1" si="181"/>
        <v/>
      </c>
      <c r="DF306" s="132" t="str">
        <f t="shared" ca="1" si="182"/>
        <v/>
      </c>
      <c r="DG306" s="132" t="str">
        <f t="shared" ca="1" si="183"/>
        <v/>
      </c>
      <c r="DH306" s="132" t="str">
        <f t="shared" ca="1" si="184"/>
        <v/>
      </c>
      <c r="DI306" s="132" t="str">
        <f t="shared" ca="1" si="185"/>
        <v/>
      </c>
      <c r="DJ306" s="132" t="str">
        <f t="shared" ca="1" si="186"/>
        <v/>
      </c>
      <c r="DK306" s="132" t="str">
        <f t="shared" ca="1" si="187"/>
        <v/>
      </c>
      <c r="DL306" s="132" t="str">
        <f t="shared" ca="1" si="188"/>
        <v/>
      </c>
      <c r="DM306" s="132" t="str">
        <f t="shared" ca="1" si="189"/>
        <v/>
      </c>
      <c r="DN306" s="132" t="str">
        <f t="shared" ca="1" si="190"/>
        <v/>
      </c>
      <c r="DO306" s="132" t="str">
        <f t="shared" ca="1" si="191"/>
        <v/>
      </c>
      <c r="DP306" s="132" t="str">
        <f t="shared" ca="1" si="192"/>
        <v/>
      </c>
      <c r="DQ306" s="132" t="str">
        <f t="shared" ca="1" si="193"/>
        <v/>
      </c>
      <c r="DR306" s="132" t="str">
        <f t="shared" ca="1" si="194"/>
        <v/>
      </c>
      <c r="DS306" s="132" t="str">
        <f t="shared" ca="1" si="195"/>
        <v/>
      </c>
      <c r="DT306" s="132" t="str">
        <f t="shared" ca="1" si="196"/>
        <v/>
      </c>
      <c r="DU306" s="132" t="str">
        <f t="shared" ca="1" si="197"/>
        <v/>
      </c>
      <c r="DV306" s="132" t="str">
        <f t="shared" ca="1" si="198"/>
        <v/>
      </c>
      <c r="DW306" s="136" t="str">
        <f>'Transcript table'!C306</f>
        <v>MEG3-2</v>
      </c>
      <c r="DX306" s="141" t="s">
        <v>352</v>
      </c>
      <c r="DY306" s="132" t="str">
        <f t="shared" ca="1" si="199"/>
        <v/>
      </c>
      <c r="DZ306" s="132" t="str">
        <f t="shared" ca="1" si="200"/>
        <v/>
      </c>
      <c r="EA306" s="132" t="str">
        <f t="shared" ca="1" si="201"/>
        <v/>
      </c>
      <c r="EB306" s="132" t="str">
        <f t="shared" ca="1" si="202"/>
        <v/>
      </c>
      <c r="EC306" s="132" t="str">
        <f t="shared" ca="1" si="203"/>
        <v/>
      </c>
      <c r="ED306" s="132" t="str">
        <f t="shared" ca="1" si="204"/>
        <v/>
      </c>
      <c r="EE306" s="132" t="str">
        <f t="shared" ca="1" si="205"/>
        <v/>
      </c>
      <c r="EF306" s="132" t="str">
        <f t="shared" ca="1" si="206"/>
        <v/>
      </c>
      <c r="EG306" s="132" t="str">
        <f t="shared" ca="1" si="207"/>
        <v/>
      </c>
      <c r="EH306" s="132" t="str">
        <f t="shared" ca="1" si="208"/>
        <v/>
      </c>
      <c r="EI306" s="132" t="str">
        <f t="shared" ca="1" si="209"/>
        <v/>
      </c>
      <c r="EJ306" s="132" t="str">
        <f t="shared" ca="1" si="210"/>
        <v/>
      </c>
      <c r="EK306" s="132" t="str">
        <f t="shared" ca="1" si="211"/>
        <v/>
      </c>
      <c r="EL306" s="132" t="str">
        <f t="shared" ca="1" si="212"/>
        <v/>
      </c>
      <c r="EM306" s="132" t="str">
        <f t="shared" ca="1" si="213"/>
        <v/>
      </c>
      <c r="EN306" s="132" t="str">
        <f t="shared" ca="1" si="214"/>
        <v/>
      </c>
      <c r="EO306" s="132" t="str">
        <f t="shared" ca="1" si="215"/>
        <v/>
      </c>
      <c r="EP306" s="132" t="str">
        <f t="shared" ca="1" si="216"/>
        <v/>
      </c>
      <c r="EQ306" s="132" t="str">
        <f t="shared" ca="1" si="217"/>
        <v/>
      </c>
      <c r="ER306" s="132" t="str">
        <f t="shared" ca="1" si="218"/>
        <v/>
      </c>
    </row>
    <row r="307" spans="1:148" ht="12.75">
      <c r="A307" s="131" t="str">
        <f>'Transcript table'!C307</f>
        <v>MIAT</v>
      </c>
      <c r="B307" s="35" t="s">
        <v>353</v>
      </c>
      <c r="C307" s="132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132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132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132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132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132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132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132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132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132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132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132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132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132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132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132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132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132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132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132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40" t="str">
        <f>'Control Sample Data'!A307</f>
        <v>MIAT</v>
      </c>
      <c r="X307" s="141" t="s">
        <v>353</v>
      </c>
      <c r="Y307" s="132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132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132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132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132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132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132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132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132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132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132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132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132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132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132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132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132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132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132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132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135" t="str">
        <f>'Control Sample Data'!A307</f>
        <v>MIAT</v>
      </c>
      <c r="AT307" s="35" t="s">
        <v>353</v>
      </c>
      <c r="AU307" s="132" t="str">
        <f ca="1">IF(ISNUMBER(C307-'Choose Housekeeping Genes'!D$17),C307-'Choose Housekeeping Genes'!D$17,"")</f>
        <v/>
      </c>
      <c r="AV307" s="132" t="str">
        <f ca="1">IF(ISNUMBER(D307-'Choose Housekeeping Genes'!E$17),D307-'Choose Housekeeping Genes'!E$17,"")</f>
        <v/>
      </c>
      <c r="AW307" s="132" t="str">
        <f ca="1">IF(ISNUMBER(E307-'Choose Housekeeping Genes'!F$17),E307-'Choose Housekeeping Genes'!F$17,"")</f>
        <v/>
      </c>
      <c r="AX307" s="132" t="str">
        <f ca="1">IF(ISNUMBER(F307-'Choose Housekeeping Genes'!G$17),F307-'Choose Housekeeping Genes'!G$17,"")</f>
        <v/>
      </c>
      <c r="AY307" s="132" t="str">
        <f ca="1">IF(ISNUMBER(G307-'Choose Housekeeping Genes'!H$17),G307-'Choose Housekeeping Genes'!H$17,"")</f>
        <v/>
      </c>
      <c r="AZ307" s="132" t="str">
        <f ca="1">IF(ISNUMBER(H307-'Choose Housekeeping Genes'!I$17),H307-'Choose Housekeeping Genes'!I$17,"")</f>
        <v/>
      </c>
      <c r="BA307" s="132" t="str">
        <f ca="1">IF(ISNUMBER(I307-'Choose Housekeeping Genes'!J$17),I307-'Choose Housekeeping Genes'!J$17,"")</f>
        <v/>
      </c>
      <c r="BB307" s="132" t="str">
        <f ca="1">IF(ISNUMBER(J307-'Choose Housekeeping Genes'!K$17),J307-'Choose Housekeeping Genes'!K$17,"")</f>
        <v/>
      </c>
      <c r="BC307" s="132" t="str">
        <f ca="1">IF(ISNUMBER(K307-'Choose Housekeeping Genes'!L$17),K307-'Choose Housekeeping Genes'!L$17,"")</f>
        <v/>
      </c>
      <c r="BD307" s="132" t="str">
        <f ca="1">IF(ISNUMBER(L307-'Choose Housekeeping Genes'!M$17),L307-'Choose Housekeeping Genes'!M$17,"")</f>
        <v/>
      </c>
      <c r="BE307" s="132" t="str">
        <f ca="1">IF(ISNUMBER(M307-'Choose Housekeeping Genes'!N$17),M307-'Choose Housekeeping Genes'!N$17,"")</f>
        <v/>
      </c>
      <c r="BF307" s="132" t="str">
        <f ca="1">IF(ISNUMBER(N307-'Choose Housekeeping Genes'!O$17),N307-'Choose Housekeeping Genes'!O$17,"")</f>
        <v/>
      </c>
      <c r="BG307" s="132" t="str">
        <f ca="1">IF(ISNUMBER(O307-'Choose Housekeeping Genes'!P$17),O307-'Choose Housekeeping Genes'!P$17,"")</f>
        <v/>
      </c>
      <c r="BH307" s="132" t="str">
        <f ca="1">IF(ISNUMBER(P307-'Choose Housekeeping Genes'!Q$17),P307-'Choose Housekeeping Genes'!Q$17,"")</f>
        <v/>
      </c>
      <c r="BI307" s="132" t="str">
        <f ca="1">IF(ISNUMBER(Q307-'Choose Housekeeping Genes'!R$17),Q307-'Choose Housekeeping Genes'!R$17,"")</f>
        <v/>
      </c>
      <c r="BJ307" s="132" t="str">
        <f ca="1">IF(ISNUMBER(R307-'Choose Housekeeping Genes'!S$17),R307-'Choose Housekeeping Genes'!S$17,"")</f>
        <v/>
      </c>
      <c r="BK307" s="132" t="str">
        <f ca="1">IF(ISNUMBER(S307-'Choose Housekeeping Genes'!T$17),S307-'Choose Housekeeping Genes'!T$17,"")</f>
        <v/>
      </c>
      <c r="BL307" s="132" t="str">
        <f ca="1">IF(ISNUMBER(T307-'Choose Housekeeping Genes'!U$17),T307-'Choose Housekeeping Genes'!U$17,"")</f>
        <v/>
      </c>
      <c r="BM307" s="132" t="str">
        <f ca="1">IF(ISNUMBER(U307-'Choose Housekeeping Genes'!V$17),U307-'Choose Housekeeping Genes'!V$17,"")</f>
        <v/>
      </c>
      <c r="BN307" s="132" t="str">
        <f ca="1">IF(ISNUMBER(V307-'Choose Housekeeping Genes'!W$17),V307-'Choose Housekeeping Genes'!W$17,"")</f>
        <v/>
      </c>
      <c r="BO307" s="142" t="str">
        <f t="shared" si="219"/>
        <v>MIAT</v>
      </c>
      <c r="BP307" s="141" t="s">
        <v>353</v>
      </c>
      <c r="BQ307" s="132" t="str">
        <f ca="1">IF(ISNUMBER(Y307-'Choose Housekeeping Genes'!AA$17),Y307-'Choose Housekeeping Genes'!AA$17,"")</f>
        <v/>
      </c>
      <c r="BR307" s="132" t="str">
        <f ca="1">IF(ISNUMBER(Z307-'Choose Housekeeping Genes'!AB$17),Z307-'Choose Housekeeping Genes'!AB$17,"")</f>
        <v/>
      </c>
      <c r="BS307" s="132" t="str">
        <f ca="1">IF(ISNUMBER(AA307-'Choose Housekeeping Genes'!AC$17),AA307-'Choose Housekeeping Genes'!AC$17,"")</f>
        <v/>
      </c>
      <c r="BT307" s="132" t="str">
        <f ca="1">IF(ISNUMBER(AB307-'Choose Housekeeping Genes'!AD$17),AB307-'Choose Housekeeping Genes'!AD$17,"")</f>
        <v/>
      </c>
      <c r="BU307" s="132" t="str">
        <f ca="1">IF(ISNUMBER(AC307-'Choose Housekeeping Genes'!AE$17),AC307-'Choose Housekeeping Genes'!AE$17,"")</f>
        <v/>
      </c>
      <c r="BV307" s="132" t="str">
        <f ca="1">IF(ISNUMBER(AD307-'Choose Housekeeping Genes'!AF$17),AD307-'Choose Housekeeping Genes'!AF$17,"")</f>
        <v/>
      </c>
      <c r="BW307" s="132" t="str">
        <f ca="1">IF(ISNUMBER(AE307-'Choose Housekeeping Genes'!AG$17),AE307-'Choose Housekeeping Genes'!AG$17,"")</f>
        <v/>
      </c>
      <c r="BX307" s="132" t="str">
        <f ca="1">IF(ISNUMBER(AF307-'Choose Housekeeping Genes'!AH$17),AF307-'Choose Housekeeping Genes'!AH$17,"")</f>
        <v/>
      </c>
      <c r="BY307" s="132" t="str">
        <f ca="1">IF(ISNUMBER(AG307-'Choose Housekeeping Genes'!AI$17),AG307-'Choose Housekeeping Genes'!AI$17,"")</f>
        <v/>
      </c>
      <c r="BZ307" s="132" t="str">
        <f ca="1">IF(ISNUMBER(AH307-'Choose Housekeeping Genes'!AJ$17),AH307-'Choose Housekeeping Genes'!AJ$17,"")</f>
        <v/>
      </c>
      <c r="CA307" s="132" t="str">
        <f ca="1">IF(ISNUMBER(AI307-'Choose Housekeeping Genes'!AK$17),AI307-'Choose Housekeeping Genes'!AK$17,"")</f>
        <v/>
      </c>
      <c r="CB307" s="132" t="str">
        <f ca="1">IF(ISNUMBER(AJ307-'Choose Housekeeping Genes'!AL$17),AJ307-'Choose Housekeeping Genes'!AL$17,"")</f>
        <v/>
      </c>
      <c r="CC307" s="132" t="str">
        <f ca="1">IF(ISNUMBER(AK307-'Choose Housekeeping Genes'!AM$17),AK307-'Choose Housekeeping Genes'!AM$17,"")</f>
        <v/>
      </c>
      <c r="CD307" s="132" t="str">
        <f ca="1">IF(ISNUMBER(AL307-'Choose Housekeeping Genes'!AN$17),AL307-'Choose Housekeeping Genes'!AN$17,"")</f>
        <v/>
      </c>
      <c r="CE307" s="132" t="str">
        <f ca="1">IF(ISNUMBER(AM307-'Choose Housekeeping Genes'!AO$17),AM307-'Choose Housekeeping Genes'!AO$17,"")</f>
        <v/>
      </c>
      <c r="CF307" s="132" t="str">
        <f ca="1">IF(ISNUMBER(AN307-'Choose Housekeeping Genes'!AP$17),AN307-'Choose Housekeeping Genes'!AP$17,"")</f>
        <v/>
      </c>
      <c r="CG307" s="132" t="str">
        <f ca="1">IF(ISNUMBER(AO307-'Choose Housekeeping Genes'!AQ$17),AO307-'Choose Housekeeping Genes'!AQ$17,"")</f>
        <v/>
      </c>
      <c r="CH307" s="132" t="str">
        <f ca="1">IF(ISNUMBER(AP307-'Choose Housekeeping Genes'!AR$17),AP307-'Choose Housekeeping Genes'!AR$17,"")</f>
        <v/>
      </c>
      <c r="CI307" s="132" t="str">
        <f ca="1">IF(ISNUMBER(AQ307-'Choose Housekeeping Genes'!AS$17),AQ307-'Choose Housekeeping Genes'!AS$17,"")</f>
        <v/>
      </c>
      <c r="CJ307" s="132" t="str">
        <f ca="1">IF(ISNUMBER(AR307-'Choose Housekeeping Genes'!AT$17),AR307-'Choose Housekeeping Genes'!AT$17,"")</f>
        <v/>
      </c>
      <c r="CK307" s="137" t="e">
        <f t="shared" ca="1" si="177"/>
        <v>#DIV/0!</v>
      </c>
      <c r="CL307" s="138" t="e">
        <f t="shared" ca="1" si="178"/>
        <v>#DIV/0!</v>
      </c>
      <c r="DA307" s="135" t="str">
        <f>'Transcript table'!C307</f>
        <v>MIAT</v>
      </c>
      <c r="DB307" s="35" t="s">
        <v>353</v>
      </c>
      <c r="DC307" s="132" t="str">
        <f t="shared" ca="1" si="179"/>
        <v/>
      </c>
      <c r="DD307" s="132" t="str">
        <f t="shared" ca="1" si="180"/>
        <v/>
      </c>
      <c r="DE307" s="132" t="str">
        <f t="shared" ca="1" si="181"/>
        <v/>
      </c>
      <c r="DF307" s="132" t="str">
        <f t="shared" ca="1" si="182"/>
        <v/>
      </c>
      <c r="DG307" s="132" t="str">
        <f t="shared" ca="1" si="183"/>
        <v/>
      </c>
      <c r="DH307" s="132" t="str">
        <f t="shared" ca="1" si="184"/>
        <v/>
      </c>
      <c r="DI307" s="132" t="str">
        <f t="shared" ca="1" si="185"/>
        <v/>
      </c>
      <c r="DJ307" s="132" t="str">
        <f t="shared" ca="1" si="186"/>
        <v/>
      </c>
      <c r="DK307" s="132" t="str">
        <f t="shared" ca="1" si="187"/>
        <v/>
      </c>
      <c r="DL307" s="132" t="str">
        <f t="shared" ca="1" si="188"/>
        <v/>
      </c>
      <c r="DM307" s="132" t="str">
        <f t="shared" ca="1" si="189"/>
        <v/>
      </c>
      <c r="DN307" s="132" t="str">
        <f t="shared" ca="1" si="190"/>
        <v/>
      </c>
      <c r="DO307" s="132" t="str">
        <f t="shared" ca="1" si="191"/>
        <v/>
      </c>
      <c r="DP307" s="132" t="str">
        <f t="shared" ca="1" si="192"/>
        <v/>
      </c>
      <c r="DQ307" s="132" t="str">
        <f t="shared" ca="1" si="193"/>
        <v/>
      </c>
      <c r="DR307" s="132" t="str">
        <f t="shared" ca="1" si="194"/>
        <v/>
      </c>
      <c r="DS307" s="132" t="str">
        <f t="shared" ca="1" si="195"/>
        <v/>
      </c>
      <c r="DT307" s="132" t="str">
        <f t="shared" ca="1" si="196"/>
        <v/>
      </c>
      <c r="DU307" s="132" t="str">
        <f t="shared" ca="1" si="197"/>
        <v/>
      </c>
      <c r="DV307" s="132" t="str">
        <f t="shared" ca="1" si="198"/>
        <v/>
      </c>
      <c r="DW307" s="136" t="str">
        <f>'Transcript table'!C307</f>
        <v>MIAT</v>
      </c>
      <c r="DX307" s="141" t="s">
        <v>353</v>
      </c>
      <c r="DY307" s="132" t="str">
        <f t="shared" ca="1" si="199"/>
        <v/>
      </c>
      <c r="DZ307" s="132" t="str">
        <f t="shared" ca="1" si="200"/>
        <v/>
      </c>
      <c r="EA307" s="132" t="str">
        <f t="shared" ca="1" si="201"/>
        <v/>
      </c>
      <c r="EB307" s="132" t="str">
        <f t="shared" ca="1" si="202"/>
        <v/>
      </c>
      <c r="EC307" s="132" t="str">
        <f t="shared" ca="1" si="203"/>
        <v/>
      </c>
      <c r="ED307" s="132" t="str">
        <f t="shared" ca="1" si="204"/>
        <v/>
      </c>
      <c r="EE307" s="132" t="str">
        <f t="shared" ca="1" si="205"/>
        <v/>
      </c>
      <c r="EF307" s="132" t="str">
        <f t="shared" ca="1" si="206"/>
        <v/>
      </c>
      <c r="EG307" s="132" t="str">
        <f t="shared" ca="1" si="207"/>
        <v/>
      </c>
      <c r="EH307" s="132" t="str">
        <f t="shared" ca="1" si="208"/>
        <v/>
      </c>
      <c r="EI307" s="132" t="str">
        <f t="shared" ca="1" si="209"/>
        <v/>
      </c>
      <c r="EJ307" s="132" t="str">
        <f t="shared" ca="1" si="210"/>
        <v/>
      </c>
      <c r="EK307" s="132" t="str">
        <f t="shared" ca="1" si="211"/>
        <v/>
      </c>
      <c r="EL307" s="132" t="str">
        <f t="shared" ca="1" si="212"/>
        <v/>
      </c>
      <c r="EM307" s="132" t="str">
        <f t="shared" ca="1" si="213"/>
        <v/>
      </c>
      <c r="EN307" s="132" t="str">
        <f t="shared" ca="1" si="214"/>
        <v/>
      </c>
      <c r="EO307" s="132" t="str">
        <f t="shared" ca="1" si="215"/>
        <v/>
      </c>
      <c r="EP307" s="132" t="str">
        <f t="shared" ca="1" si="216"/>
        <v/>
      </c>
      <c r="EQ307" s="132" t="str">
        <f t="shared" ca="1" si="217"/>
        <v/>
      </c>
      <c r="ER307" s="132" t="str">
        <f t="shared" ca="1" si="218"/>
        <v/>
      </c>
    </row>
    <row r="308" spans="1:148" ht="12.75">
      <c r="A308" s="131" t="str">
        <f>'Transcript table'!C308</f>
        <v>MIR17HG</v>
      </c>
      <c r="B308" s="35" t="s">
        <v>354</v>
      </c>
      <c r="C308" s="132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132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132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132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132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132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132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132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132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132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132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132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132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132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132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132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132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132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132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132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40" t="str">
        <f>'Control Sample Data'!A308</f>
        <v>MIR17HG</v>
      </c>
      <c r="X308" s="141" t="s">
        <v>354</v>
      </c>
      <c r="Y308" s="132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132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132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132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132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132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132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132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132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132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132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132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132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132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132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132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132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132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132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132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135" t="str">
        <f>'Control Sample Data'!A308</f>
        <v>MIR17HG</v>
      </c>
      <c r="AT308" s="35" t="s">
        <v>354</v>
      </c>
      <c r="AU308" s="132" t="str">
        <f ca="1">IF(ISNUMBER(C308-'Choose Housekeeping Genes'!D$17),C308-'Choose Housekeeping Genes'!D$17,"")</f>
        <v/>
      </c>
      <c r="AV308" s="132" t="str">
        <f ca="1">IF(ISNUMBER(D308-'Choose Housekeeping Genes'!E$17),D308-'Choose Housekeeping Genes'!E$17,"")</f>
        <v/>
      </c>
      <c r="AW308" s="132" t="str">
        <f ca="1">IF(ISNUMBER(E308-'Choose Housekeeping Genes'!F$17),E308-'Choose Housekeeping Genes'!F$17,"")</f>
        <v/>
      </c>
      <c r="AX308" s="132" t="str">
        <f ca="1">IF(ISNUMBER(F308-'Choose Housekeeping Genes'!G$17),F308-'Choose Housekeeping Genes'!G$17,"")</f>
        <v/>
      </c>
      <c r="AY308" s="132" t="str">
        <f ca="1">IF(ISNUMBER(G308-'Choose Housekeeping Genes'!H$17),G308-'Choose Housekeeping Genes'!H$17,"")</f>
        <v/>
      </c>
      <c r="AZ308" s="132" t="str">
        <f ca="1">IF(ISNUMBER(H308-'Choose Housekeeping Genes'!I$17),H308-'Choose Housekeeping Genes'!I$17,"")</f>
        <v/>
      </c>
      <c r="BA308" s="132" t="str">
        <f ca="1">IF(ISNUMBER(I308-'Choose Housekeeping Genes'!J$17),I308-'Choose Housekeeping Genes'!J$17,"")</f>
        <v/>
      </c>
      <c r="BB308" s="132" t="str">
        <f ca="1">IF(ISNUMBER(J308-'Choose Housekeeping Genes'!K$17),J308-'Choose Housekeeping Genes'!K$17,"")</f>
        <v/>
      </c>
      <c r="BC308" s="132" t="str">
        <f ca="1">IF(ISNUMBER(K308-'Choose Housekeeping Genes'!L$17),K308-'Choose Housekeeping Genes'!L$17,"")</f>
        <v/>
      </c>
      <c r="BD308" s="132" t="str">
        <f ca="1">IF(ISNUMBER(L308-'Choose Housekeeping Genes'!M$17),L308-'Choose Housekeeping Genes'!M$17,"")</f>
        <v/>
      </c>
      <c r="BE308" s="132" t="str">
        <f ca="1">IF(ISNUMBER(M308-'Choose Housekeeping Genes'!N$17),M308-'Choose Housekeeping Genes'!N$17,"")</f>
        <v/>
      </c>
      <c r="BF308" s="132" t="str">
        <f ca="1">IF(ISNUMBER(N308-'Choose Housekeeping Genes'!O$17),N308-'Choose Housekeeping Genes'!O$17,"")</f>
        <v/>
      </c>
      <c r="BG308" s="132" t="str">
        <f ca="1">IF(ISNUMBER(O308-'Choose Housekeeping Genes'!P$17),O308-'Choose Housekeeping Genes'!P$17,"")</f>
        <v/>
      </c>
      <c r="BH308" s="132" t="str">
        <f ca="1">IF(ISNUMBER(P308-'Choose Housekeeping Genes'!Q$17),P308-'Choose Housekeeping Genes'!Q$17,"")</f>
        <v/>
      </c>
      <c r="BI308" s="132" t="str">
        <f ca="1">IF(ISNUMBER(Q308-'Choose Housekeeping Genes'!R$17),Q308-'Choose Housekeeping Genes'!R$17,"")</f>
        <v/>
      </c>
      <c r="BJ308" s="132" t="str">
        <f ca="1">IF(ISNUMBER(R308-'Choose Housekeeping Genes'!S$17),R308-'Choose Housekeeping Genes'!S$17,"")</f>
        <v/>
      </c>
      <c r="BK308" s="132" t="str">
        <f ca="1">IF(ISNUMBER(S308-'Choose Housekeeping Genes'!T$17),S308-'Choose Housekeeping Genes'!T$17,"")</f>
        <v/>
      </c>
      <c r="BL308" s="132" t="str">
        <f ca="1">IF(ISNUMBER(T308-'Choose Housekeeping Genes'!U$17),T308-'Choose Housekeeping Genes'!U$17,"")</f>
        <v/>
      </c>
      <c r="BM308" s="132" t="str">
        <f ca="1">IF(ISNUMBER(U308-'Choose Housekeeping Genes'!V$17),U308-'Choose Housekeeping Genes'!V$17,"")</f>
        <v/>
      </c>
      <c r="BN308" s="132" t="str">
        <f ca="1">IF(ISNUMBER(V308-'Choose Housekeeping Genes'!W$17),V308-'Choose Housekeeping Genes'!W$17,"")</f>
        <v/>
      </c>
      <c r="BO308" s="142" t="str">
        <f t="shared" si="219"/>
        <v>MIR17HG</v>
      </c>
      <c r="BP308" s="141" t="s">
        <v>354</v>
      </c>
      <c r="BQ308" s="132" t="str">
        <f ca="1">IF(ISNUMBER(Y308-'Choose Housekeeping Genes'!AA$17),Y308-'Choose Housekeeping Genes'!AA$17,"")</f>
        <v/>
      </c>
      <c r="BR308" s="132" t="str">
        <f ca="1">IF(ISNUMBER(Z308-'Choose Housekeeping Genes'!AB$17),Z308-'Choose Housekeeping Genes'!AB$17,"")</f>
        <v/>
      </c>
      <c r="BS308" s="132" t="str">
        <f ca="1">IF(ISNUMBER(AA308-'Choose Housekeeping Genes'!AC$17),AA308-'Choose Housekeeping Genes'!AC$17,"")</f>
        <v/>
      </c>
      <c r="BT308" s="132" t="str">
        <f ca="1">IF(ISNUMBER(AB308-'Choose Housekeeping Genes'!AD$17),AB308-'Choose Housekeeping Genes'!AD$17,"")</f>
        <v/>
      </c>
      <c r="BU308" s="132" t="str">
        <f ca="1">IF(ISNUMBER(AC308-'Choose Housekeeping Genes'!AE$17),AC308-'Choose Housekeeping Genes'!AE$17,"")</f>
        <v/>
      </c>
      <c r="BV308" s="132" t="str">
        <f ca="1">IF(ISNUMBER(AD308-'Choose Housekeeping Genes'!AF$17),AD308-'Choose Housekeeping Genes'!AF$17,"")</f>
        <v/>
      </c>
      <c r="BW308" s="132" t="str">
        <f ca="1">IF(ISNUMBER(AE308-'Choose Housekeeping Genes'!AG$17),AE308-'Choose Housekeeping Genes'!AG$17,"")</f>
        <v/>
      </c>
      <c r="BX308" s="132" t="str">
        <f ca="1">IF(ISNUMBER(AF308-'Choose Housekeeping Genes'!AH$17),AF308-'Choose Housekeeping Genes'!AH$17,"")</f>
        <v/>
      </c>
      <c r="BY308" s="132" t="str">
        <f ca="1">IF(ISNUMBER(AG308-'Choose Housekeeping Genes'!AI$17),AG308-'Choose Housekeeping Genes'!AI$17,"")</f>
        <v/>
      </c>
      <c r="BZ308" s="132" t="str">
        <f ca="1">IF(ISNUMBER(AH308-'Choose Housekeeping Genes'!AJ$17),AH308-'Choose Housekeeping Genes'!AJ$17,"")</f>
        <v/>
      </c>
      <c r="CA308" s="132" t="str">
        <f ca="1">IF(ISNUMBER(AI308-'Choose Housekeeping Genes'!AK$17),AI308-'Choose Housekeeping Genes'!AK$17,"")</f>
        <v/>
      </c>
      <c r="CB308" s="132" t="str">
        <f ca="1">IF(ISNUMBER(AJ308-'Choose Housekeeping Genes'!AL$17),AJ308-'Choose Housekeeping Genes'!AL$17,"")</f>
        <v/>
      </c>
      <c r="CC308" s="132" t="str">
        <f ca="1">IF(ISNUMBER(AK308-'Choose Housekeeping Genes'!AM$17),AK308-'Choose Housekeeping Genes'!AM$17,"")</f>
        <v/>
      </c>
      <c r="CD308" s="132" t="str">
        <f ca="1">IF(ISNUMBER(AL308-'Choose Housekeeping Genes'!AN$17),AL308-'Choose Housekeeping Genes'!AN$17,"")</f>
        <v/>
      </c>
      <c r="CE308" s="132" t="str">
        <f ca="1">IF(ISNUMBER(AM308-'Choose Housekeeping Genes'!AO$17),AM308-'Choose Housekeeping Genes'!AO$17,"")</f>
        <v/>
      </c>
      <c r="CF308" s="132" t="str">
        <f ca="1">IF(ISNUMBER(AN308-'Choose Housekeeping Genes'!AP$17),AN308-'Choose Housekeeping Genes'!AP$17,"")</f>
        <v/>
      </c>
      <c r="CG308" s="132" t="str">
        <f ca="1">IF(ISNUMBER(AO308-'Choose Housekeeping Genes'!AQ$17),AO308-'Choose Housekeeping Genes'!AQ$17,"")</f>
        <v/>
      </c>
      <c r="CH308" s="132" t="str">
        <f ca="1">IF(ISNUMBER(AP308-'Choose Housekeeping Genes'!AR$17),AP308-'Choose Housekeeping Genes'!AR$17,"")</f>
        <v/>
      </c>
      <c r="CI308" s="132" t="str">
        <f ca="1">IF(ISNUMBER(AQ308-'Choose Housekeeping Genes'!AS$17),AQ308-'Choose Housekeeping Genes'!AS$17,"")</f>
        <v/>
      </c>
      <c r="CJ308" s="132" t="str">
        <f ca="1">IF(ISNUMBER(AR308-'Choose Housekeeping Genes'!AT$17),AR308-'Choose Housekeeping Genes'!AT$17,"")</f>
        <v/>
      </c>
      <c r="CK308" s="137" t="e">
        <f t="shared" ca="1" si="177"/>
        <v>#DIV/0!</v>
      </c>
      <c r="CL308" s="138" t="e">
        <f t="shared" ca="1" si="178"/>
        <v>#DIV/0!</v>
      </c>
      <c r="DA308" s="135" t="str">
        <f>'Transcript table'!C308</f>
        <v>MIR17HG</v>
      </c>
      <c r="DB308" s="35" t="s">
        <v>354</v>
      </c>
      <c r="DC308" s="132" t="str">
        <f t="shared" ca="1" si="179"/>
        <v/>
      </c>
      <c r="DD308" s="132" t="str">
        <f t="shared" ca="1" si="180"/>
        <v/>
      </c>
      <c r="DE308" s="132" t="str">
        <f t="shared" ca="1" si="181"/>
        <v/>
      </c>
      <c r="DF308" s="132" t="str">
        <f t="shared" ca="1" si="182"/>
        <v/>
      </c>
      <c r="DG308" s="132" t="str">
        <f t="shared" ca="1" si="183"/>
        <v/>
      </c>
      <c r="DH308" s="132" t="str">
        <f t="shared" ca="1" si="184"/>
        <v/>
      </c>
      <c r="DI308" s="132" t="str">
        <f t="shared" ca="1" si="185"/>
        <v/>
      </c>
      <c r="DJ308" s="132" t="str">
        <f t="shared" ca="1" si="186"/>
        <v/>
      </c>
      <c r="DK308" s="132" t="str">
        <f t="shared" ca="1" si="187"/>
        <v/>
      </c>
      <c r="DL308" s="132" t="str">
        <f t="shared" ca="1" si="188"/>
        <v/>
      </c>
      <c r="DM308" s="132" t="str">
        <f t="shared" ca="1" si="189"/>
        <v/>
      </c>
      <c r="DN308" s="132" t="str">
        <f t="shared" ca="1" si="190"/>
        <v/>
      </c>
      <c r="DO308" s="132" t="str">
        <f t="shared" ca="1" si="191"/>
        <v/>
      </c>
      <c r="DP308" s="132" t="str">
        <f t="shared" ca="1" si="192"/>
        <v/>
      </c>
      <c r="DQ308" s="132" t="str">
        <f t="shared" ca="1" si="193"/>
        <v/>
      </c>
      <c r="DR308" s="132" t="str">
        <f t="shared" ca="1" si="194"/>
        <v/>
      </c>
      <c r="DS308" s="132" t="str">
        <f t="shared" ca="1" si="195"/>
        <v/>
      </c>
      <c r="DT308" s="132" t="str">
        <f t="shared" ca="1" si="196"/>
        <v/>
      </c>
      <c r="DU308" s="132" t="str">
        <f t="shared" ca="1" si="197"/>
        <v/>
      </c>
      <c r="DV308" s="132" t="str">
        <f t="shared" ca="1" si="198"/>
        <v/>
      </c>
      <c r="DW308" s="136" t="str">
        <f>'Transcript table'!C308</f>
        <v>MIR17HG</v>
      </c>
      <c r="DX308" s="141" t="s">
        <v>354</v>
      </c>
      <c r="DY308" s="132" t="str">
        <f t="shared" ca="1" si="199"/>
        <v/>
      </c>
      <c r="DZ308" s="132" t="str">
        <f t="shared" ca="1" si="200"/>
        <v/>
      </c>
      <c r="EA308" s="132" t="str">
        <f t="shared" ca="1" si="201"/>
        <v/>
      </c>
      <c r="EB308" s="132" t="str">
        <f t="shared" ca="1" si="202"/>
        <v/>
      </c>
      <c r="EC308" s="132" t="str">
        <f t="shared" ca="1" si="203"/>
        <v/>
      </c>
      <c r="ED308" s="132" t="str">
        <f t="shared" ca="1" si="204"/>
        <v/>
      </c>
      <c r="EE308" s="132" t="str">
        <f t="shared" ca="1" si="205"/>
        <v/>
      </c>
      <c r="EF308" s="132" t="str">
        <f t="shared" ca="1" si="206"/>
        <v/>
      </c>
      <c r="EG308" s="132" t="str">
        <f t="shared" ca="1" si="207"/>
        <v/>
      </c>
      <c r="EH308" s="132" t="str">
        <f t="shared" ca="1" si="208"/>
        <v/>
      </c>
      <c r="EI308" s="132" t="str">
        <f t="shared" ca="1" si="209"/>
        <v/>
      </c>
      <c r="EJ308" s="132" t="str">
        <f t="shared" ca="1" si="210"/>
        <v/>
      </c>
      <c r="EK308" s="132" t="str">
        <f t="shared" ca="1" si="211"/>
        <v/>
      </c>
      <c r="EL308" s="132" t="str">
        <f t="shared" ca="1" si="212"/>
        <v/>
      </c>
      <c r="EM308" s="132" t="str">
        <f t="shared" ca="1" si="213"/>
        <v/>
      </c>
      <c r="EN308" s="132" t="str">
        <f t="shared" ca="1" si="214"/>
        <v/>
      </c>
      <c r="EO308" s="132" t="str">
        <f t="shared" ca="1" si="215"/>
        <v/>
      </c>
      <c r="EP308" s="132" t="str">
        <f t="shared" ca="1" si="216"/>
        <v/>
      </c>
      <c r="EQ308" s="132" t="str">
        <f t="shared" ca="1" si="217"/>
        <v/>
      </c>
      <c r="ER308" s="132" t="str">
        <f t="shared" ca="1" si="218"/>
        <v/>
      </c>
    </row>
    <row r="309" spans="1:148" ht="25.5">
      <c r="A309" s="131" t="str">
        <f>'Transcript table'!C309</f>
        <v>MYCNOS-1</v>
      </c>
      <c r="B309" s="35" t="s">
        <v>355</v>
      </c>
      <c r="C309" s="132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132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132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132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132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132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132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132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132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132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132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132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132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132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132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132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132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132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132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132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40" t="str">
        <f>'Control Sample Data'!A309</f>
        <v>MYCNOS-1</v>
      </c>
      <c r="X309" s="141" t="s">
        <v>355</v>
      </c>
      <c r="Y309" s="132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132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132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132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132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132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132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132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132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132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132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132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132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132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132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132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132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132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132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132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135" t="str">
        <f>'Control Sample Data'!A309</f>
        <v>MYCNOS-1</v>
      </c>
      <c r="AT309" s="35" t="s">
        <v>355</v>
      </c>
      <c r="AU309" s="132" t="str">
        <f ca="1">IF(ISNUMBER(C309-'Choose Housekeeping Genes'!D$17),C309-'Choose Housekeeping Genes'!D$17,"")</f>
        <v/>
      </c>
      <c r="AV309" s="132" t="str">
        <f ca="1">IF(ISNUMBER(D309-'Choose Housekeeping Genes'!E$17),D309-'Choose Housekeeping Genes'!E$17,"")</f>
        <v/>
      </c>
      <c r="AW309" s="132" t="str">
        <f ca="1">IF(ISNUMBER(E309-'Choose Housekeeping Genes'!F$17),E309-'Choose Housekeeping Genes'!F$17,"")</f>
        <v/>
      </c>
      <c r="AX309" s="132" t="str">
        <f ca="1">IF(ISNUMBER(F309-'Choose Housekeeping Genes'!G$17),F309-'Choose Housekeeping Genes'!G$17,"")</f>
        <v/>
      </c>
      <c r="AY309" s="132" t="str">
        <f ca="1">IF(ISNUMBER(G309-'Choose Housekeeping Genes'!H$17),G309-'Choose Housekeeping Genes'!H$17,"")</f>
        <v/>
      </c>
      <c r="AZ309" s="132" t="str">
        <f ca="1">IF(ISNUMBER(H309-'Choose Housekeeping Genes'!I$17),H309-'Choose Housekeeping Genes'!I$17,"")</f>
        <v/>
      </c>
      <c r="BA309" s="132" t="str">
        <f ca="1">IF(ISNUMBER(I309-'Choose Housekeeping Genes'!J$17),I309-'Choose Housekeeping Genes'!J$17,"")</f>
        <v/>
      </c>
      <c r="BB309" s="132" t="str">
        <f ca="1">IF(ISNUMBER(J309-'Choose Housekeeping Genes'!K$17),J309-'Choose Housekeeping Genes'!K$17,"")</f>
        <v/>
      </c>
      <c r="BC309" s="132" t="str">
        <f ca="1">IF(ISNUMBER(K309-'Choose Housekeeping Genes'!L$17),K309-'Choose Housekeeping Genes'!L$17,"")</f>
        <v/>
      </c>
      <c r="BD309" s="132" t="str">
        <f ca="1">IF(ISNUMBER(L309-'Choose Housekeeping Genes'!M$17),L309-'Choose Housekeeping Genes'!M$17,"")</f>
        <v/>
      </c>
      <c r="BE309" s="132" t="str">
        <f ca="1">IF(ISNUMBER(M309-'Choose Housekeeping Genes'!N$17),M309-'Choose Housekeeping Genes'!N$17,"")</f>
        <v/>
      </c>
      <c r="BF309" s="132" t="str">
        <f ca="1">IF(ISNUMBER(N309-'Choose Housekeeping Genes'!O$17),N309-'Choose Housekeeping Genes'!O$17,"")</f>
        <v/>
      </c>
      <c r="BG309" s="132" t="str">
        <f ca="1">IF(ISNUMBER(O309-'Choose Housekeeping Genes'!P$17),O309-'Choose Housekeeping Genes'!P$17,"")</f>
        <v/>
      </c>
      <c r="BH309" s="132" t="str">
        <f ca="1">IF(ISNUMBER(P309-'Choose Housekeeping Genes'!Q$17),P309-'Choose Housekeeping Genes'!Q$17,"")</f>
        <v/>
      </c>
      <c r="BI309" s="132" t="str">
        <f ca="1">IF(ISNUMBER(Q309-'Choose Housekeeping Genes'!R$17),Q309-'Choose Housekeeping Genes'!R$17,"")</f>
        <v/>
      </c>
      <c r="BJ309" s="132" t="str">
        <f ca="1">IF(ISNUMBER(R309-'Choose Housekeeping Genes'!S$17),R309-'Choose Housekeeping Genes'!S$17,"")</f>
        <v/>
      </c>
      <c r="BK309" s="132" t="str">
        <f ca="1">IF(ISNUMBER(S309-'Choose Housekeeping Genes'!T$17),S309-'Choose Housekeeping Genes'!T$17,"")</f>
        <v/>
      </c>
      <c r="BL309" s="132" t="str">
        <f ca="1">IF(ISNUMBER(T309-'Choose Housekeeping Genes'!U$17),T309-'Choose Housekeeping Genes'!U$17,"")</f>
        <v/>
      </c>
      <c r="BM309" s="132" t="str">
        <f ca="1">IF(ISNUMBER(U309-'Choose Housekeeping Genes'!V$17),U309-'Choose Housekeeping Genes'!V$17,"")</f>
        <v/>
      </c>
      <c r="BN309" s="132" t="str">
        <f ca="1">IF(ISNUMBER(V309-'Choose Housekeeping Genes'!W$17),V309-'Choose Housekeeping Genes'!W$17,"")</f>
        <v/>
      </c>
      <c r="BO309" s="142" t="str">
        <f t="shared" si="219"/>
        <v>MYCNOS-1</v>
      </c>
      <c r="BP309" s="141" t="s">
        <v>355</v>
      </c>
      <c r="BQ309" s="132" t="str">
        <f ca="1">IF(ISNUMBER(Y309-'Choose Housekeeping Genes'!AA$17),Y309-'Choose Housekeeping Genes'!AA$17,"")</f>
        <v/>
      </c>
      <c r="BR309" s="132" t="str">
        <f ca="1">IF(ISNUMBER(Z309-'Choose Housekeeping Genes'!AB$17),Z309-'Choose Housekeeping Genes'!AB$17,"")</f>
        <v/>
      </c>
      <c r="BS309" s="132" t="str">
        <f ca="1">IF(ISNUMBER(AA309-'Choose Housekeeping Genes'!AC$17),AA309-'Choose Housekeeping Genes'!AC$17,"")</f>
        <v/>
      </c>
      <c r="BT309" s="132" t="str">
        <f ca="1">IF(ISNUMBER(AB309-'Choose Housekeeping Genes'!AD$17),AB309-'Choose Housekeeping Genes'!AD$17,"")</f>
        <v/>
      </c>
      <c r="BU309" s="132" t="str">
        <f ca="1">IF(ISNUMBER(AC309-'Choose Housekeeping Genes'!AE$17),AC309-'Choose Housekeeping Genes'!AE$17,"")</f>
        <v/>
      </c>
      <c r="BV309" s="132" t="str">
        <f ca="1">IF(ISNUMBER(AD309-'Choose Housekeeping Genes'!AF$17),AD309-'Choose Housekeeping Genes'!AF$17,"")</f>
        <v/>
      </c>
      <c r="BW309" s="132" t="str">
        <f ca="1">IF(ISNUMBER(AE309-'Choose Housekeeping Genes'!AG$17),AE309-'Choose Housekeeping Genes'!AG$17,"")</f>
        <v/>
      </c>
      <c r="BX309" s="132" t="str">
        <f ca="1">IF(ISNUMBER(AF309-'Choose Housekeeping Genes'!AH$17),AF309-'Choose Housekeeping Genes'!AH$17,"")</f>
        <v/>
      </c>
      <c r="BY309" s="132" t="str">
        <f ca="1">IF(ISNUMBER(AG309-'Choose Housekeeping Genes'!AI$17),AG309-'Choose Housekeeping Genes'!AI$17,"")</f>
        <v/>
      </c>
      <c r="BZ309" s="132" t="str">
        <f ca="1">IF(ISNUMBER(AH309-'Choose Housekeeping Genes'!AJ$17),AH309-'Choose Housekeeping Genes'!AJ$17,"")</f>
        <v/>
      </c>
      <c r="CA309" s="132" t="str">
        <f ca="1">IF(ISNUMBER(AI309-'Choose Housekeeping Genes'!AK$17),AI309-'Choose Housekeeping Genes'!AK$17,"")</f>
        <v/>
      </c>
      <c r="CB309" s="132" t="str">
        <f ca="1">IF(ISNUMBER(AJ309-'Choose Housekeeping Genes'!AL$17),AJ309-'Choose Housekeeping Genes'!AL$17,"")</f>
        <v/>
      </c>
      <c r="CC309" s="132" t="str">
        <f ca="1">IF(ISNUMBER(AK309-'Choose Housekeeping Genes'!AM$17),AK309-'Choose Housekeeping Genes'!AM$17,"")</f>
        <v/>
      </c>
      <c r="CD309" s="132" t="str">
        <f ca="1">IF(ISNUMBER(AL309-'Choose Housekeeping Genes'!AN$17),AL309-'Choose Housekeeping Genes'!AN$17,"")</f>
        <v/>
      </c>
      <c r="CE309" s="132" t="str">
        <f ca="1">IF(ISNUMBER(AM309-'Choose Housekeeping Genes'!AO$17),AM309-'Choose Housekeeping Genes'!AO$17,"")</f>
        <v/>
      </c>
      <c r="CF309" s="132" t="str">
        <f ca="1">IF(ISNUMBER(AN309-'Choose Housekeeping Genes'!AP$17),AN309-'Choose Housekeeping Genes'!AP$17,"")</f>
        <v/>
      </c>
      <c r="CG309" s="132" t="str">
        <f ca="1">IF(ISNUMBER(AO309-'Choose Housekeeping Genes'!AQ$17),AO309-'Choose Housekeeping Genes'!AQ$17,"")</f>
        <v/>
      </c>
      <c r="CH309" s="132" t="str">
        <f ca="1">IF(ISNUMBER(AP309-'Choose Housekeeping Genes'!AR$17),AP309-'Choose Housekeeping Genes'!AR$17,"")</f>
        <v/>
      </c>
      <c r="CI309" s="132" t="str">
        <f ca="1">IF(ISNUMBER(AQ309-'Choose Housekeeping Genes'!AS$17),AQ309-'Choose Housekeeping Genes'!AS$17,"")</f>
        <v/>
      </c>
      <c r="CJ309" s="132" t="str">
        <f ca="1">IF(ISNUMBER(AR309-'Choose Housekeeping Genes'!AT$17),AR309-'Choose Housekeeping Genes'!AT$17,"")</f>
        <v/>
      </c>
      <c r="CK309" s="137" t="e">
        <f t="shared" ca="1" si="177"/>
        <v>#DIV/0!</v>
      </c>
      <c r="CL309" s="138" t="e">
        <f t="shared" ca="1" si="178"/>
        <v>#DIV/0!</v>
      </c>
      <c r="DA309" s="135" t="str">
        <f>'Transcript table'!C309</f>
        <v>MYCNOS-1</v>
      </c>
      <c r="DB309" s="35" t="s">
        <v>355</v>
      </c>
      <c r="DC309" s="132" t="str">
        <f t="shared" ca="1" si="179"/>
        <v/>
      </c>
      <c r="DD309" s="132" t="str">
        <f t="shared" ca="1" si="180"/>
        <v/>
      </c>
      <c r="DE309" s="132" t="str">
        <f t="shared" ca="1" si="181"/>
        <v/>
      </c>
      <c r="DF309" s="132" t="str">
        <f t="shared" ca="1" si="182"/>
        <v/>
      </c>
      <c r="DG309" s="132" t="str">
        <f t="shared" ca="1" si="183"/>
        <v/>
      </c>
      <c r="DH309" s="132" t="str">
        <f t="shared" ca="1" si="184"/>
        <v/>
      </c>
      <c r="DI309" s="132" t="str">
        <f t="shared" ca="1" si="185"/>
        <v/>
      </c>
      <c r="DJ309" s="132" t="str">
        <f t="shared" ca="1" si="186"/>
        <v/>
      </c>
      <c r="DK309" s="132" t="str">
        <f t="shared" ca="1" si="187"/>
        <v/>
      </c>
      <c r="DL309" s="132" t="str">
        <f t="shared" ca="1" si="188"/>
        <v/>
      </c>
      <c r="DM309" s="132" t="str">
        <f t="shared" ca="1" si="189"/>
        <v/>
      </c>
      <c r="DN309" s="132" t="str">
        <f t="shared" ca="1" si="190"/>
        <v/>
      </c>
      <c r="DO309" s="132" t="str">
        <f t="shared" ca="1" si="191"/>
        <v/>
      </c>
      <c r="DP309" s="132" t="str">
        <f t="shared" ca="1" si="192"/>
        <v/>
      </c>
      <c r="DQ309" s="132" t="str">
        <f t="shared" ca="1" si="193"/>
        <v/>
      </c>
      <c r="DR309" s="132" t="str">
        <f t="shared" ca="1" si="194"/>
        <v/>
      </c>
      <c r="DS309" s="132" t="str">
        <f t="shared" ca="1" si="195"/>
        <v/>
      </c>
      <c r="DT309" s="132" t="str">
        <f t="shared" ca="1" si="196"/>
        <v/>
      </c>
      <c r="DU309" s="132" t="str">
        <f t="shared" ca="1" si="197"/>
        <v/>
      </c>
      <c r="DV309" s="132" t="str">
        <f t="shared" ca="1" si="198"/>
        <v/>
      </c>
      <c r="DW309" s="136" t="str">
        <f>'Transcript table'!C309</f>
        <v>MYCNOS-1</v>
      </c>
      <c r="DX309" s="141" t="s">
        <v>355</v>
      </c>
      <c r="DY309" s="132" t="str">
        <f t="shared" ca="1" si="199"/>
        <v/>
      </c>
      <c r="DZ309" s="132" t="str">
        <f t="shared" ca="1" si="200"/>
        <v/>
      </c>
      <c r="EA309" s="132" t="str">
        <f t="shared" ca="1" si="201"/>
        <v/>
      </c>
      <c r="EB309" s="132" t="str">
        <f t="shared" ca="1" si="202"/>
        <v/>
      </c>
      <c r="EC309" s="132" t="str">
        <f t="shared" ca="1" si="203"/>
        <v/>
      </c>
      <c r="ED309" s="132" t="str">
        <f t="shared" ca="1" si="204"/>
        <v/>
      </c>
      <c r="EE309" s="132" t="str">
        <f t="shared" ca="1" si="205"/>
        <v/>
      </c>
      <c r="EF309" s="132" t="str">
        <f t="shared" ca="1" si="206"/>
        <v/>
      </c>
      <c r="EG309" s="132" t="str">
        <f t="shared" ca="1" si="207"/>
        <v/>
      </c>
      <c r="EH309" s="132" t="str">
        <f t="shared" ca="1" si="208"/>
        <v/>
      </c>
      <c r="EI309" s="132" t="str">
        <f t="shared" ca="1" si="209"/>
        <v/>
      </c>
      <c r="EJ309" s="132" t="str">
        <f t="shared" ca="1" si="210"/>
        <v/>
      </c>
      <c r="EK309" s="132" t="str">
        <f t="shared" ca="1" si="211"/>
        <v/>
      </c>
      <c r="EL309" s="132" t="str">
        <f t="shared" ca="1" si="212"/>
        <v/>
      </c>
      <c r="EM309" s="132" t="str">
        <f t="shared" ca="1" si="213"/>
        <v/>
      </c>
      <c r="EN309" s="132" t="str">
        <f t="shared" ca="1" si="214"/>
        <v/>
      </c>
      <c r="EO309" s="132" t="str">
        <f t="shared" ca="1" si="215"/>
        <v/>
      </c>
      <c r="EP309" s="132" t="str">
        <f t="shared" ca="1" si="216"/>
        <v/>
      </c>
      <c r="EQ309" s="132" t="str">
        <f t="shared" ca="1" si="217"/>
        <v/>
      </c>
      <c r="ER309" s="132" t="str">
        <f t="shared" ca="1" si="218"/>
        <v/>
      </c>
    </row>
    <row r="310" spans="1:148" ht="25.5">
      <c r="A310" s="131" t="str">
        <f>'Transcript table'!C310</f>
        <v>MYCNOS-2</v>
      </c>
      <c r="B310" s="35" t="s">
        <v>356</v>
      </c>
      <c r="C310" s="132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132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132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132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132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132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132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132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132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132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132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132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132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132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132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132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132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132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132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132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40" t="str">
        <f>'Control Sample Data'!A310</f>
        <v>MYCNOS-2</v>
      </c>
      <c r="X310" s="141" t="s">
        <v>356</v>
      </c>
      <c r="Y310" s="132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132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132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132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132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132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132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132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132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132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132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132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132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132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132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132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132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132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132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132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135" t="str">
        <f>'Control Sample Data'!A310</f>
        <v>MYCNOS-2</v>
      </c>
      <c r="AT310" s="35" t="s">
        <v>356</v>
      </c>
      <c r="AU310" s="132" t="str">
        <f ca="1">IF(ISNUMBER(C310-'Choose Housekeeping Genes'!D$17),C310-'Choose Housekeeping Genes'!D$17,"")</f>
        <v/>
      </c>
      <c r="AV310" s="132" t="str">
        <f ca="1">IF(ISNUMBER(D310-'Choose Housekeeping Genes'!E$17),D310-'Choose Housekeeping Genes'!E$17,"")</f>
        <v/>
      </c>
      <c r="AW310" s="132" t="str">
        <f ca="1">IF(ISNUMBER(E310-'Choose Housekeeping Genes'!F$17),E310-'Choose Housekeeping Genes'!F$17,"")</f>
        <v/>
      </c>
      <c r="AX310" s="132" t="str">
        <f ca="1">IF(ISNUMBER(F310-'Choose Housekeeping Genes'!G$17),F310-'Choose Housekeeping Genes'!G$17,"")</f>
        <v/>
      </c>
      <c r="AY310" s="132" t="str">
        <f ca="1">IF(ISNUMBER(G310-'Choose Housekeeping Genes'!H$17),G310-'Choose Housekeeping Genes'!H$17,"")</f>
        <v/>
      </c>
      <c r="AZ310" s="132" t="str">
        <f ca="1">IF(ISNUMBER(H310-'Choose Housekeeping Genes'!I$17),H310-'Choose Housekeeping Genes'!I$17,"")</f>
        <v/>
      </c>
      <c r="BA310" s="132" t="str">
        <f ca="1">IF(ISNUMBER(I310-'Choose Housekeeping Genes'!J$17),I310-'Choose Housekeeping Genes'!J$17,"")</f>
        <v/>
      </c>
      <c r="BB310" s="132" t="str">
        <f ca="1">IF(ISNUMBER(J310-'Choose Housekeeping Genes'!K$17),J310-'Choose Housekeeping Genes'!K$17,"")</f>
        <v/>
      </c>
      <c r="BC310" s="132" t="str">
        <f ca="1">IF(ISNUMBER(K310-'Choose Housekeeping Genes'!L$17),K310-'Choose Housekeeping Genes'!L$17,"")</f>
        <v/>
      </c>
      <c r="BD310" s="132" t="str">
        <f ca="1">IF(ISNUMBER(L310-'Choose Housekeeping Genes'!M$17),L310-'Choose Housekeeping Genes'!M$17,"")</f>
        <v/>
      </c>
      <c r="BE310" s="132" t="str">
        <f ca="1">IF(ISNUMBER(M310-'Choose Housekeeping Genes'!N$17),M310-'Choose Housekeeping Genes'!N$17,"")</f>
        <v/>
      </c>
      <c r="BF310" s="132" t="str">
        <f ca="1">IF(ISNUMBER(N310-'Choose Housekeeping Genes'!O$17),N310-'Choose Housekeeping Genes'!O$17,"")</f>
        <v/>
      </c>
      <c r="BG310" s="132" t="str">
        <f ca="1">IF(ISNUMBER(O310-'Choose Housekeeping Genes'!P$17),O310-'Choose Housekeeping Genes'!P$17,"")</f>
        <v/>
      </c>
      <c r="BH310" s="132" t="str">
        <f ca="1">IF(ISNUMBER(P310-'Choose Housekeeping Genes'!Q$17),P310-'Choose Housekeeping Genes'!Q$17,"")</f>
        <v/>
      </c>
      <c r="BI310" s="132" t="str">
        <f ca="1">IF(ISNUMBER(Q310-'Choose Housekeeping Genes'!R$17),Q310-'Choose Housekeeping Genes'!R$17,"")</f>
        <v/>
      </c>
      <c r="BJ310" s="132" t="str">
        <f ca="1">IF(ISNUMBER(R310-'Choose Housekeeping Genes'!S$17),R310-'Choose Housekeeping Genes'!S$17,"")</f>
        <v/>
      </c>
      <c r="BK310" s="132" t="str">
        <f ca="1">IF(ISNUMBER(S310-'Choose Housekeeping Genes'!T$17),S310-'Choose Housekeeping Genes'!T$17,"")</f>
        <v/>
      </c>
      <c r="BL310" s="132" t="str">
        <f ca="1">IF(ISNUMBER(T310-'Choose Housekeeping Genes'!U$17),T310-'Choose Housekeeping Genes'!U$17,"")</f>
        <v/>
      </c>
      <c r="BM310" s="132" t="str">
        <f ca="1">IF(ISNUMBER(U310-'Choose Housekeeping Genes'!V$17),U310-'Choose Housekeeping Genes'!V$17,"")</f>
        <v/>
      </c>
      <c r="BN310" s="132" t="str">
        <f ca="1">IF(ISNUMBER(V310-'Choose Housekeeping Genes'!W$17),V310-'Choose Housekeeping Genes'!W$17,"")</f>
        <v/>
      </c>
      <c r="BO310" s="142" t="str">
        <f t="shared" si="219"/>
        <v>MYCNOS-2</v>
      </c>
      <c r="BP310" s="141" t="s">
        <v>356</v>
      </c>
      <c r="BQ310" s="132" t="str">
        <f ca="1">IF(ISNUMBER(Y310-'Choose Housekeeping Genes'!AA$17),Y310-'Choose Housekeeping Genes'!AA$17,"")</f>
        <v/>
      </c>
      <c r="BR310" s="132" t="str">
        <f ca="1">IF(ISNUMBER(Z310-'Choose Housekeeping Genes'!AB$17),Z310-'Choose Housekeeping Genes'!AB$17,"")</f>
        <v/>
      </c>
      <c r="BS310" s="132" t="str">
        <f ca="1">IF(ISNUMBER(AA310-'Choose Housekeeping Genes'!AC$17),AA310-'Choose Housekeeping Genes'!AC$17,"")</f>
        <v/>
      </c>
      <c r="BT310" s="132" t="str">
        <f ca="1">IF(ISNUMBER(AB310-'Choose Housekeeping Genes'!AD$17),AB310-'Choose Housekeeping Genes'!AD$17,"")</f>
        <v/>
      </c>
      <c r="BU310" s="132" t="str">
        <f ca="1">IF(ISNUMBER(AC310-'Choose Housekeeping Genes'!AE$17),AC310-'Choose Housekeeping Genes'!AE$17,"")</f>
        <v/>
      </c>
      <c r="BV310" s="132" t="str">
        <f ca="1">IF(ISNUMBER(AD310-'Choose Housekeeping Genes'!AF$17),AD310-'Choose Housekeeping Genes'!AF$17,"")</f>
        <v/>
      </c>
      <c r="BW310" s="132" t="str">
        <f ca="1">IF(ISNUMBER(AE310-'Choose Housekeeping Genes'!AG$17),AE310-'Choose Housekeeping Genes'!AG$17,"")</f>
        <v/>
      </c>
      <c r="BX310" s="132" t="str">
        <f ca="1">IF(ISNUMBER(AF310-'Choose Housekeeping Genes'!AH$17),AF310-'Choose Housekeeping Genes'!AH$17,"")</f>
        <v/>
      </c>
      <c r="BY310" s="132" t="str">
        <f ca="1">IF(ISNUMBER(AG310-'Choose Housekeeping Genes'!AI$17),AG310-'Choose Housekeeping Genes'!AI$17,"")</f>
        <v/>
      </c>
      <c r="BZ310" s="132" t="str">
        <f ca="1">IF(ISNUMBER(AH310-'Choose Housekeeping Genes'!AJ$17),AH310-'Choose Housekeeping Genes'!AJ$17,"")</f>
        <v/>
      </c>
      <c r="CA310" s="132" t="str">
        <f ca="1">IF(ISNUMBER(AI310-'Choose Housekeeping Genes'!AK$17),AI310-'Choose Housekeeping Genes'!AK$17,"")</f>
        <v/>
      </c>
      <c r="CB310" s="132" t="str">
        <f ca="1">IF(ISNUMBER(AJ310-'Choose Housekeeping Genes'!AL$17),AJ310-'Choose Housekeeping Genes'!AL$17,"")</f>
        <v/>
      </c>
      <c r="CC310" s="132" t="str">
        <f ca="1">IF(ISNUMBER(AK310-'Choose Housekeeping Genes'!AM$17),AK310-'Choose Housekeeping Genes'!AM$17,"")</f>
        <v/>
      </c>
      <c r="CD310" s="132" t="str">
        <f ca="1">IF(ISNUMBER(AL310-'Choose Housekeeping Genes'!AN$17),AL310-'Choose Housekeeping Genes'!AN$17,"")</f>
        <v/>
      </c>
      <c r="CE310" s="132" t="str">
        <f ca="1">IF(ISNUMBER(AM310-'Choose Housekeeping Genes'!AO$17),AM310-'Choose Housekeeping Genes'!AO$17,"")</f>
        <v/>
      </c>
      <c r="CF310" s="132" t="str">
        <f ca="1">IF(ISNUMBER(AN310-'Choose Housekeeping Genes'!AP$17),AN310-'Choose Housekeeping Genes'!AP$17,"")</f>
        <v/>
      </c>
      <c r="CG310" s="132" t="str">
        <f ca="1">IF(ISNUMBER(AO310-'Choose Housekeeping Genes'!AQ$17),AO310-'Choose Housekeeping Genes'!AQ$17,"")</f>
        <v/>
      </c>
      <c r="CH310" s="132" t="str">
        <f ca="1">IF(ISNUMBER(AP310-'Choose Housekeeping Genes'!AR$17),AP310-'Choose Housekeeping Genes'!AR$17,"")</f>
        <v/>
      </c>
      <c r="CI310" s="132" t="str">
        <f ca="1">IF(ISNUMBER(AQ310-'Choose Housekeeping Genes'!AS$17),AQ310-'Choose Housekeeping Genes'!AS$17,"")</f>
        <v/>
      </c>
      <c r="CJ310" s="132" t="str">
        <f ca="1">IF(ISNUMBER(AR310-'Choose Housekeeping Genes'!AT$17),AR310-'Choose Housekeeping Genes'!AT$17,"")</f>
        <v/>
      </c>
      <c r="CK310" s="137" t="e">
        <f t="shared" ca="1" si="177"/>
        <v>#DIV/0!</v>
      </c>
      <c r="CL310" s="138" t="e">
        <f t="shared" ca="1" si="178"/>
        <v>#DIV/0!</v>
      </c>
      <c r="DA310" s="135" t="str">
        <f>'Transcript table'!C310</f>
        <v>MYCNOS-2</v>
      </c>
      <c r="DB310" s="35" t="s">
        <v>356</v>
      </c>
      <c r="DC310" s="132" t="str">
        <f t="shared" ca="1" si="179"/>
        <v/>
      </c>
      <c r="DD310" s="132" t="str">
        <f t="shared" ca="1" si="180"/>
        <v/>
      </c>
      <c r="DE310" s="132" t="str">
        <f t="shared" ca="1" si="181"/>
        <v/>
      </c>
      <c r="DF310" s="132" t="str">
        <f t="shared" ca="1" si="182"/>
        <v/>
      </c>
      <c r="DG310" s="132" t="str">
        <f t="shared" ca="1" si="183"/>
        <v/>
      </c>
      <c r="DH310" s="132" t="str">
        <f t="shared" ca="1" si="184"/>
        <v/>
      </c>
      <c r="DI310" s="132" t="str">
        <f t="shared" ca="1" si="185"/>
        <v/>
      </c>
      <c r="DJ310" s="132" t="str">
        <f t="shared" ca="1" si="186"/>
        <v/>
      </c>
      <c r="DK310" s="132" t="str">
        <f t="shared" ca="1" si="187"/>
        <v/>
      </c>
      <c r="DL310" s="132" t="str">
        <f t="shared" ca="1" si="188"/>
        <v/>
      </c>
      <c r="DM310" s="132" t="str">
        <f t="shared" ca="1" si="189"/>
        <v/>
      </c>
      <c r="DN310" s="132" t="str">
        <f t="shared" ca="1" si="190"/>
        <v/>
      </c>
      <c r="DO310" s="132" t="str">
        <f t="shared" ca="1" si="191"/>
        <v/>
      </c>
      <c r="DP310" s="132" t="str">
        <f t="shared" ca="1" si="192"/>
        <v/>
      </c>
      <c r="DQ310" s="132" t="str">
        <f t="shared" ca="1" si="193"/>
        <v/>
      </c>
      <c r="DR310" s="132" t="str">
        <f t="shared" ca="1" si="194"/>
        <v/>
      </c>
      <c r="DS310" s="132" t="str">
        <f t="shared" ca="1" si="195"/>
        <v/>
      </c>
      <c r="DT310" s="132" t="str">
        <f t="shared" ca="1" si="196"/>
        <v/>
      </c>
      <c r="DU310" s="132" t="str">
        <f t="shared" ca="1" si="197"/>
        <v/>
      </c>
      <c r="DV310" s="132" t="str">
        <f t="shared" ca="1" si="198"/>
        <v/>
      </c>
      <c r="DW310" s="136" t="str">
        <f>'Transcript table'!C310</f>
        <v>MYCNOS-2</v>
      </c>
      <c r="DX310" s="141" t="s">
        <v>356</v>
      </c>
      <c r="DY310" s="132" t="str">
        <f t="shared" ca="1" si="199"/>
        <v/>
      </c>
      <c r="DZ310" s="132" t="str">
        <f t="shared" ca="1" si="200"/>
        <v/>
      </c>
      <c r="EA310" s="132" t="str">
        <f t="shared" ca="1" si="201"/>
        <v/>
      </c>
      <c r="EB310" s="132" t="str">
        <f t="shared" ca="1" si="202"/>
        <v/>
      </c>
      <c r="EC310" s="132" t="str">
        <f t="shared" ca="1" si="203"/>
        <v/>
      </c>
      <c r="ED310" s="132" t="str">
        <f t="shared" ca="1" si="204"/>
        <v/>
      </c>
      <c r="EE310" s="132" t="str">
        <f t="shared" ca="1" si="205"/>
        <v/>
      </c>
      <c r="EF310" s="132" t="str">
        <f t="shared" ca="1" si="206"/>
        <v/>
      </c>
      <c r="EG310" s="132" t="str">
        <f t="shared" ca="1" si="207"/>
        <v/>
      </c>
      <c r="EH310" s="132" t="str">
        <f t="shared" ca="1" si="208"/>
        <v/>
      </c>
      <c r="EI310" s="132" t="str">
        <f t="shared" ca="1" si="209"/>
        <v/>
      </c>
      <c r="EJ310" s="132" t="str">
        <f t="shared" ca="1" si="210"/>
        <v/>
      </c>
      <c r="EK310" s="132" t="str">
        <f t="shared" ca="1" si="211"/>
        <v/>
      </c>
      <c r="EL310" s="132" t="str">
        <f t="shared" ca="1" si="212"/>
        <v/>
      </c>
      <c r="EM310" s="132" t="str">
        <f t="shared" ca="1" si="213"/>
        <v/>
      </c>
      <c r="EN310" s="132" t="str">
        <f t="shared" ca="1" si="214"/>
        <v/>
      </c>
      <c r="EO310" s="132" t="str">
        <f t="shared" ca="1" si="215"/>
        <v/>
      </c>
      <c r="EP310" s="132" t="str">
        <f t="shared" ca="1" si="216"/>
        <v/>
      </c>
      <c r="EQ310" s="132" t="str">
        <f t="shared" ca="1" si="217"/>
        <v/>
      </c>
      <c r="ER310" s="132" t="str">
        <f t="shared" ca="1" si="218"/>
        <v/>
      </c>
    </row>
    <row r="311" spans="1:148" ht="12.75">
      <c r="A311" s="131" t="str">
        <f>'Transcript table'!C311</f>
        <v>NEAT1-1</v>
      </c>
      <c r="B311" s="35" t="s">
        <v>357</v>
      </c>
      <c r="C311" s="132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132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132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132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132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132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132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132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132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132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132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132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132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132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132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132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132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132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132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132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40" t="str">
        <f>'Control Sample Data'!A311</f>
        <v>NEAT1-1</v>
      </c>
      <c r="X311" s="141" t="s">
        <v>357</v>
      </c>
      <c r="Y311" s="132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132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132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132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132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132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132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132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132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132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132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132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132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132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132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132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132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132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132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132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135" t="str">
        <f>'Control Sample Data'!A311</f>
        <v>NEAT1-1</v>
      </c>
      <c r="AT311" s="35" t="s">
        <v>357</v>
      </c>
      <c r="AU311" s="132" t="str">
        <f ca="1">IF(ISNUMBER(C311-'Choose Housekeeping Genes'!D$17),C311-'Choose Housekeeping Genes'!D$17,"")</f>
        <v/>
      </c>
      <c r="AV311" s="132" t="str">
        <f ca="1">IF(ISNUMBER(D311-'Choose Housekeeping Genes'!E$17),D311-'Choose Housekeeping Genes'!E$17,"")</f>
        <v/>
      </c>
      <c r="AW311" s="132" t="str">
        <f ca="1">IF(ISNUMBER(E311-'Choose Housekeeping Genes'!F$17),E311-'Choose Housekeeping Genes'!F$17,"")</f>
        <v/>
      </c>
      <c r="AX311" s="132" t="str">
        <f ca="1">IF(ISNUMBER(F311-'Choose Housekeeping Genes'!G$17),F311-'Choose Housekeeping Genes'!G$17,"")</f>
        <v/>
      </c>
      <c r="AY311" s="132" t="str">
        <f ca="1">IF(ISNUMBER(G311-'Choose Housekeeping Genes'!H$17),G311-'Choose Housekeeping Genes'!H$17,"")</f>
        <v/>
      </c>
      <c r="AZ311" s="132" t="str">
        <f ca="1">IF(ISNUMBER(H311-'Choose Housekeeping Genes'!I$17),H311-'Choose Housekeeping Genes'!I$17,"")</f>
        <v/>
      </c>
      <c r="BA311" s="132" t="str">
        <f ca="1">IF(ISNUMBER(I311-'Choose Housekeeping Genes'!J$17),I311-'Choose Housekeeping Genes'!J$17,"")</f>
        <v/>
      </c>
      <c r="BB311" s="132" t="str">
        <f ca="1">IF(ISNUMBER(J311-'Choose Housekeeping Genes'!K$17),J311-'Choose Housekeeping Genes'!K$17,"")</f>
        <v/>
      </c>
      <c r="BC311" s="132" t="str">
        <f ca="1">IF(ISNUMBER(K311-'Choose Housekeeping Genes'!L$17),K311-'Choose Housekeeping Genes'!L$17,"")</f>
        <v/>
      </c>
      <c r="BD311" s="132" t="str">
        <f ca="1">IF(ISNUMBER(L311-'Choose Housekeeping Genes'!M$17),L311-'Choose Housekeeping Genes'!M$17,"")</f>
        <v/>
      </c>
      <c r="BE311" s="132" t="str">
        <f ca="1">IF(ISNUMBER(M311-'Choose Housekeeping Genes'!N$17),M311-'Choose Housekeeping Genes'!N$17,"")</f>
        <v/>
      </c>
      <c r="BF311" s="132" t="str">
        <f ca="1">IF(ISNUMBER(N311-'Choose Housekeeping Genes'!O$17),N311-'Choose Housekeeping Genes'!O$17,"")</f>
        <v/>
      </c>
      <c r="BG311" s="132" t="str">
        <f ca="1">IF(ISNUMBER(O311-'Choose Housekeeping Genes'!P$17),O311-'Choose Housekeeping Genes'!P$17,"")</f>
        <v/>
      </c>
      <c r="BH311" s="132" t="str">
        <f ca="1">IF(ISNUMBER(P311-'Choose Housekeeping Genes'!Q$17),P311-'Choose Housekeeping Genes'!Q$17,"")</f>
        <v/>
      </c>
      <c r="BI311" s="132" t="str">
        <f ca="1">IF(ISNUMBER(Q311-'Choose Housekeeping Genes'!R$17),Q311-'Choose Housekeeping Genes'!R$17,"")</f>
        <v/>
      </c>
      <c r="BJ311" s="132" t="str">
        <f ca="1">IF(ISNUMBER(R311-'Choose Housekeeping Genes'!S$17),R311-'Choose Housekeeping Genes'!S$17,"")</f>
        <v/>
      </c>
      <c r="BK311" s="132" t="str">
        <f ca="1">IF(ISNUMBER(S311-'Choose Housekeeping Genes'!T$17),S311-'Choose Housekeeping Genes'!T$17,"")</f>
        <v/>
      </c>
      <c r="BL311" s="132" t="str">
        <f ca="1">IF(ISNUMBER(T311-'Choose Housekeeping Genes'!U$17),T311-'Choose Housekeeping Genes'!U$17,"")</f>
        <v/>
      </c>
      <c r="BM311" s="132" t="str">
        <f ca="1">IF(ISNUMBER(U311-'Choose Housekeeping Genes'!V$17),U311-'Choose Housekeeping Genes'!V$17,"")</f>
        <v/>
      </c>
      <c r="BN311" s="132" t="str">
        <f ca="1">IF(ISNUMBER(V311-'Choose Housekeeping Genes'!W$17),V311-'Choose Housekeeping Genes'!W$17,"")</f>
        <v/>
      </c>
      <c r="BO311" s="142" t="str">
        <f t="shared" si="219"/>
        <v>NEAT1-1</v>
      </c>
      <c r="BP311" s="141" t="s">
        <v>357</v>
      </c>
      <c r="BQ311" s="132" t="str">
        <f ca="1">IF(ISNUMBER(Y311-'Choose Housekeeping Genes'!AA$17),Y311-'Choose Housekeeping Genes'!AA$17,"")</f>
        <v/>
      </c>
      <c r="BR311" s="132" t="str">
        <f ca="1">IF(ISNUMBER(Z311-'Choose Housekeeping Genes'!AB$17),Z311-'Choose Housekeeping Genes'!AB$17,"")</f>
        <v/>
      </c>
      <c r="BS311" s="132" t="str">
        <f ca="1">IF(ISNUMBER(AA311-'Choose Housekeeping Genes'!AC$17),AA311-'Choose Housekeeping Genes'!AC$17,"")</f>
        <v/>
      </c>
      <c r="BT311" s="132" t="str">
        <f ca="1">IF(ISNUMBER(AB311-'Choose Housekeeping Genes'!AD$17),AB311-'Choose Housekeeping Genes'!AD$17,"")</f>
        <v/>
      </c>
      <c r="BU311" s="132" t="str">
        <f ca="1">IF(ISNUMBER(AC311-'Choose Housekeeping Genes'!AE$17),AC311-'Choose Housekeeping Genes'!AE$17,"")</f>
        <v/>
      </c>
      <c r="BV311" s="132" t="str">
        <f ca="1">IF(ISNUMBER(AD311-'Choose Housekeeping Genes'!AF$17),AD311-'Choose Housekeeping Genes'!AF$17,"")</f>
        <v/>
      </c>
      <c r="BW311" s="132" t="str">
        <f ca="1">IF(ISNUMBER(AE311-'Choose Housekeeping Genes'!AG$17),AE311-'Choose Housekeeping Genes'!AG$17,"")</f>
        <v/>
      </c>
      <c r="BX311" s="132" t="str">
        <f ca="1">IF(ISNUMBER(AF311-'Choose Housekeeping Genes'!AH$17),AF311-'Choose Housekeeping Genes'!AH$17,"")</f>
        <v/>
      </c>
      <c r="BY311" s="132" t="str">
        <f ca="1">IF(ISNUMBER(AG311-'Choose Housekeeping Genes'!AI$17),AG311-'Choose Housekeeping Genes'!AI$17,"")</f>
        <v/>
      </c>
      <c r="BZ311" s="132" t="str">
        <f ca="1">IF(ISNUMBER(AH311-'Choose Housekeeping Genes'!AJ$17),AH311-'Choose Housekeeping Genes'!AJ$17,"")</f>
        <v/>
      </c>
      <c r="CA311" s="132" t="str">
        <f ca="1">IF(ISNUMBER(AI311-'Choose Housekeeping Genes'!AK$17),AI311-'Choose Housekeeping Genes'!AK$17,"")</f>
        <v/>
      </c>
      <c r="CB311" s="132" t="str">
        <f ca="1">IF(ISNUMBER(AJ311-'Choose Housekeeping Genes'!AL$17),AJ311-'Choose Housekeeping Genes'!AL$17,"")</f>
        <v/>
      </c>
      <c r="CC311" s="132" t="str">
        <f ca="1">IF(ISNUMBER(AK311-'Choose Housekeeping Genes'!AM$17),AK311-'Choose Housekeeping Genes'!AM$17,"")</f>
        <v/>
      </c>
      <c r="CD311" s="132" t="str">
        <f ca="1">IF(ISNUMBER(AL311-'Choose Housekeeping Genes'!AN$17),AL311-'Choose Housekeeping Genes'!AN$17,"")</f>
        <v/>
      </c>
      <c r="CE311" s="132" t="str">
        <f ca="1">IF(ISNUMBER(AM311-'Choose Housekeeping Genes'!AO$17),AM311-'Choose Housekeeping Genes'!AO$17,"")</f>
        <v/>
      </c>
      <c r="CF311" s="132" t="str">
        <f ca="1">IF(ISNUMBER(AN311-'Choose Housekeeping Genes'!AP$17),AN311-'Choose Housekeeping Genes'!AP$17,"")</f>
        <v/>
      </c>
      <c r="CG311" s="132" t="str">
        <f ca="1">IF(ISNUMBER(AO311-'Choose Housekeeping Genes'!AQ$17),AO311-'Choose Housekeeping Genes'!AQ$17,"")</f>
        <v/>
      </c>
      <c r="CH311" s="132" t="str">
        <f ca="1">IF(ISNUMBER(AP311-'Choose Housekeeping Genes'!AR$17),AP311-'Choose Housekeeping Genes'!AR$17,"")</f>
        <v/>
      </c>
      <c r="CI311" s="132" t="str">
        <f ca="1">IF(ISNUMBER(AQ311-'Choose Housekeeping Genes'!AS$17),AQ311-'Choose Housekeeping Genes'!AS$17,"")</f>
        <v/>
      </c>
      <c r="CJ311" s="132" t="str">
        <f ca="1">IF(ISNUMBER(AR311-'Choose Housekeeping Genes'!AT$17),AR311-'Choose Housekeeping Genes'!AT$17,"")</f>
        <v/>
      </c>
      <c r="CK311" s="137" t="e">
        <f t="shared" ca="1" si="177"/>
        <v>#DIV/0!</v>
      </c>
      <c r="CL311" s="138" t="e">
        <f t="shared" ca="1" si="178"/>
        <v>#DIV/0!</v>
      </c>
      <c r="DA311" s="135" t="str">
        <f>'Transcript table'!C311</f>
        <v>NEAT1-1</v>
      </c>
      <c r="DB311" s="35" t="s">
        <v>357</v>
      </c>
      <c r="DC311" s="132" t="str">
        <f t="shared" ca="1" si="179"/>
        <v/>
      </c>
      <c r="DD311" s="132" t="str">
        <f t="shared" ca="1" si="180"/>
        <v/>
      </c>
      <c r="DE311" s="132" t="str">
        <f t="shared" ca="1" si="181"/>
        <v/>
      </c>
      <c r="DF311" s="132" t="str">
        <f t="shared" ca="1" si="182"/>
        <v/>
      </c>
      <c r="DG311" s="132" t="str">
        <f t="shared" ca="1" si="183"/>
        <v/>
      </c>
      <c r="DH311" s="132" t="str">
        <f t="shared" ca="1" si="184"/>
        <v/>
      </c>
      <c r="DI311" s="132" t="str">
        <f t="shared" ca="1" si="185"/>
        <v/>
      </c>
      <c r="DJ311" s="132" t="str">
        <f t="shared" ca="1" si="186"/>
        <v/>
      </c>
      <c r="DK311" s="132" t="str">
        <f t="shared" ca="1" si="187"/>
        <v/>
      </c>
      <c r="DL311" s="132" t="str">
        <f t="shared" ca="1" si="188"/>
        <v/>
      </c>
      <c r="DM311" s="132" t="str">
        <f t="shared" ca="1" si="189"/>
        <v/>
      </c>
      <c r="DN311" s="132" t="str">
        <f t="shared" ca="1" si="190"/>
        <v/>
      </c>
      <c r="DO311" s="132" t="str">
        <f t="shared" ca="1" si="191"/>
        <v/>
      </c>
      <c r="DP311" s="132" t="str">
        <f t="shared" ca="1" si="192"/>
        <v/>
      </c>
      <c r="DQ311" s="132" t="str">
        <f t="shared" ca="1" si="193"/>
        <v/>
      </c>
      <c r="DR311" s="132" t="str">
        <f t="shared" ca="1" si="194"/>
        <v/>
      </c>
      <c r="DS311" s="132" t="str">
        <f t="shared" ca="1" si="195"/>
        <v/>
      </c>
      <c r="DT311" s="132" t="str">
        <f t="shared" ca="1" si="196"/>
        <v/>
      </c>
      <c r="DU311" s="132" t="str">
        <f t="shared" ca="1" si="197"/>
        <v/>
      </c>
      <c r="DV311" s="132" t="str">
        <f t="shared" ca="1" si="198"/>
        <v/>
      </c>
      <c r="DW311" s="136" t="str">
        <f>'Transcript table'!C311</f>
        <v>NEAT1-1</v>
      </c>
      <c r="DX311" s="141" t="s">
        <v>357</v>
      </c>
      <c r="DY311" s="132" t="str">
        <f t="shared" ca="1" si="199"/>
        <v/>
      </c>
      <c r="DZ311" s="132" t="str">
        <f t="shared" ca="1" si="200"/>
        <v/>
      </c>
      <c r="EA311" s="132" t="str">
        <f t="shared" ca="1" si="201"/>
        <v/>
      </c>
      <c r="EB311" s="132" t="str">
        <f t="shared" ca="1" si="202"/>
        <v/>
      </c>
      <c r="EC311" s="132" t="str">
        <f t="shared" ca="1" si="203"/>
        <v/>
      </c>
      <c r="ED311" s="132" t="str">
        <f t="shared" ca="1" si="204"/>
        <v/>
      </c>
      <c r="EE311" s="132" t="str">
        <f t="shared" ca="1" si="205"/>
        <v/>
      </c>
      <c r="EF311" s="132" t="str">
        <f t="shared" ca="1" si="206"/>
        <v/>
      </c>
      <c r="EG311" s="132" t="str">
        <f t="shared" ca="1" si="207"/>
        <v/>
      </c>
      <c r="EH311" s="132" t="str">
        <f t="shared" ca="1" si="208"/>
        <v/>
      </c>
      <c r="EI311" s="132" t="str">
        <f t="shared" ca="1" si="209"/>
        <v/>
      </c>
      <c r="EJ311" s="132" t="str">
        <f t="shared" ca="1" si="210"/>
        <v/>
      </c>
      <c r="EK311" s="132" t="str">
        <f t="shared" ca="1" si="211"/>
        <v/>
      </c>
      <c r="EL311" s="132" t="str">
        <f t="shared" ca="1" si="212"/>
        <v/>
      </c>
      <c r="EM311" s="132" t="str">
        <f t="shared" ca="1" si="213"/>
        <v/>
      </c>
      <c r="EN311" s="132" t="str">
        <f t="shared" ca="1" si="214"/>
        <v/>
      </c>
      <c r="EO311" s="132" t="str">
        <f t="shared" ca="1" si="215"/>
        <v/>
      </c>
      <c r="EP311" s="132" t="str">
        <f t="shared" ca="1" si="216"/>
        <v/>
      </c>
      <c r="EQ311" s="132" t="str">
        <f t="shared" ca="1" si="217"/>
        <v/>
      </c>
      <c r="ER311" s="132" t="str">
        <f t="shared" ca="1" si="218"/>
        <v/>
      </c>
    </row>
    <row r="312" spans="1:148" ht="12.75">
      <c r="A312" s="131" t="str">
        <f>'Transcript table'!C312</f>
        <v>NEAT1-2</v>
      </c>
      <c r="B312" s="35" t="s">
        <v>358</v>
      </c>
      <c r="C312" s="132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132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132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132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132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132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132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132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132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132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132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132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132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132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132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132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132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132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132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132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40" t="str">
        <f>'Control Sample Data'!A312</f>
        <v>NEAT1-2</v>
      </c>
      <c r="X312" s="141" t="s">
        <v>358</v>
      </c>
      <c r="Y312" s="132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132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132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132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132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132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132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132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132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132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132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132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132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132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132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132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132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132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132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132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135" t="str">
        <f>'Control Sample Data'!A312</f>
        <v>NEAT1-2</v>
      </c>
      <c r="AT312" s="35" t="s">
        <v>358</v>
      </c>
      <c r="AU312" s="132" t="str">
        <f ca="1">IF(ISNUMBER(C312-'Choose Housekeeping Genes'!D$17),C312-'Choose Housekeeping Genes'!D$17,"")</f>
        <v/>
      </c>
      <c r="AV312" s="132" t="str">
        <f ca="1">IF(ISNUMBER(D312-'Choose Housekeeping Genes'!E$17),D312-'Choose Housekeeping Genes'!E$17,"")</f>
        <v/>
      </c>
      <c r="AW312" s="132" t="str">
        <f ca="1">IF(ISNUMBER(E312-'Choose Housekeeping Genes'!F$17),E312-'Choose Housekeeping Genes'!F$17,"")</f>
        <v/>
      </c>
      <c r="AX312" s="132" t="str">
        <f ca="1">IF(ISNUMBER(F312-'Choose Housekeeping Genes'!G$17),F312-'Choose Housekeeping Genes'!G$17,"")</f>
        <v/>
      </c>
      <c r="AY312" s="132" t="str">
        <f ca="1">IF(ISNUMBER(G312-'Choose Housekeeping Genes'!H$17),G312-'Choose Housekeeping Genes'!H$17,"")</f>
        <v/>
      </c>
      <c r="AZ312" s="132" t="str">
        <f ca="1">IF(ISNUMBER(H312-'Choose Housekeeping Genes'!I$17),H312-'Choose Housekeeping Genes'!I$17,"")</f>
        <v/>
      </c>
      <c r="BA312" s="132" t="str">
        <f ca="1">IF(ISNUMBER(I312-'Choose Housekeeping Genes'!J$17),I312-'Choose Housekeeping Genes'!J$17,"")</f>
        <v/>
      </c>
      <c r="BB312" s="132" t="str">
        <f ca="1">IF(ISNUMBER(J312-'Choose Housekeeping Genes'!K$17),J312-'Choose Housekeeping Genes'!K$17,"")</f>
        <v/>
      </c>
      <c r="BC312" s="132" t="str">
        <f ca="1">IF(ISNUMBER(K312-'Choose Housekeeping Genes'!L$17),K312-'Choose Housekeeping Genes'!L$17,"")</f>
        <v/>
      </c>
      <c r="BD312" s="132" t="str">
        <f ca="1">IF(ISNUMBER(L312-'Choose Housekeeping Genes'!M$17),L312-'Choose Housekeeping Genes'!M$17,"")</f>
        <v/>
      </c>
      <c r="BE312" s="132" t="str">
        <f ca="1">IF(ISNUMBER(M312-'Choose Housekeeping Genes'!N$17),M312-'Choose Housekeeping Genes'!N$17,"")</f>
        <v/>
      </c>
      <c r="BF312" s="132" t="str">
        <f ca="1">IF(ISNUMBER(N312-'Choose Housekeeping Genes'!O$17),N312-'Choose Housekeeping Genes'!O$17,"")</f>
        <v/>
      </c>
      <c r="BG312" s="132" t="str">
        <f ca="1">IF(ISNUMBER(O312-'Choose Housekeeping Genes'!P$17),O312-'Choose Housekeeping Genes'!P$17,"")</f>
        <v/>
      </c>
      <c r="BH312" s="132" t="str">
        <f ca="1">IF(ISNUMBER(P312-'Choose Housekeeping Genes'!Q$17),P312-'Choose Housekeeping Genes'!Q$17,"")</f>
        <v/>
      </c>
      <c r="BI312" s="132" t="str">
        <f ca="1">IF(ISNUMBER(Q312-'Choose Housekeeping Genes'!R$17),Q312-'Choose Housekeeping Genes'!R$17,"")</f>
        <v/>
      </c>
      <c r="BJ312" s="132" t="str">
        <f ca="1">IF(ISNUMBER(R312-'Choose Housekeeping Genes'!S$17),R312-'Choose Housekeeping Genes'!S$17,"")</f>
        <v/>
      </c>
      <c r="BK312" s="132" t="str">
        <f ca="1">IF(ISNUMBER(S312-'Choose Housekeeping Genes'!T$17),S312-'Choose Housekeeping Genes'!T$17,"")</f>
        <v/>
      </c>
      <c r="BL312" s="132" t="str">
        <f ca="1">IF(ISNUMBER(T312-'Choose Housekeeping Genes'!U$17),T312-'Choose Housekeeping Genes'!U$17,"")</f>
        <v/>
      </c>
      <c r="BM312" s="132" t="str">
        <f ca="1">IF(ISNUMBER(U312-'Choose Housekeeping Genes'!V$17),U312-'Choose Housekeeping Genes'!V$17,"")</f>
        <v/>
      </c>
      <c r="BN312" s="132" t="str">
        <f ca="1">IF(ISNUMBER(V312-'Choose Housekeeping Genes'!W$17),V312-'Choose Housekeeping Genes'!W$17,"")</f>
        <v/>
      </c>
      <c r="BO312" s="142" t="str">
        <f t="shared" si="219"/>
        <v>NEAT1-2</v>
      </c>
      <c r="BP312" s="141" t="s">
        <v>358</v>
      </c>
      <c r="BQ312" s="132" t="str">
        <f ca="1">IF(ISNUMBER(Y312-'Choose Housekeeping Genes'!AA$17),Y312-'Choose Housekeeping Genes'!AA$17,"")</f>
        <v/>
      </c>
      <c r="BR312" s="132" t="str">
        <f ca="1">IF(ISNUMBER(Z312-'Choose Housekeeping Genes'!AB$17),Z312-'Choose Housekeeping Genes'!AB$17,"")</f>
        <v/>
      </c>
      <c r="BS312" s="132" t="str">
        <f ca="1">IF(ISNUMBER(AA312-'Choose Housekeeping Genes'!AC$17),AA312-'Choose Housekeeping Genes'!AC$17,"")</f>
        <v/>
      </c>
      <c r="BT312" s="132" t="str">
        <f ca="1">IF(ISNUMBER(AB312-'Choose Housekeeping Genes'!AD$17),AB312-'Choose Housekeeping Genes'!AD$17,"")</f>
        <v/>
      </c>
      <c r="BU312" s="132" t="str">
        <f ca="1">IF(ISNUMBER(AC312-'Choose Housekeeping Genes'!AE$17),AC312-'Choose Housekeeping Genes'!AE$17,"")</f>
        <v/>
      </c>
      <c r="BV312" s="132" t="str">
        <f ca="1">IF(ISNUMBER(AD312-'Choose Housekeeping Genes'!AF$17),AD312-'Choose Housekeeping Genes'!AF$17,"")</f>
        <v/>
      </c>
      <c r="BW312" s="132" t="str">
        <f ca="1">IF(ISNUMBER(AE312-'Choose Housekeeping Genes'!AG$17),AE312-'Choose Housekeeping Genes'!AG$17,"")</f>
        <v/>
      </c>
      <c r="BX312" s="132" t="str">
        <f ca="1">IF(ISNUMBER(AF312-'Choose Housekeeping Genes'!AH$17),AF312-'Choose Housekeeping Genes'!AH$17,"")</f>
        <v/>
      </c>
      <c r="BY312" s="132" t="str">
        <f ca="1">IF(ISNUMBER(AG312-'Choose Housekeeping Genes'!AI$17),AG312-'Choose Housekeeping Genes'!AI$17,"")</f>
        <v/>
      </c>
      <c r="BZ312" s="132" t="str">
        <f ca="1">IF(ISNUMBER(AH312-'Choose Housekeeping Genes'!AJ$17),AH312-'Choose Housekeeping Genes'!AJ$17,"")</f>
        <v/>
      </c>
      <c r="CA312" s="132" t="str">
        <f ca="1">IF(ISNUMBER(AI312-'Choose Housekeeping Genes'!AK$17),AI312-'Choose Housekeeping Genes'!AK$17,"")</f>
        <v/>
      </c>
      <c r="CB312" s="132" t="str">
        <f ca="1">IF(ISNUMBER(AJ312-'Choose Housekeeping Genes'!AL$17),AJ312-'Choose Housekeeping Genes'!AL$17,"")</f>
        <v/>
      </c>
      <c r="CC312" s="132" t="str">
        <f ca="1">IF(ISNUMBER(AK312-'Choose Housekeeping Genes'!AM$17),AK312-'Choose Housekeeping Genes'!AM$17,"")</f>
        <v/>
      </c>
      <c r="CD312" s="132" t="str">
        <f ca="1">IF(ISNUMBER(AL312-'Choose Housekeeping Genes'!AN$17),AL312-'Choose Housekeeping Genes'!AN$17,"")</f>
        <v/>
      </c>
      <c r="CE312" s="132" t="str">
        <f ca="1">IF(ISNUMBER(AM312-'Choose Housekeeping Genes'!AO$17),AM312-'Choose Housekeeping Genes'!AO$17,"")</f>
        <v/>
      </c>
      <c r="CF312" s="132" t="str">
        <f ca="1">IF(ISNUMBER(AN312-'Choose Housekeeping Genes'!AP$17),AN312-'Choose Housekeeping Genes'!AP$17,"")</f>
        <v/>
      </c>
      <c r="CG312" s="132" t="str">
        <f ca="1">IF(ISNUMBER(AO312-'Choose Housekeeping Genes'!AQ$17),AO312-'Choose Housekeeping Genes'!AQ$17,"")</f>
        <v/>
      </c>
      <c r="CH312" s="132" t="str">
        <f ca="1">IF(ISNUMBER(AP312-'Choose Housekeeping Genes'!AR$17),AP312-'Choose Housekeeping Genes'!AR$17,"")</f>
        <v/>
      </c>
      <c r="CI312" s="132" t="str">
        <f ca="1">IF(ISNUMBER(AQ312-'Choose Housekeeping Genes'!AS$17),AQ312-'Choose Housekeeping Genes'!AS$17,"")</f>
        <v/>
      </c>
      <c r="CJ312" s="132" t="str">
        <f ca="1">IF(ISNUMBER(AR312-'Choose Housekeeping Genes'!AT$17),AR312-'Choose Housekeeping Genes'!AT$17,"")</f>
        <v/>
      </c>
      <c r="CK312" s="137" t="e">
        <f t="shared" ca="1" si="177"/>
        <v>#DIV/0!</v>
      </c>
      <c r="CL312" s="138" t="e">
        <f t="shared" ca="1" si="178"/>
        <v>#DIV/0!</v>
      </c>
      <c r="DA312" s="135" t="str">
        <f>'Transcript table'!C312</f>
        <v>NEAT1-2</v>
      </c>
      <c r="DB312" s="35" t="s">
        <v>358</v>
      </c>
      <c r="DC312" s="132" t="str">
        <f t="shared" ca="1" si="179"/>
        <v/>
      </c>
      <c r="DD312" s="132" t="str">
        <f t="shared" ca="1" si="180"/>
        <v/>
      </c>
      <c r="DE312" s="132" t="str">
        <f t="shared" ca="1" si="181"/>
        <v/>
      </c>
      <c r="DF312" s="132" t="str">
        <f t="shared" ca="1" si="182"/>
        <v/>
      </c>
      <c r="DG312" s="132" t="str">
        <f t="shared" ca="1" si="183"/>
        <v/>
      </c>
      <c r="DH312" s="132" t="str">
        <f t="shared" ca="1" si="184"/>
        <v/>
      </c>
      <c r="DI312" s="132" t="str">
        <f t="shared" ca="1" si="185"/>
        <v/>
      </c>
      <c r="DJ312" s="132" t="str">
        <f t="shared" ca="1" si="186"/>
        <v/>
      </c>
      <c r="DK312" s="132" t="str">
        <f t="shared" ca="1" si="187"/>
        <v/>
      </c>
      <c r="DL312" s="132" t="str">
        <f t="shared" ca="1" si="188"/>
        <v/>
      </c>
      <c r="DM312" s="132" t="str">
        <f t="shared" ca="1" si="189"/>
        <v/>
      </c>
      <c r="DN312" s="132" t="str">
        <f t="shared" ca="1" si="190"/>
        <v/>
      </c>
      <c r="DO312" s="132" t="str">
        <f t="shared" ca="1" si="191"/>
        <v/>
      </c>
      <c r="DP312" s="132" t="str">
        <f t="shared" ca="1" si="192"/>
        <v/>
      </c>
      <c r="DQ312" s="132" t="str">
        <f t="shared" ca="1" si="193"/>
        <v/>
      </c>
      <c r="DR312" s="132" t="str">
        <f t="shared" ca="1" si="194"/>
        <v/>
      </c>
      <c r="DS312" s="132" t="str">
        <f t="shared" ca="1" si="195"/>
        <v/>
      </c>
      <c r="DT312" s="132" t="str">
        <f t="shared" ca="1" si="196"/>
        <v/>
      </c>
      <c r="DU312" s="132" t="str">
        <f t="shared" ca="1" si="197"/>
        <v/>
      </c>
      <c r="DV312" s="132" t="str">
        <f t="shared" ca="1" si="198"/>
        <v/>
      </c>
      <c r="DW312" s="136" t="str">
        <f>'Transcript table'!C312</f>
        <v>NEAT1-2</v>
      </c>
      <c r="DX312" s="141" t="s">
        <v>358</v>
      </c>
      <c r="DY312" s="132" t="str">
        <f t="shared" ca="1" si="199"/>
        <v/>
      </c>
      <c r="DZ312" s="132" t="str">
        <f t="shared" ca="1" si="200"/>
        <v/>
      </c>
      <c r="EA312" s="132" t="str">
        <f t="shared" ca="1" si="201"/>
        <v/>
      </c>
      <c r="EB312" s="132" t="str">
        <f t="shared" ca="1" si="202"/>
        <v/>
      </c>
      <c r="EC312" s="132" t="str">
        <f t="shared" ca="1" si="203"/>
        <v/>
      </c>
      <c r="ED312" s="132" t="str">
        <f t="shared" ca="1" si="204"/>
        <v/>
      </c>
      <c r="EE312" s="132" t="str">
        <f t="shared" ca="1" si="205"/>
        <v/>
      </c>
      <c r="EF312" s="132" t="str">
        <f t="shared" ca="1" si="206"/>
        <v/>
      </c>
      <c r="EG312" s="132" t="str">
        <f t="shared" ca="1" si="207"/>
        <v/>
      </c>
      <c r="EH312" s="132" t="str">
        <f t="shared" ca="1" si="208"/>
        <v/>
      </c>
      <c r="EI312" s="132" t="str">
        <f t="shared" ca="1" si="209"/>
        <v/>
      </c>
      <c r="EJ312" s="132" t="str">
        <f t="shared" ca="1" si="210"/>
        <v/>
      </c>
      <c r="EK312" s="132" t="str">
        <f t="shared" ca="1" si="211"/>
        <v/>
      </c>
      <c r="EL312" s="132" t="str">
        <f t="shared" ca="1" si="212"/>
        <v/>
      </c>
      <c r="EM312" s="132" t="str">
        <f t="shared" ca="1" si="213"/>
        <v/>
      </c>
      <c r="EN312" s="132" t="str">
        <f t="shared" ca="1" si="214"/>
        <v/>
      </c>
      <c r="EO312" s="132" t="str">
        <f t="shared" ca="1" si="215"/>
        <v/>
      </c>
      <c r="EP312" s="132" t="str">
        <f t="shared" ca="1" si="216"/>
        <v/>
      </c>
      <c r="EQ312" s="132" t="str">
        <f t="shared" ca="1" si="217"/>
        <v/>
      </c>
      <c r="ER312" s="132" t="str">
        <f t="shared" ca="1" si="218"/>
        <v/>
      </c>
    </row>
    <row r="313" spans="1:148" ht="25.5">
      <c r="A313" s="131" t="str">
        <f>'Transcript table'!C313</f>
        <v>PAX8-AS1-1</v>
      </c>
      <c r="B313" s="35" t="s">
        <v>359</v>
      </c>
      <c r="C313" s="132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132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132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132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132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132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132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132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132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132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132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132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132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132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132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132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132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132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132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132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40" t="str">
        <f>'Control Sample Data'!A313</f>
        <v>PAX8-AS1-1</v>
      </c>
      <c r="X313" s="141" t="s">
        <v>359</v>
      </c>
      <c r="Y313" s="132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132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132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132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132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132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132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132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132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132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132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132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132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132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132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132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132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132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132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132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135" t="str">
        <f>'Control Sample Data'!A313</f>
        <v>PAX8-AS1-1</v>
      </c>
      <c r="AT313" s="35" t="s">
        <v>359</v>
      </c>
      <c r="AU313" s="132" t="str">
        <f ca="1">IF(ISNUMBER(C313-'Choose Housekeeping Genes'!D$17),C313-'Choose Housekeeping Genes'!D$17,"")</f>
        <v/>
      </c>
      <c r="AV313" s="132" t="str">
        <f ca="1">IF(ISNUMBER(D313-'Choose Housekeeping Genes'!E$17),D313-'Choose Housekeeping Genes'!E$17,"")</f>
        <v/>
      </c>
      <c r="AW313" s="132" t="str">
        <f ca="1">IF(ISNUMBER(E313-'Choose Housekeeping Genes'!F$17),E313-'Choose Housekeeping Genes'!F$17,"")</f>
        <v/>
      </c>
      <c r="AX313" s="132" t="str">
        <f ca="1">IF(ISNUMBER(F313-'Choose Housekeeping Genes'!G$17),F313-'Choose Housekeeping Genes'!G$17,"")</f>
        <v/>
      </c>
      <c r="AY313" s="132" t="str">
        <f ca="1">IF(ISNUMBER(G313-'Choose Housekeeping Genes'!H$17),G313-'Choose Housekeeping Genes'!H$17,"")</f>
        <v/>
      </c>
      <c r="AZ313" s="132" t="str">
        <f ca="1">IF(ISNUMBER(H313-'Choose Housekeeping Genes'!I$17),H313-'Choose Housekeeping Genes'!I$17,"")</f>
        <v/>
      </c>
      <c r="BA313" s="132" t="str">
        <f ca="1">IF(ISNUMBER(I313-'Choose Housekeeping Genes'!J$17),I313-'Choose Housekeeping Genes'!J$17,"")</f>
        <v/>
      </c>
      <c r="BB313" s="132" t="str">
        <f ca="1">IF(ISNUMBER(J313-'Choose Housekeeping Genes'!K$17),J313-'Choose Housekeeping Genes'!K$17,"")</f>
        <v/>
      </c>
      <c r="BC313" s="132" t="str">
        <f ca="1">IF(ISNUMBER(K313-'Choose Housekeeping Genes'!L$17),K313-'Choose Housekeeping Genes'!L$17,"")</f>
        <v/>
      </c>
      <c r="BD313" s="132" t="str">
        <f ca="1">IF(ISNUMBER(L313-'Choose Housekeeping Genes'!M$17),L313-'Choose Housekeeping Genes'!M$17,"")</f>
        <v/>
      </c>
      <c r="BE313" s="132" t="str">
        <f ca="1">IF(ISNUMBER(M313-'Choose Housekeeping Genes'!N$17),M313-'Choose Housekeeping Genes'!N$17,"")</f>
        <v/>
      </c>
      <c r="BF313" s="132" t="str">
        <f ca="1">IF(ISNUMBER(N313-'Choose Housekeeping Genes'!O$17),N313-'Choose Housekeeping Genes'!O$17,"")</f>
        <v/>
      </c>
      <c r="BG313" s="132" t="str">
        <f ca="1">IF(ISNUMBER(O313-'Choose Housekeeping Genes'!P$17),O313-'Choose Housekeeping Genes'!P$17,"")</f>
        <v/>
      </c>
      <c r="BH313" s="132" t="str">
        <f ca="1">IF(ISNUMBER(P313-'Choose Housekeeping Genes'!Q$17),P313-'Choose Housekeeping Genes'!Q$17,"")</f>
        <v/>
      </c>
      <c r="BI313" s="132" t="str">
        <f ca="1">IF(ISNUMBER(Q313-'Choose Housekeeping Genes'!R$17),Q313-'Choose Housekeeping Genes'!R$17,"")</f>
        <v/>
      </c>
      <c r="BJ313" s="132" t="str">
        <f ca="1">IF(ISNUMBER(R313-'Choose Housekeeping Genes'!S$17),R313-'Choose Housekeeping Genes'!S$17,"")</f>
        <v/>
      </c>
      <c r="BK313" s="132" t="str">
        <f ca="1">IF(ISNUMBER(S313-'Choose Housekeeping Genes'!T$17),S313-'Choose Housekeeping Genes'!T$17,"")</f>
        <v/>
      </c>
      <c r="BL313" s="132" t="str">
        <f ca="1">IF(ISNUMBER(T313-'Choose Housekeeping Genes'!U$17),T313-'Choose Housekeeping Genes'!U$17,"")</f>
        <v/>
      </c>
      <c r="BM313" s="132" t="str">
        <f ca="1">IF(ISNUMBER(U313-'Choose Housekeeping Genes'!V$17),U313-'Choose Housekeeping Genes'!V$17,"")</f>
        <v/>
      </c>
      <c r="BN313" s="132" t="str">
        <f ca="1">IF(ISNUMBER(V313-'Choose Housekeeping Genes'!W$17),V313-'Choose Housekeeping Genes'!W$17,"")</f>
        <v/>
      </c>
      <c r="BO313" s="142" t="str">
        <f t="shared" si="219"/>
        <v>PAX8-AS1-1</v>
      </c>
      <c r="BP313" s="141" t="s">
        <v>359</v>
      </c>
      <c r="BQ313" s="132" t="str">
        <f ca="1">IF(ISNUMBER(Y313-'Choose Housekeeping Genes'!AA$17),Y313-'Choose Housekeeping Genes'!AA$17,"")</f>
        <v/>
      </c>
      <c r="BR313" s="132" t="str">
        <f ca="1">IF(ISNUMBER(Z313-'Choose Housekeeping Genes'!AB$17),Z313-'Choose Housekeeping Genes'!AB$17,"")</f>
        <v/>
      </c>
      <c r="BS313" s="132" t="str">
        <f ca="1">IF(ISNUMBER(AA313-'Choose Housekeeping Genes'!AC$17),AA313-'Choose Housekeeping Genes'!AC$17,"")</f>
        <v/>
      </c>
      <c r="BT313" s="132" t="str">
        <f ca="1">IF(ISNUMBER(AB313-'Choose Housekeeping Genes'!AD$17),AB313-'Choose Housekeeping Genes'!AD$17,"")</f>
        <v/>
      </c>
      <c r="BU313" s="132" t="str">
        <f ca="1">IF(ISNUMBER(AC313-'Choose Housekeeping Genes'!AE$17),AC313-'Choose Housekeeping Genes'!AE$17,"")</f>
        <v/>
      </c>
      <c r="BV313" s="132" t="str">
        <f ca="1">IF(ISNUMBER(AD313-'Choose Housekeeping Genes'!AF$17),AD313-'Choose Housekeeping Genes'!AF$17,"")</f>
        <v/>
      </c>
      <c r="BW313" s="132" t="str">
        <f ca="1">IF(ISNUMBER(AE313-'Choose Housekeeping Genes'!AG$17),AE313-'Choose Housekeeping Genes'!AG$17,"")</f>
        <v/>
      </c>
      <c r="BX313" s="132" t="str">
        <f ca="1">IF(ISNUMBER(AF313-'Choose Housekeeping Genes'!AH$17),AF313-'Choose Housekeeping Genes'!AH$17,"")</f>
        <v/>
      </c>
      <c r="BY313" s="132" t="str">
        <f ca="1">IF(ISNUMBER(AG313-'Choose Housekeeping Genes'!AI$17),AG313-'Choose Housekeeping Genes'!AI$17,"")</f>
        <v/>
      </c>
      <c r="BZ313" s="132" t="str">
        <f ca="1">IF(ISNUMBER(AH313-'Choose Housekeeping Genes'!AJ$17),AH313-'Choose Housekeeping Genes'!AJ$17,"")</f>
        <v/>
      </c>
      <c r="CA313" s="132" t="str">
        <f ca="1">IF(ISNUMBER(AI313-'Choose Housekeeping Genes'!AK$17),AI313-'Choose Housekeeping Genes'!AK$17,"")</f>
        <v/>
      </c>
      <c r="CB313" s="132" t="str">
        <f ca="1">IF(ISNUMBER(AJ313-'Choose Housekeeping Genes'!AL$17),AJ313-'Choose Housekeeping Genes'!AL$17,"")</f>
        <v/>
      </c>
      <c r="CC313" s="132" t="str">
        <f ca="1">IF(ISNUMBER(AK313-'Choose Housekeeping Genes'!AM$17),AK313-'Choose Housekeeping Genes'!AM$17,"")</f>
        <v/>
      </c>
      <c r="CD313" s="132" t="str">
        <f ca="1">IF(ISNUMBER(AL313-'Choose Housekeeping Genes'!AN$17),AL313-'Choose Housekeeping Genes'!AN$17,"")</f>
        <v/>
      </c>
      <c r="CE313" s="132" t="str">
        <f ca="1">IF(ISNUMBER(AM313-'Choose Housekeeping Genes'!AO$17),AM313-'Choose Housekeeping Genes'!AO$17,"")</f>
        <v/>
      </c>
      <c r="CF313" s="132" t="str">
        <f ca="1">IF(ISNUMBER(AN313-'Choose Housekeeping Genes'!AP$17),AN313-'Choose Housekeeping Genes'!AP$17,"")</f>
        <v/>
      </c>
      <c r="CG313" s="132" t="str">
        <f ca="1">IF(ISNUMBER(AO313-'Choose Housekeeping Genes'!AQ$17),AO313-'Choose Housekeeping Genes'!AQ$17,"")</f>
        <v/>
      </c>
      <c r="CH313" s="132" t="str">
        <f ca="1">IF(ISNUMBER(AP313-'Choose Housekeeping Genes'!AR$17),AP313-'Choose Housekeeping Genes'!AR$17,"")</f>
        <v/>
      </c>
      <c r="CI313" s="132" t="str">
        <f ca="1">IF(ISNUMBER(AQ313-'Choose Housekeeping Genes'!AS$17),AQ313-'Choose Housekeeping Genes'!AS$17,"")</f>
        <v/>
      </c>
      <c r="CJ313" s="132" t="str">
        <f ca="1">IF(ISNUMBER(AR313-'Choose Housekeeping Genes'!AT$17),AR313-'Choose Housekeeping Genes'!AT$17,"")</f>
        <v/>
      </c>
      <c r="CK313" s="137" t="e">
        <f t="shared" ca="1" si="177"/>
        <v>#DIV/0!</v>
      </c>
      <c r="CL313" s="138" t="e">
        <f t="shared" ca="1" si="178"/>
        <v>#DIV/0!</v>
      </c>
      <c r="DA313" s="135" t="str">
        <f>'Transcript table'!C313</f>
        <v>PAX8-AS1-1</v>
      </c>
      <c r="DB313" s="35" t="s">
        <v>359</v>
      </c>
      <c r="DC313" s="132" t="str">
        <f t="shared" ca="1" si="179"/>
        <v/>
      </c>
      <c r="DD313" s="132" t="str">
        <f t="shared" ca="1" si="180"/>
        <v/>
      </c>
      <c r="DE313" s="132" t="str">
        <f t="shared" ca="1" si="181"/>
        <v/>
      </c>
      <c r="DF313" s="132" t="str">
        <f t="shared" ca="1" si="182"/>
        <v/>
      </c>
      <c r="DG313" s="132" t="str">
        <f t="shared" ca="1" si="183"/>
        <v/>
      </c>
      <c r="DH313" s="132" t="str">
        <f t="shared" ca="1" si="184"/>
        <v/>
      </c>
      <c r="DI313" s="132" t="str">
        <f t="shared" ca="1" si="185"/>
        <v/>
      </c>
      <c r="DJ313" s="132" t="str">
        <f t="shared" ca="1" si="186"/>
        <v/>
      </c>
      <c r="DK313" s="132" t="str">
        <f t="shared" ca="1" si="187"/>
        <v/>
      </c>
      <c r="DL313" s="132" t="str">
        <f t="shared" ca="1" si="188"/>
        <v/>
      </c>
      <c r="DM313" s="132" t="str">
        <f t="shared" ca="1" si="189"/>
        <v/>
      </c>
      <c r="DN313" s="132" t="str">
        <f t="shared" ca="1" si="190"/>
        <v/>
      </c>
      <c r="DO313" s="132" t="str">
        <f t="shared" ca="1" si="191"/>
        <v/>
      </c>
      <c r="DP313" s="132" t="str">
        <f t="shared" ca="1" si="192"/>
        <v/>
      </c>
      <c r="DQ313" s="132" t="str">
        <f t="shared" ca="1" si="193"/>
        <v/>
      </c>
      <c r="DR313" s="132" t="str">
        <f t="shared" ca="1" si="194"/>
        <v/>
      </c>
      <c r="DS313" s="132" t="str">
        <f t="shared" ca="1" si="195"/>
        <v/>
      </c>
      <c r="DT313" s="132" t="str">
        <f t="shared" ca="1" si="196"/>
        <v/>
      </c>
      <c r="DU313" s="132" t="str">
        <f t="shared" ca="1" si="197"/>
        <v/>
      </c>
      <c r="DV313" s="132" t="str">
        <f t="shared" ca="1" si="198"/>
        <v/>
      </c>
      <c r="DW313" s="136" t="str">
        <f>'Transcript table'!C313</f>
        <v>PAX8-AS1-1</v>
      </c>
      <c r="DX313" s="141" t="s">
        <v>359</v>
      </c>
      <c r="DY313" s="132" t="str">
        <f t="shared" ca="1" si="199"/>
        <v/>
      </c>
      <c r="DZ313" s="132" t="str">
        <f t="shared" ca="1" si="200"/>
        <v/>
      </c>
      <c r="EA313" s="132" t="str">
        <f t="shared" ca="1" si="201"/>
        <v/>
      </c>
      <c r="EB313" s="132" t="str">
        <f t="shared" ca="1" si="202"/>
        <v/>
      </c>
      <c r="EC313" s="132" t="str">
        <f t="shared" ca="1" si="203"/>
        <v/>
      </c>
      <c r="ED313" s="132" t="str">
        <f t="shared" ca="1" si="204"/>
        <v/>
      </c>
      <c r="EE313" s="132" t="str">
        <f t="shared" ca="1" si="205"/>
        <v/>
      </c>
      <c r="EF313" s="132" t="str">
        <f t="shared" ca="1" si="206"/>
        <v/>
      </c>
      <c r="EG313" s="132" t="str">
        <f t="shared" ca="1" si="207"/>
        <v/>
      </c>
      <c r="EH313" s="132" t="str">
        <f t="shared" ca="1" si="208"/>
        <v/>
      </c>
      <c r="EI313" s="132" t="str">
        <f t="shared" ca="1" si="209"/>
        <v/>
      </c>
      <c r="EJ313" s="132" t="str">
        <f t="shared" ca="1" si="210"/>
        <v/>
      </c>
      <c r="EK313" s="132" t="str">
        <f t="shared" ca="1" si="211"/>
        <v/>
      </c>
      <c r="EL313" s="132" t="str">
        <f t="shared" ca="1" si="212"/>
        <v/>
      </c>
      <c r="EM313" s="132" t="str">
        <f t="shared" ca="1" si="213"/>
        <v/>
      </c>
      <c r="EN313" s="132" t="str">
        <f t="shared" ca="1" si="214"/>
        <v/>
      </c>
      <c r="EO313" s="132" t="str">
        <f t="shared" ca="1" si="215"/>
        <v/>
      </c>
      <c r="EP313" s="132" t="str">
        <f t="shared" ca="1" si="216"/>
        <v/>
      </c>
      <c r="EQ313" s="132" t="str">
        <f t="shared" ca="1" si="217"/>
        <v/>
      </c>
      <c r="ER313" s="132" t="str">
        <f t="shared" ca="1" si="218"/>
        <v/>
      </c>
    </row>
    <row r="314" spans="1:148" ht="25.5">
      <c r="A314" s="131" t="str">
        <f>'Transcript table'!C314</f>
        <v>PAX8-AS1-2</v>
      </c>
      <c r="B314" s="35" t="s">
        <v>360</v>
      </c>
      <c r="C314" s="132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132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132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132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132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132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132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132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132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132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132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132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132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132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132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132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132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132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132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132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40" t="str">
        <f>'Control Sample Data'!A314</f>
        <v>PAX8-AS1-2</v>
      </c>
      <c r="X314" s="141" t="s">
        <v>360</v>
      </c>
      <c r="Y314" s="132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132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132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132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132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132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132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132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132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132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132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132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132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132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132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132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132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132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132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132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135" t="str">
        <f>'Control Sample Data'!A314</f>
        <v>PAX8-AS1-2</v>
      </c>
      <c r="AT314" s="35" t="s">
        <v>360</v>
      </c>
      <c r="AU314" s="132" t="str">
        <f ca="1">IF(ISNUMBER(C314-'Choose Housekeeping Genes'!D$17),C314-'Choose Housekeeping Genes'!D$17,"")</f>
        <v/>
      </c>
      <c r="AV314" s="132" t="str">
        <f ca="1">IF(ISNUMBER(D314-'Choose Housekeeping Genes'!E$17),D314-'Choose Housekeeping Genes'!E$17,"")</f>
        <v/>
      </c>
      <c r="AW314" s="132" t="str">
        <f ca="1">IF(ISNUMBER(E314-'Choose Housekeeping Genes'!F$17),E314-'Choose Housekeeping Genes'!F$17,"")</f>
        <v/>
      </c>
      <c r="AX314" s="132" t="str">
        <f ca="1">IF(ISNUMBER(F314-'Choose Housekeeping Genes'!G$17),F314-'Choose Housekeeping Genes'!G$17,"")</f>
        <v/>
      </c>
      <c r="AY314" s="132" t="str">
        <f ca="1">IF(ISNUMBER(G314-'Choose Housekeeping Genes'!H$17),G314-'Choose Housekeeping Genes'!H$17,"")</f>
        <v/>
      </c>
      <c r="AZ314" s="132" t="str">
        <f ca="1">IF(ISNUMBER(H314-'Choose Housekeeping Genes'!I$17),H314-'Choose Housekeeping Genes'!I$17,"")</f>
        <v/>
      </c>
      <c r="BA314" s="132" t="str">
        <f ca="1">IF(ISNUMBER(I314-'Choose Housekeeping Genes'!J$17),I314-'Choose Housekeeping Genes'!J$17,"")</f>
        <v/>
      </c>
      <c r="BB314" s="132" t="str">
        <f ca="1">IF(ISNUMBER(J314-'Choose Housekeeping Genes'!K$17),J314-'Choose Housekeeping Genes'!K$17,"")</f>
        <v/>
      </c>
      <c r="BC314" s="132" t="str">
        <f ca="1">IF(ISNUMBER(K314-'Choose Housekeeping Genes'!L$17),K314-'Choose Housekeeping Genes'!L$17,"")</f>
        <v/>
      </c>
      <c r="BD314" s="132" t="str">
        <f ca="1">IF(ISNUMBER(L314-'Choose Housekeeping Genes'!M$17),L314-'Choose Housekeeping Genes'!M$17,"")</f>
        <v/>
      </c>
      <c r="BE314" s="132" t="str">
        <f ca="1">IF(ISNUMBER(M314-'Choose Housekeeping Genes'!N$17),M314-'Choose Housekeeping Genes'!N$17,"")</f>
        <v/>
      </c>
      <c r="BF314" s="132" t="str">
        <f ca="1">IF(ISNUMBER(N314-'Choose Housekeeping Genes'!O$17),N314-'Choose Housekeeping Genes'!O$17,"")</f>
        <v/>
      </c>
      <c r="BG314" s="132" t="str">
        <f ca="1">IF(ISNUMBER(O314-'Choose Housekeeping Genes'!P$17),O314-'Choose Housekeeping Genes'!P$17,"")</f>
        <v/>
      </c>
      <c r="BH314" s="132" t="str">
        <f ca="1">IF(ISNUMBER(P314-'Choose Housekeeping Genes'!Q$17),P314-'Choose Housekeeping Genes'!Q$17,"")</f>
        <v/>
      </c>
      <c r="BI314" s="132" t="str">
        <f ca="1">IF(ISNUMBER(Q314-'Choose Housekeeping Genes'!R$17),Q314-'Choose Housekeeping Genes'!R$17,"")</f>
        <v/>
      </c>
      <c r="BJ314" s="132" t="str">
        <f ca="1">IF(ISNUMBER(R314-'Choose Housekeeping Genes'!S$17),R314-'Choose Housekeeping Genes'!S$17,"")</f>
        <v/>
      </c>
      <c r="BK314" s="132" t="str">
        <f ca="1">IF(ISNUMBER(S314-'Choose Housekeeping Genes'!T$17),S314-'Choose Housekeeping Genes'!T$17,"")</f>
        <v/>
      </c>
      <c r="BL314" s="132" t="str">
        <f ca="1">IF(ISNUMBER(T314-'Choose Housekeeping Genes'!U$17),T314-'Choose Housekeeping Genes'!U$17,"")</f>
        <v/>
      </c>
      <c r="BM314" s="132" t="str">
        <f ca="1">IF(ISNUMBER(U314-'Choose Housekeeping Genes'!V$17),U314-'Choose Housekeeping Genes'!V$17,"")</f>
        <v/>
      </c>
      <c r="BN314" s="132" t="str">
        <f ca="1">IF(ISNUMBER(V314-'Choose Housekeeping Genes'!W$17),V314-'Choose Housekeeping Genes'!W$17,"")</f>
        <v/>
      </c>
      <c r="BO314" s="142" t="str">
        <f t="shared" si="219"/>
        <v>PAX8-AS1-2</v>
      </c>
      <c r="BP314" s="141" t="s">
        <v>360</v>
      </c>
      <c r="BQ314" s="132" t="str">
        <f ca="1">IF(ISNUMBER(Y314-'Choose Housekeeping Genes'!AA$17),Y314-'Choose Housekeeping Genes'!AA$17,"")</f>
        <v/>
      </c>
      <c r="BR314" s="132" t="str">
        <f ca="1">IF(ISNUMBER(Z314-'Choose Housekeeping Genes'!AB$17),Z314-'Choose Housekeeping Genes'!AB$17,"")</f>
        <v/>
      </c>
      <c r="BS314" s="132" t="str">
        <f ca="1">IF(ISNUMBER(AA314-'Choose Housekeeping Genes'!AC$17),AA314-'Choose Housekeeping Genes'!AC$17,"")</f>
        <v/>
      </c>
      <c r="BT314" s="132" t="str">
        <f ca="1">IF(ISNUMBER(AB314-'Choose Housekeeping Genes'!AD$17),AB314-'Choose Housekeeping Genes'!AD$17,"")</f>
        <v/>
      </c>
      <c r="BU314" s="132" t="str">
        <f ca="1">IF(ISNUMBER(AC314-'Choose Housekeeping Genes'!AE$17),AC314-'Choose Housekeeping Genes'!AE$17,"")</f>
        <v/>
      </c>
      <c r="BV314" s="132" t="str">
        <f ca="1">IF(ISNUMBER(AD314-'Choose Housekeeping Genes'!AF$17),AD314-'Choose Housekeeping Genes'!AF$17,"")</f>
        <v/>
      </c>
      <c r="BW314" s="132" t="str">
        <f ca="1">IF(ISNUMBER(AE314-'Choose Housekeeping Genes'!AG$17),AE314-'Choose Housekeeping Genes'!AG$17,"")</f>
        <v/>
      </c>
      <c r="BX314" s="132" t="str">
        <f ca="1">IF(ISNUMBER(AF314-'Choose Housekeeping Genes'!AH$17),AF314-'Choose Housekeeping Genes'!AH$17,"")</f>
        <v/>
      </c>
      <c r="BY314" s="132" t="str">
        <f ca="1">IF(ISNUMBER(AG314-'Choose Housekeeping Genes'!AI$17),AG314-'Choose Housekeeping Genes'!AI$17,"")</f>
        <v/>
      </c>
      <c r="BZ314" s="132" t="str">
        <f ca="1">IF(ISNUMBER(AH314-'Choose Housekeeping Genes'!AJ$17),AH314-'Choose Housekeeping Genes'!AJ$17,"")</f>
        <v/>
      </c>
      <c r="CA314" s="132" t="str">
        <f ca="1">IF(ISNUMBER(AI314-'Choose Housekeeping Genes'!AK$17),AI314-'Choose Housekeeping Genes'!AK$17,"")</f>
        <v/>
      </c>
      <c r="CB314" s="132" t="str">
        <f ca="1">IF(ISNUMBER(AJ314-'Choose Housekeeping Genes'!AL$17),AJ314-'Choose Housekeeping Genes'!AL$17,"")</f>
        <v/>
      </c>
      <c r="CC314" s="132" t="str">
        <f ca="1">IF(ISNUMBER(AK314-'Choose Housekeeping Genes'!AM$17),AK314-'Choose Housekeeping Genes'!AM$17,"")</f>
        <v/>
      </c>
      <c r="CD314" s="132" t="str">
        <f ca="1">IF(ISNUMBER(AL314-'Choose Housekeeping Genes'!AN$17),AL314-'Choose Housekeeping Genes'!AN$17,"")</f>
        <v/>
      </c>
      <c r="CE314" s="132" t="str">
        <f ca="1">IF(ISNUMBER(AM314-'Choose Housekeeping Genes'!AO$17),AM314-'Choose Housekeeping Genes'!AO$17,"")</f>
        <v/>
      </c>
      <c r="CF314" s="132" t="str">
        <f ca="1">IF(ISNUMBER(AN314-'Choose Housekeeping Genes'!AP$17),AN314-'Choose Housekeeping Genes'!AP$17,"")</f>
        <v/>
      </c>
      <c r="CG314" s="132" t="str">
        <f ca="1">IF(ISNUMBER(AO314-'Choose Housekeeping Genes'!AQ$17),AO314-'Choose Housekeeping Genes'!AQ$17,"")</f>
        <v/>
      </c>
      <c r="CH314" s="132" t="str">
        <f ca="1">IF(ISNUMBER(AP314-'Choose Housekeeping Genes'!AR$17),AP314-'Choose Housekeeping Genes'!AR$17,"")</f>
        <v/>
      </c>
      <c r="CI314" s="132" t="str">
        <f ca="1">IF(ISNUMBER(AQ314-'Choose Housekeeping Genes'!AS$17),AQ314-'Choose Housekeeping Genes'!AS$17,"")</f>
        <v/>
      </c>
      <c r="CJ314" s="132" t="str">
        <f ca="1">IF(ISNUMBER(AR314-'Choose Housekeeping Genes'!AT$17),AR314-'Choose Housekeeping Genes'!AT$17,"")</f>
        <v/>
      </c>
      <c r="CK314" s="137" t="e">
        <f t="shared" ca="1" si="177"/>
        <v>#DIV/0!</v>
      </c>
      <c r="CL314" s="138" t="e">
        <f t="shared" ca="1" si="178"/>
        <v>#DIV/0!</v>
      </c>
      <c r="DA314" s="135" t="str">
        <f>'Transcript table'!C314</f>
        <v>PAX8-AS1-2</v>
      </c>
      <c r="DB314" s="35" t="s">
        <v>360</v>
      </c>
      <c r="DC314" s="132" t="str">
        <f t="shared" ca="1" si="179"/>
        <v/>
      </c>
      <c r="DD314" s="132" t="str">
        <f t="shared" ca="1" si="180"/>
        <v/>
      </c>
      <c r="DE314" s="132" t="str">
        <f t="shared" ca="1" si="181"/>
        <v/>
      </c>
      <c r="DF314" s="132" t="str">
        <f t="shared" ca="1" si="182"/>
        <v/>
      </c>
      <c r="DG314" s="132" t="str">
        <f t="shared" ca="1" si="183"/>
        <v/>
      </c>
      <c r="DH314" s="132" t="str">
        <f t="shared" ca="1" si="184"/>
        <v/>
      </c>
      <c r="DI314" s="132" t="str">
        <f t="shared" ca="1" si="185"/>
        <v/>
      </c>
      <c r="DJ314" s="132" t="str">
        <f t="shared" ca="1" si="186"/>
        <v/>
      </c>
      <c r="DK314" s="132" t="str">
        <f t="shared" ca="1" si="187"/>
        <v/>
      </c>
      <c r="DL314" s="132" t="str">
        <f t="shared" ca="1" si="188"/>
        <v/>
      </c>
      <c r="DM314" s="132" t="str">
        <f t="shared" ca="1" si="189"/>
        <v/>
      </c>
      <c r="DN314" s="132" t="str">
        <f t="shared" ca="1" si="190"/>
        <v/>
      </c>
      <c r="DO314" s="132" t="str">
        <f t="shared" ca="1" si="191"/>
        <v/>
      </c>
      <c r="DP314" s="132" t="str">
        <f t="shared" ca="1" si="192"/>
        <v/>
      </c>
      <c r="DQ314" s="132" t="str">
        <f t="shared" ca="1" si="193"/>
        <v/>
      </c>
      <c r="DR314" s="132" t="str">
        <f t="shared" ca="1" si="194"/>
        <v/>
      </c>
      <c r="DS314" s="132" t="str">
        <f t="shared" ca="1" si="195"/>
        <v/>
      </c>
      <c r="DT314" s="132" t="str">
        <f t="shared" ca="1" si="196"/>
        <v/>
      </c>
      <c r="DU314" s="132" t="str">
        <f t="shared" ca="1" si="197"/>
        <v/>
      </c>
      <c r="DV314" s="132" t="str">
        <f t="shared" ca="1" si="198"/>
        <v/>
      </c>
      <c r="DW314" s="136" t="str">
        <f>'Transcript table'!C314</f>
        <v>PAX8-AS1-2</v>
      </c>
      <c r="DX314" s="141" t="s">
        <v>360</v>
      </c>
      <c r="DY314" s="132" t="str">
        <f t="shared" ca="1" si="199"/>
        <v/>
      </c>
      <c r="DZ314" s="132" t="str">
        <f t="shared" ca="1" si="200"/>
        <v/>
      </c>
      <c r="EA314" s="132" t="str">
        <f t="shared" ca="1" si="201"/>
        <v/>
      </c>
      <c r="EB314" s="132" t="str">
        <f t="shared" ca="1" si="202"/>
        <v/>
      </c>
      <c r="EC314" s="132" t="str">
        <f t="shared" ca="1" si="203"/>
        <v/>
      </c>
      <c r="ED314" s="132" t="str">
        <f t="shared" ca="1" si="204"/>
        <v/>
      </c>
      <c r="EE314" s="132" t="str">
        <f t="shared" ca="1" si="205"/>
        <v/>
      </c>
      <c r="EF314" s="132" t="str">
        <f t="shared" ca="1" si="206"/>
        <v/>
      </c>
      <c r="EG314" s="132" t="str">
        <f t="shared" ca="1" si="207"/>
        <v/>
      </c>
      <c r="EH314" s="132" t="str">
        <f t="shared" ca="1" si="208"/>
        <v/>
      </c>
      <c r="EI314" s="132" t="str">
        <f t="shared" ca="1" si="209"/>
        <v/>
      </c>
      <c r="EJ314" s="132" t="str">
        <f t="shared" ca="1" si="210"/>
        <v/>
      </c>
      <c r="EK314" s="132" t="str">
        <f t="shared" ca="1" si="211"/>
        <v/>
      </c>
      <c r="EL314" s="132" t="str">
        <f t="shared" ca="1" si="212"/>
        <v/>
      </c>
      <c r="EM314" s="132" t="str">
        <f t="shared" ca="1" si="213"/>
        <v/>
      </c>
      <c r="EN314" s="132" t="str">
        <f t="shared" ca="1" si="214"/>
        <v/>
      </c>
      <c r="EO314" s="132" t="str">
        <f t="shared" ca="1" si="215"/>
        <v/>
      </c>
      <c r="EP314" s="132" t="str">
        <f t="shared" ca="1" si="216"/>
        <v/>
      </c>
      <c r="EQ314" s="132" t="str">
        <f t="shared" ca="1" si="217"/>
        <v/>
      </c>
      <c r="ER314" s="132" t="str">
        <f t="shared" ca="1" si="218"/>
        <v/>
      </c>
    </row>
    <row r="315" spans="1:148" ht="12.75">
      <c r="A315" s="131" t="str">
        <f>'Transcript table'!C315</f>
        <v>PCA3-1</v>
      </c>
      <c r="B315" s="35" t="s">
        <v>361</v>
      </c>
      <c r="C315" s="132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132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132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132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132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132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132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132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132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132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132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132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132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132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132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132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132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132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132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132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40" t="str">
        <f>'Control Sample Data'!A315</f>
        <v>PCA3-1</v>
      </c>
      <c r="X315" s="141" t="s">
        <v>361</v>
      </c>
      <c r="Y315" s="132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132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132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132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132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132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132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132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132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132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132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132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132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132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132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132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132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132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132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132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135" t="str">
        <f>'Control Sample Data'!A315</f>
        <v>PCA3-1</v>
      </c>
      <c r="AT315" s="35" t="s">
        <v>361</v>
      </c>
      <c r="AU315" s="132" t="str">
        <f ca="1">IF(ISNUMBER(C315-'Choose Housekeeping Genes'!D$17),C315-'Choose Housekeeping Genes'!D$17,"")</f>
        <v/>
      </c>
      <c r="AV315" s="132" t="str">
        <f ca="1">IF(ISNUMBER(D315-'Choose Housekeeping Genes'!E$17),D315-'Choose Housekeeping Genes'!E$17,"")</f>
        <v/>
      </c>
      <c r="AW315" s="132" t="str">
        <f ca="1">IF(ISNUMBER(E315-'Choose Housekeeping Genes'!F$17),E315-'Choose Housekeeping Genes'!F$17,"")</f>
        <v/>
      </c>
      <c r="AX315" s="132" t="str">
        <f ca="1">IF(ISNUMBER(F315-'Choose Housekeeping Genes'!G$17),F315-'Choose Housekeeping Genes'!G$17,"")</f>
        <v/>
      </c>
      <c r="AY315" s="132" t="str">
        <f ca="1">IF(ISNUMBER(G315-'Choose Housekeeping Genes'!H$17),G315-'Choose Housekeeping Genes'!H$17,"")</f>
        <v/>
      </c>
      <c r="AZ315" s="132" t="str">
        <f ca="1">IF(ISNUMBER(H315-'Choose Housekeeping Genes'!I$17),H315-'Choose Housekeeping Genes'!I$17,"")</f>
        <v/>
      </c>
      <c r="BA315" s="132" t="str">
        <f ca="1">IF(ISNUMBER(I315-'Choose Housekeeping Genes'!J$17),I315-'Choose Housekeeping Genes'!J$17,"")</f>
        <v/>
      </c>
      <c r="BB315" s="132" t="str">
        <f ca="1">IF(ISNUMBER(J315-'Choose Housekeeping Genes'!K$17),J315-'Choose Housekeeping Genes'!K$17,"")</f>
        <v/>
      </c>
      <c r="BC315" s="132" t="str">
        <f ca="1">IF(ISNUMBER(K315-'Choose Housekeeping Genes'!L$17),K315-'Choose Housekeeping Genes'!L$17,"")</f>
        <v/>
      </c>
      <c r="BD315" s="132" t="str">
        <f ca="1">IF(ISNUMBER(L315-'Choose Housekeeping Genes'!M$17),L315-'Choose Housekeeping Genes'!M$17,"")</f>
        <v/>
      </c>
      <c r="BE315" s="132" t="str">
        <f ca="1">IF(ISNUMBER(M315-'Choose Housekeeping Genes'!N$17),M315-'Choose Housekeeping Genes'!N$17,"")</f>
        <v/>
      </c>
      <c r="BF315" s="132" t="str">
        <f ca="1">IF(ISNUMBER(N315-'Choose Housekeeping Genes'!O$17),N315-'Choose Housekeeping Genes'!O$17,"")</f>
        <v/>
      </c>
      <c r="BG315" s="132" t="str">
        <f ca="1">IF(ISNUMBER(O315-'Choose Housekeeping Genes'!P$17),O315-'Choose Housekeeping Genes'!P$17,"")</f>
        <v/>
      </c>
      <c r="BH315" s="132" t="str">
        <f ca="1">IF(ISNUMBER(P315-'Choose Housekeeping Genes'!Q$17),P315-'Choose Housekeeping Genes'!Q$17,"")</f>
        <v/>
      </c>
      <c r="BI315" s="132" t="str">
        <f ca="1">IF(ISNUMBER(Q315-'Choose Housekeeping Genes'!R$17),Q315-'Choose Housekeeping Genes'!R$17,"")</f>
        <v/>
      </c>
      <c r="BJ315" s="132" t="str">
        <f ca="1">IF(ISNUMBER(R315-'Choose Housekeeping Genes'!S$17),R315-'Choose Housekeeping Genes'!S$17,"")</f>
        <v/>
      </c>
      <c r="BK315" s="132" t="str">
        <f ca="1">IF(ISNUMBER(S315-'Choose Housekeeping Genes'!T$17),S315-'Choose Housekeeping Genes'!T$17,"")</f>
        <v/>
      </c>
      <c r="BL315" s="132" t="str">
        <f ca="1">IF(ISNUMBER(T315-'Choose Housekeeping Genes'!U$17),T315-'Choose Housekeeping Genes'!U$17,"")</f>
        <v/>
      </c>
      <c r="BM315" s="132" t="str">
        <f ca="1">IF(ISNUMBER(U315-'Choose Housekeeping Genes'!V$17),U315-'Choose Housekeeping Genes'!V$17,"")</f>
        <v/>
      </c>
      <c r="BN315" s="132" t="str">
        <f ca="1">IF(ISNUMBER(V315-'Choose Housekeeping Genes'!W$17),V315-'Choose Housekeeping Genes'!W$17,"")</f>
        <v/>
      </c>
      <c r="BO315" s="142" t="str">
        <f t="shared" si="219"/>
        <v>PCA3-1</v>
      </c>
      <c r="BP315" s="141" t="s">
        <v>361</v>
      </c>
      <c r="BQ315" s="132" t="str">
        <f ca="1">IF(ISNUMBER(Y315-'Choose Housekeeping Genes'!AA$17),Y315-'Choose Housekeeping Genes'!AA$17,"")</f>
        <v/>
      </c>
      <c r="BR315" s="132" t="str">
        <f ca="1">IF(ISNUMBER(Z315-'Choose Housekeeping Genes'!AB$17),Z315-'Choose Housekeeping Genes'!AB$17,"")</f>
        <v/>
      </c>
      <c r="BS315" s="132" t="str">
        <f ca="1">IF(ISNUMBER(AA315-'Choose Housekeeping Genes'!AC$17),AA315-'Choose Housekeeping Genes'!AC$17,"")</f>
        <v/>
      </c>
      <c r="BT315" s="132" t="str">
        <f ca="1">IF(ISNUMBER(AB315-'Choose Housekeeping Genes'!AD$17),AB315-'Choose Housekeeping Genes'!AD$17,"")</f>
        <v/>
      </c>
      <c r="BU315" s="132" t="str">
        <f ca="1">IF(ISNUMBER(AC315-'Choose Housekeeping Genes'!AE$17),AC315-'Choose Housekeeping Genes'!AE$17,"")</f>
        <v/>
      </c>
      <c r="BV315" s="132" t="str">
        <f ca="1">IF(ISNUMBER(AD315-'Choose Housekeeping Genes'!AF$17),AD315-'Choose Housekeeping Genes'!AF$17,"")</f>
        <v/>
      </c>
      <c r="BW315" s="132" t="str">
        <f ca="1">IF(ISNUMBER(AE315-'Choose Housekeeping Genes'!AG$17),AE315-'Choose Housekeeping Genes'!AG$17,"")</f>
        <v/>
      </c>
      <c r="BX315" s="132" t="str">
        <f ca="1">IF(ISNUMBER(AF315-'Choose Housekeeping Genes'!AH$17),AF315-'Choose Housekeeping Genes'!AH$17,"")</f>
        <v/>
      </c>
      <c r="BY315" s="132" t="str">
        <f ca="1">IF(ISNUMBER(AG315-'Choose Housekeeping Genes'!AI$17),AG315-'Choose Housekeeping Genes'!AI$17,"")</f>
        <v/>
      </c>
      <c r="BZ315" s="132" t="str">
        <f ca="1">IF(ISNUMBER(AH315-'Choose Housekeeping Genes'!AJ$17),AH315-'Choose Housekeeping Genes'!AJ$17,"")</f>
        <v/>
      </c>
      <c r="CA315" s="132" t="str">
        <f ca="1">IF(ISNUMBER(AI315-'Choose Housekeeping Genes'!AK$17),AI315-'Choose Housekeeping Genes'!AK$17,"")</f>
        <v/>
      </c>
      <c r="CB315" s="132" t="str">
        <f ca="1">IF(ISNUMBER(AJ315-'Choose Housekeeping Genes'!AL$17),AJ315-'Choose Housekeeping Genes'!AL$17,"")</f>
        <v/>
      </c>
      <c r="CC315" s="132" t="str">
        <f ca="1">IF(ISNUMBER(AK315-'Choose Housekeeping Genes'!AM$17),AK315-'Choose Housekeeping Genes'!AM$17,"")</f>
        <v/>
      </c>
      <c r="CD315" s="132" t="str">
        <f ca="1">IF(ISNUMBER(AL315-'Choose Housekeeping Genes'!AN$17),AL315-'Choose Housekeeping Genes'!AN$17,"")</f>
        <v/>
      </c>
      <c r="CE315" s="132" t="str">
        <f ca="1">IF(ISNUMBER(AM315-'Choose Housekeeping Genes'!AO$17),AM315-'Choose Housekeeping Genes'!AO$17,"")</f>
        <v/>
      </c>
      <c r="CF315" s="132" t="str">
        <f ca="1">IF(ISNUMBER(AN315-'Choose Housekeeping Genes'!AP$17),AN315-'Choose Housekeeping Genes'!AP$17,"")</f>
        <v/>
      </c>
      <c r="CG315" s="132" t="str">
        <f ca="1">IF(ISNUMBER(AO315-'Choose Housekeeping Genes'!AQ$17),AO315-'Choose Housekeeping Genes'!AQ$17,"")</f>
        <v/>
      </c>
      <c r="CH315" s="132" t="str">
        <f ca="1">IF(ISNUMBER(AP315-'Choose Housekeeping Genes'!AR$17),AP315-'Choose Housekeeping Genes'!AR$17,"")</f>
        <v/>
      </c>
      <c r="CI315" s="132" t="str">
        <f ca="1">IF(ISNUMBER(AQ315-'Choose Housekeeping Genes'!AS$17),AQ315-'Choose Housekeeping Genes'!AS$17,"")</f>
        <v/>
      </c>
      <c r="CJ315" s="132" t="str">
        <f ca="1">IF(ISNUMBER(AR315-'Choose Housekeeping Genes'!AT$17),AR315-'Choose Housekeeping Genes'!AT$17,"")</f>
        <v/>
      </c>
      <c r="CK315" s="137" t="e">
        <f t="shared" ca="1" si="177"/>
        <v>#DIV/0!</v>
      </c>
      <c r="CL315" s="138" t="e">
        <f t="shared" ca="1" si="178"/>
        <v>#DIV/0!</v>
      </c>
      <c r="DA315" s="135" t="str">
        <f>'Transcript table'!C315</f>
        <v>PCA3-1</v>
      </c>
      <c r="DB315" s="35" t="s">
        <v>361</v>
      </c>
      <c r="DC315" s="132" t="str">
        <f t="shared" ca="1" si="179"/>
        <v/>
      </c>
      <c r="DD315" s="132" t="str">
        <f t="shared" ca="1" si="180"/>
        <v/>
      </c>
      <c r="DE315" s="132" t="str">
        <f t="shared" ca="1" si="181"/>
        <v/>
      </c>
      <c r="DF315" s="132" t="str">
        <f t="shared" ca="1" si="182"/>
        <v/>
      </c>
      <c r="DG315" s="132" t="str">
        <f t="shared" ca="1" si="183"/>
        <v/>
      </c>
      <c r="DH315" s="132" t="str">
        <f t="shared" ca="1" si="184"/>
        <v/>
      </c>
      <c r="DI315" s="132" t="str">
        <f t="shared" ca="1" si="185"/>
        <v/>
      </c>
      <c r="DJ315" s="132" t="str">
        <f t="shared" ca="1" si="186"/>
        <v/>
      </c>
      <c r="DK315" s="132" t="str">
        <f t="shared" ca="1" si="187"/>
        <v/>
      </c>
      <c r="DL315" s="132" t="str">
        <f t="shared" ca="1" si="188"/>
        <v/>
      </c>
      <c r="DM315" s="132" t="str">
        <f t="shared" ca="1" si="189"/>
        <v/>
      </c>
      <c r="DN315" s="132" t="str">
        <f t="shared" ca="1" si="190"/>
        <v/>
      </c>
      <c r="DO315" s="132" t="str">
        <f t="shared" ca="1" si="191"/>
        <v/>
      </c>
      <c r="DP315" s="132" t="str">
        <f t="shared" ca="1" si="192"/>
        <v/>
      </c>
      <c r="DQ315" s="132" t="str">
        <f t="shared" ca="1" si="193"/>
        <v/>
      </c>
      <c r="DR315" s="132" t="str">
        <f t="shared" ca="1" si="194"/>
        <v/>
      </c>
      <c r="DS315" s="132" t="str">
        <f t="shared" ca="1" si="195"/>
        <v/>
      </c>
      <c r="DT315" s="132" t="str">
        <f t="shared" ca="1" si="196"/>
        <v/>
      </c>
      <c r="DU315" s="132" t="str">
        <f t="shared" ca="1" si="197"/>
        <v/>
      </c>
      <c r="DV315" s="132" t="str">
        <f t="shared" ca="1" si="198"/>
        <v/>
      </c>
      <c r="DW315" s="136" t="str">
        <f>'Transcript table'!C315</f>
        <v>PCA3-1</v>
      </c>
      <c r="DX315" s="141" t="s">
        <v>361</v>
      </c>
      <c r="DY315" s="132" t="str">
        <f t="shared" ca="1" si="199"/>
        <v/>
      </c>
      <c r="DZ315" s="132" t="str">
        <f t="shared" ca="1" si="200"/>
        <v/>
      </c>
      <c r="EA315" s="132" t="str">
        <f t="shared" ca="1" si="201"/>
        <v/>
      </c>
      <c r="EB315" s="132" t="str">
        <f t="shared" ca="1" si="202"/>
        <v/>
      </c>
      <c r="EC315" s="132" t="str">
        <f t="shared" ca="1" si="203"/>
        <v/>
      </c>
      <c r="ED315" s="132" t="str">
        <f t="shared" ca="1" si="204"/>
        <v/>
      </c>
      <c r="EE315" s="132" t="str">
        <f t="shared" ca="1" si="205"/>
        <v/>
      </c>
      <c r="EF315" s="132" t="str">
        <f t="shared" ca="1" si="206"/>
        <v/>
      </c>
      <c r="EG315" s="132" t="str">
        <f t="shared" ca="1" si="207"/>
        <v/>
      </c>
      <c r="EH315" s="132" t="str">
        <f t="shared" ca="1" si="208"/>
        <v/>
      </c>
      <c r="EI315" s="132" t="str">
        <f t="shared" ca="1" si="209"/>
        <v/>
      </c>
      <c r="EJ315" s="132" t="str">
        <f t="shared" ca="1" si="210"/>
        <v/>
      </c>
      <c r="EK315" s="132" t="str">
        <f t="shared" ca="1" si="211"/>
        <v/>
      </c>
      <c r="EL315" s="132" t="str">
        <f t="shared" ca="1" si="212"/>
        <v/>
      </c>
      <c r="EM315" s="132" t="str">
        <f t="shared" ca="1" si="213"/>
        <v/>
      </c>
      <c r="EN315" s="132" t="str">
        <f t="shared" ca="1" si="214"/>
        <v/>
      </c>
      <c r="EO315" s="132" t="str">
        <f t="shared" ca="1" si="215"/>
        <v/>
      </c>
      <c r="EP315" s="132" t="str">
        <f t="shared" ca="1" si="216"/>
        <v/>
      </c>
      <c r="EQ315" s="132" t="str">
        <f t="shared" ca="1" si="217"/>
        <v/>
      </c>
      <c r="ER315" s="132" t="str">
        <f t="shared" ca="1" si="218"/>
        <v/>
      </c>
    </row>
    <row r="316" spans="1:148" ht="12.75">
      <c r="A316" s="131" t="str">
        <f>'Transcript table'!C316</f>
        <v>PCA3-2</v>
      </c>
      <c r="B316" s="35" t="s">
        <v>362</v>
      </c>
      <c r="C316" s="132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132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132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132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132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132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132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132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132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132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132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132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132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132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132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132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132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132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132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132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40" t="str">
        <f>'Control Sample Data'!A316</f>
        <v>PCA3-2</v>
      </c>
      <c r="X316" s="141" t="s">
        <v>362</v>
      </c>
      <c r="Y316" s="132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132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132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132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132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132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132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132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132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132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132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132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132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132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132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132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132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132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132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132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135" t="str">
        <f>'Control Sample Data'!A316</f>
        <v>PCA3-2</v>
      </c>
      <c r="AT316" s="35" t="s">
        <v>362</v>
      </c>
      <c r="AU316" s="132" t="str">
        <f ca="1">IF(ISNUMBER(C316-'Choose Housekeeping Genes'!D$17),C316-'Choose Housekeeping Genes'!D$17,"")</f>
        <v/>
      </c>
      <c r="AV316" s="132" t="str">
        <f ca="1">IF(ISNUMBER(D316-'Choose Housekeeping Genes'!E$17),D316-'Choose Housekeeping Genes'!E$17,"")</f>
        <v/>
      </c>
      <c r="AW316" s="132" t="str">
        <f ca="1">IF(ISNUMBER(E316-'Choose Housekeeping Genes'!F$17),E316-'Choose Housekeeping Genes'!F$17,"")</f>
        <v/>
      </c>
      <c r="AX316" s="132" t="str">
        <f ca="1">IF(ISNUMBER(F316-'Choose Housekeeping Genes'!G$17),F316-'Choose Housekeeping Genes'!G$17,"")</f>
        <v/>
      </c>
      <c r="AY316" s="132" t="str">
        <f ca="1">IF(ISNUMBER(G316-'Choose Housekeeping Genes'!H$17),G316-'Choose Housekeeping Genes'!H$17,"")</f>
        <v/>
      </c>
      <c r="AZ316" s="132" t="str">
        <f ca="1">IF(ISNUMBER(H316-'Choose Housekeeping Genes'!I$17),H316-'Choose Housekeeping Genes'!I$17,"")</f>
        <v/>
      </c>
      <c r="BA316" s="132" t="str">
        <f ca="1">IF(ISNUMBER(I316-'Choose Housekeeping Genes'!J$17),I316-'Choose Housekeeping Genes'!J$17,"")</f>
        <v/>
      </c>
      <c r="BB316" s="132" t="str">
        <f ca="1">IF(ISNUMBER(J316-'Choose Housekeeping Genes'!K$17),J316-'Choose Housekeeping Genes'!K$17,"")</f>
        <v/>
      </c>
      <c r="BC316" s="132" t="str">
        <f ca="1">IF(ISNUMBER(K316-'Choose Housekeeping Genes'!L$17),K316-'Choose Housekeeping Genes'!L$17,"")</f>
        <v/>
      </c>
      <c r="BD316" s="132" t="str">
        <f ca="1">IF(ISNUMBER(L316-'Choose Housekeeping Genes'!M$17),L316-'Choose Housekeeping Genes'!M$17,"")</f>
        <v/>
      </c>
      <c r="BE316" s="132" t="str">
        <f ca="1">IF(ISNUMBER(M316-'Choose Housekeeping Genes'!N$17),M316-'Choose Housekeeping Genes'!N$17,"")</f>
        <v/>
      </c>
      <c r="BF316" s="132" t="str">
        <f ca="1">IF(ISNUMBER(N316-'Choose Housekeeping Genes'!O$17),N316-'Choose Housekeeping Genes'!O$17,"")</f>
        <v/>
      </c>
      <c r="BG316" s="132" t="str">
        <f ca="1">IF(ISNUMBER(O316-'Choose Housekeeping Genes'!P$17),O316-'Choose Housekeeping Genes'!P$17,"")</f>
        <v/>
      </c>
      <c r="BH316" s="132" t="str">
        <f ca="1">IF(ISNUMBER(P316-'Choose Housekeeping Genes'!Q$17),P316-'Choose Housekeeping Genes'!Q$17,"")</f>
        <v/>
      </c>
      <c r="BI316" s="132" t="str">
        <f ca="1">IF(ISNUMBER(Q316-'Choose Housekeeping Genes'!R$17),Q316-'Choose Housekeeping Genes'!R$17,"")</f>
        <v/>
      </c>
      <c r="BJ316" s="132" t="str">
        <f ca="1">IF(ISNUMBER(R316-'Choose Housekeeping Genes'!S$17),R316-'Choose Housekeeping Genes'!S$17,"")</f>
        <v/>
      </c>
      <c r="BK316" s="132" t="str">
        <f ca="1">IF(ISNUMBER(S316-'Choose Housekeeping Genes'!T$17),S316-'Choose Housekeeping Genes'!T$17,"")</f>
        <v/>
      </c>
      <c r="BL316" s="132" t="str">
        <f ca="1">IF(ISNUMBER(T316-'Choose Housekeeping Genes'!U$17),T316-'Choose Housekeeping Genes'!U$17,"")</f>
        <v/>
      </c>
      <c r="BM316" s="132" t="str">
        <f ca="1">IF(ISNUMBER(U316-'Choose Housekeeping Genes'!V$17),U316-'Choose Housekeeping Genes'!V$17,"")</f>
        <v/>
      </c>
      <c r="BN316" s="132" t="str">
        <f ca="1">IF(ISNUMBER(V316-'Choose Housekeeping Genes'!W$17),V316-'Choose Housekeeping Genes'!W$17,"")</f>
        <v/>
      </c>
      <c r="BO316" s="142" t="str">
        <f t="shared" si="219"/>
        <v>PCA3-2</v>
      </c>
      <c r="BP316" s="141" t="s">
        <v>362</v>
      </c>
      <c r="BQ316" s="132" t="str">
        <f ca="1">IF(ISNUMBER(Y316-'Choose Housekeeping Genes'!AA$17),Y316-'Choose Housekeeping Genes'!AA$17,"")</f>
        <v/>
      </c>
      <c r="BR316" s="132" t="str">
        <f ca="1">IF(ISNUMBER(Z316-'Choose Housekeeping Genes'!AB$17),Z316-'Choose Housekeeping Genes'!AB$17,"")</f>
        <v/>
      </c>
      <c r="BS316" s="132" t="str">
        <f ca="1">IF(ISNUMBER(AA316-'Choose Housekeeping Genes'!AC$17),AA316-'Choose Housekeeping Genes'!AC$17,"")</f>
        <v/>
      </c>
      <c r="BT316" s="132" t="str">
        <f ca="1">IF(ISNUMBER(AB316-'Choose Housekeeping Genes'!AD$17),AB316-'Choose Housekeeping Genes'!AD$17,"")</f>
        <v/>
      </c>
      <c r="BU316" s="132" t="str">
        <f ca="1">IF(ISNUMBER(AC316-'Choose Housekeeping Genes'!AE$17),AC316-'Choose Housekeeping Genes'!AE$17,"")</f>
        <v/>
      </c>
      <c r="BV316" s="132" t="str">
        <f ca="1">IF(ISNUMBER(AD316-'Choose Housekeeping Genes'!AF$17),AD316-'Choose Housekeeping Genes'!AF$17,"")</f>
        <v/>
      </c>
      <c r="BW316" s="132" t="str">
        <f ca="1">IF(ISNUMBER(AE316-'Choose Housekeeping Genes'!AG$17),AE316-'Choose Housekeeping Genes'!AG$17,"")</f>
        <v/>
      </c>
      <c r="BX316" s="132" t="str">
        <f ca="1">IF(ISNUMBER(AF316-'Choose Housekeeping Genes'!AH$17),AF316-'Choose Housekeeping Genes'!AH$17,"")</f>
        <v/>
      </c>
      <c r="BY316" s="132" t="str">
        <f ca="1">IF(ISNUMBER(AG316-'Choose Housekeeping Genes'!AI$17),AG316-'Choose Housekeeping Genes'!AI$17,"")</f>
        <v/>
      </c>
      <c r="BZ316" s="132" t="str">
        <f ca="1">IF(ISNUMBER(AH316-'Choose Housekeeping Genes'!AJ$17),AH316-'Choose Housekeeping Genes'!AJ$17,"")</f>
        <v/>
      </c>
      <c r="CA316" s="132" t="str">
        <f ca="1">IF(ISNUMBER(AI316-'Choose Housekeeping Genes'!AK$17),AI316-'Choose Housekeeping Genes'!AK$17,"")</f>
        <v/>
      </c>
      <c r="CB316" s="132" t="str">
        <f ca="1">IF(ISNUMBER(AJ316-'Choose Housekeeping Genes'!AL$17),AJ316-'Choose Housekeeping Genes'!AL$17,"")</f>
        <v/>
      </c>
      <c r="CC316" s="132" t="str">
        <f ca="1">IF(ISNUMBER(AK316-'Choose Housekeeping Genes'!AM$17),AK316-'Choose Housekeeping Genes'!AM$17,"")</f>
        <v/>
      </c>
      <c r="CD316" s="132" t="str">
        <f ca="1">IF(ISNUMBER(AL316-'Choose Housekeeping Genes'!AN$17),AL316-'Choose Housekeeping Genes'!AN$17,"")</f>
        <v/>
      </c>
      <c r="CE316" s="132" t="str">
        <f ca="1">IF(ISNUMBER(AM316-'Choose Housekeeping Genes'!AO$17),AM316-'Choose Housekeeping Genes'!AO$17,"")</f>
        <v/>
      </c>
      <c r="CF316" s="132" t="str">
        <f ca="1">IF(ISNUMBER(AN316-'Choose Housekeeping Genes'!AP$17),AN316-'Choose Housekeeping Genes'!AP$17,"")</f>
        <v/>
      </c>
      <c r="CG316" s="132" t="str">
        <f ca="1">IF(ISNUMBER(AO316-'Choose Housekeeping Genes'!AQ$17),AO316-'Choose Housekeeping Genes'!AQ$17,"")</f>
        <v/>
      </c>
      <c r="CH316" s="132" t="str">
        <f ca="1">IF(ISNUMBER(AP316-'Choose Housekeeping Genes'!AR$17),AP316-'Choose Housekeeping Genes'!AR$17,"")</f>
        <v/>
      </c>
      <c r="CI316" s="132" t="str">
        <f ca="1">IF(ISNUMBER(AQ316-'Choose Housekeeping Genes'!AS$17),AQ316-'Choose Housekeeping Genes'!AS$17,"")</f>
        <v/>
      </c>
      <c r="CJ316" s="132" t="str">
        <f ca="1">IF(ISNUMBER(AR316-'Choose Housekeeping Genes'!AT$17),AR316-'Choose Housekeeping Genes'!AT$17,"")</f>
        <v/>
      </c>
      <c r="CK316" s="137" t="e">
        <f t="shared" ca="1" si="177"/>
        <v>#DIV/0!</v>
      </c>
      <c r="CL316" s="138" t="e">
        <f t="shared" ca="1" si="178"/>
        <v>#DIV/0!</v>
      </c>
      <c r="DA316" s="135" t="str">
        <f>'Transcript table'!C316</f>
        <v>PCA3-2</v>
      </c>
      <c r="DB316" s="35" t="s">
        <v>362</v>
      </c>
      <c r="DC316" s="132" t="str">
        <f t="shared" ca="1" si="179"/>
        <v/>
      </c>
      <c r="DD316" s="132" t="str">
        <f t="shared" ca="1" si="180"/>
        <v/>
      </c>
      <c r="DE316" s="132" t="str">
        <f t="shared" ca="1" si="181"/>
        <v/>
      </c>
      <c r="DF316" s="132" t="str">
        <f t="shared" ca="1" si="182"/>
        <v/>
      </c>
      <c r="DG316" s="132" t="str">
        <f t="shared" ca="1" si="183"/>
        <v/>
      </c>
      <c r="DH316" s="132" t="str">
        <f t="shared" ca="1" si="184"/>
        <v/>
      </c>
      <c r="DI316" s="132" t="str">
        <f t="shared" ca="1" si="185"/>
        <v/>
      </c>
      <c r="DJ316" s="132" t="str">
        <f t="shared" ca="1" si="186"/>
        <v/>
      </c>
      <c r="DK316" s="132" t="str">
        <f t="shared" ca="1" si="187"/>
        <v/>
      </c>
      <c r="DL316" s="132" t="str">
        <f t="shared" ca="1" si="188"/>
        <v/>
      </c>
      <c r="DM316" s="132" t="str">
        <f t="shared" ca="1" si="189"/>
        <v/>
      </c>
      <c r="DN316" s="132" t="str">
        <f t="shared" ca="1" si="190"/>
        <v/>
      </c>
      <c r="DO316" s="132" t="str">
        <f t="shared" ca="1" si="191"/>
        <v/>
      </c>
      <c r="DP316" s="132" t="str">
        <f t="shared" ca="1" si="192"/>
        <v/>
      </c>
      <c r="DQ316" s="132" t="str">
        <f t="shared" ca="1" si="193"/>
        <v/>
      </c>
      <c r="DR316" s="132" t="str">
        <f t="shared" ca="1" si="194"/>
        <v/>
      </c>
      <c r="DS316" s="132" t="str">
        <f t="shared" ca="1" si="195"/>
        <v/>
      </c>
      <c r="DT316" s="132" t="str">
        <f t="shared" ca="1" si="196"/>
        <v/>
      </c>
      <c r="DU316" s="132" t="str">
        <f t="shared" ca="1" si="197"/>
        <v/>
      </c>
      <c r="DV316" s="132" t="str">
        <f t="shared" ca="1" si="198"/>
        <v/>
      </c>
      <c r="DW316" s="136" t="str">
        <f>'Transcript table'!C316</f>
        <v>PCA3-2</v>
      </c>
      <c r="DX316" s="141" t="s">
        <v>362</v>
      </c>
      <c r="DY316" s="132" t="str">
        <f t="shared" ca="1" si="199"/>
        <v/>
      </c>
      <c r="DZ316" s="132" t="str">
        <f t="shared" ca="1" si="200"/>
        <v/>
      </c>
      <c r="EA316" s="132" t="str">
        <f t="shared" ca="1" si="201"/>
        <v/>
      </c>
      <c r="EB316" s="132" t="str">
        <f t="shared" ca="1" si="202"/>
        <v/>
      </c>
      <c r="EC316" s="132" t="str">
        <f t="shared" ca="1" si="203"/>
        <v/>
      </c>
      <c r="ED316" s="132" t="str">
        <f t="shared" ca="1" si="204"/>
        <v/>
      </c>
      <c r="EE316" s="132" t="str">
        <f t="shared" ca="1" si="205"/>
        <v/>
      </c>
      <c r="EF316" s="132" t="str">
        <f t="shared" ca="1" si="206"/>
        <v/>
      </c>
      <c r="EG316" s="132" t="str">
        <f t="shared" ca="1" si="207"/>
        <v/>
      </c>
      <c r="EH316" s="132" t="str">
        <f t="shared" ca="1" si="208"/>
        <v/>
      </c>
      <c r="EI316" s="132" t="str">
        <f t="shared" ca="1" si="209"/>
        <v/>
      </c>
      <c r="EJ316" s="132" t="str">
        <f t="shared" ca="1" si="210"/>
        <v/>
      </c>
      <c r="EK316" s="132" t="str">
        <f t="shared" ca="1" si="211"/>
        <v/>
      </c>
      <c r="EL316" s="132" t="str">
        <f t="shared" ca="1" si="212"/>
        <v/>
      </c>
      <c r="EM316" s="132" t="str">
        <f t="shared" ca="1" si="213"/>
        <v/>
      </c>
      <c r="EN316" s="132" t="str">
        <f t="shared" ca="1" si="214"/>
        <v/>
      </c>
      <c r="EO316" s="132" t="str">
        <f t="shared" ca="1" si="215"/>
        <v/>
      </c>
      <c r="EP316" s="132" t="str">
        <f t="shared" ca="1" si="216"/>
        <v/>
      </c>
      <c r="EQ316" s="132" t="str">
        <f t="shared" ca="1" si="217"/>
        <v/>
      </c>
      <c r="ER316" s="132" t="str">
        <f t="shared" ca="1" si="218"/>
        <v/>
      </c>
    </row>
    <row r="317" spans="1:148" ht="12.75">
      <c r="A317" s="131" t="str">
        <f>'Transcript table'!C317</f>
        <v>PCAT29-1</v>
      </c>
      <c r="B317" s="35" t="s">
        <v>363</v>
      </c>
      <c r="C317" s="132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132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132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132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132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132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132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132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132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132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132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132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132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132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132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132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132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132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132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132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40" t="str">
        <f>'Control Sample Data'!A317</f>
        <v>PCAT29-1</v>
      </c>
      <c r="X317" s="141" t="s">
        <v>363</v>
      </c>
      <c r="Y317" s="132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132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132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132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132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132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132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132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132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132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132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132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132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132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132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132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132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132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132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132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135" t="str">
        <f>'Control Sample Data'!A317</f>
        <v>PCAT29-1</v>
      </c>
      <c r="AT317" s="35" t="s">
        <v>363</v>
      </c>
      <c r="AU317" s="132" t="str">
        <f ca="1">IF(ISNUMBER(C317-'Choose Housekeeping Genes'!D$17),C317-'Choose Housekeeping Genes'!D$17,"")</f>
        <v/>
      </c>
      <c r="AV317" s="132" t="str">
        <f ca="1">IF(ISNUMBER(D317-'Choose Housekeeping Genes'!E$17),D317-'Choose Housekeeping Genes'!E$17,"")</f>
        <v/>
      </c>
      <c r="AW317" s="132" t="str">
        <f ca="1">IF(ISNUMBER(E317-'Choose Housekeeping Genes'!F$17),E317-'Choose Housekeeping Genes'!F$17,"")</f>
        <v/>
      </c>
      <c r="AX317" s="132" t="str">
        <f ca="1">IF(ISNUMBER(F317-'Choose Housekeeping Genes'!G$17),F317-'Choose Housekeeping Genes'!G$17,"")</f>
        <v/>
      </c>
      <c r="AY317" s="132" t="str">
        <f ca="1">IF(ISNUMBER(G317-'Choose Housekeeping Genes'!H$17),G317-'Choose Housekeeping Genes'!H$17,"")</f>
        <v/>
      </c>
      <c r="AZ317" s="132" t="str">
        <f ca="1">IF(ISNUMBER(H317-'Choose Housekeeping Genes'!I$17),H317-'Choose Housekeeping Genes'!I$17,"")</f>
        <v/>
      </c>
      <c r="BA317" s="132" t="str">
        <f ca="1">IF(ISNUMBER(I317-'Choose Housekeeping Genes'!J$17),I317-'Choose Housekeeping Genes'!J$17,"")</f>
        <v/>
      </c>
      <c r="BB317" s="132" t="str">
        <f ca="1">IF(ISNUMBER(J317-'Choose Housekeeping Genes'!K$17),J317-'Choose Housekeeping Genes'!K$17,"")</f>
        <v/>
      </c>
      <c r="BC317" s="132" t="str">
        <f ca="1">IF(ISNUMBER(K317-'Choose Housekeeping Genes'!L$17),K317-'Choose Housekeeping Genes'!L$17,"")</f>
        <v/>
      </c>
      <c r="BD317" s="132" t="str">
        <f ca="1">IF(ISNUMBER(L317-'Choose Housekeeping Genes'!M$17),L317-'Choose Housekeeping Genes'!M$17,"")</f>
        <v/>
      </c>
      <c r="BE317" s="132" t="str">
        <f ca="1">IF(ISNUMBER(M317-'Choose Housekeeping Genes'!N$17),M317-'Choose Housekeeping Genes'!N$17,"")</f>
        <v/>
      </c>
      <c r="BF317" s="132" t="str">
        <f ca="1">IF(ISNUMBER(N317-'Choose Housekeeping Genes'!O$17),N317-'Choose Housekeeping Genes'!O$17,"")</f>
        <v/>
      </c>
      <c r="BG317" s="132" t="str">
        <f ca="1">IF(ISNUMBER(O317-'Choose Housekeeping Genes'!P$17),O317-'Choose Housekeeping Genes'!P$17,"")</f>
        <v/>
      </c>
      <c r="BH317" s="132" t="str">
        <f ca="1">IF(ISNUMBER(P317-'Choose Housekeeping Genes'!Q$17),P317-'Choose Housekeeping Genes'!Q$17,"")</f>
        <v/>
      </c>
      <c r="BI317" s="132" t="str">
        <f ca="1">IF(ISNUMBER(Q317-'Choose Housekeeping Genes'!R$17),Q317-'Choose Housekeeping Genes'!R$17,"")</f>
        <v/>
      </c>
      <c r="BJ317" s="132" t="str">
        <f ca="1">IF(ISNUMBER(R317-'Choose Housekeeping Genes'!S$17),R317-'Choose Housekeeping Genes'!S$17,"")</f>
        <v/>
      </c>
      <c r="BK317" s="132" t="str">
        <f ca="1">IF(ISNUMBER(S317-'Choose Housekeeping Genes'!T$17),S317-'Choose Housekeeping Genes'!T$17,"")</f>
        <v/>
      </c>
      <c r="BL317" s="132" t="str">
        <f ca="1">IF(ISNUMBER(T317-'Choose Housekeeping Genes'!U$17),T317-'Choose Housekeeping Genes'!U$17,"")</f>
        <v/>
      </c>
      <c r="BM317" s="132" t="str">
        <f ca="1">IF(ISNUMBER(U317-'Choose Housekeeping Genes'!V$17),U317-'Choose Housekeeping Genes'!V$17,"")</f>
        <v/>
      </c>
      <c r="BN317" s="132" t="str">
        <f ca="1">IF(ISNUMBER(V317-'Choose Housekeeping Genes'!W$17),V317-'Choose Housekeeping Genes'!W$17,"")</f>
        <v/>
      </c>
      <c r="BO317" s="142" t="str">
        <f t="shared" si="219"/>
        <v>PCAT29-1</v>
      </c>
      <c r="BP317" s="141" t="s">
        <v>363</v>
      </c>
      <c r="BQ317" s="132" t="str">
        <f ca="1">IF(ISNUMBER(Y317-'Choose Housekeeping Genes'!AA$17),Y317-'Choose Housekeeping Genes'!AA$17,"")</f>
        <v/>
      </c>
      <c r="BR317" s="132" t="str">
        <f ca="1">IF(ISNUMBER(Z317-'Choose Housekeeping Genes'!AB$17),Z317-'Choose Housekeeping Genes'!AB$17,"")</f>
        <v/>
      </c>
      <c r="BS317" s="132" t="str">
        <f ca="1">IF(ISNUMBER(AA317-'Choose Housekeeping Genes'!AC$17),AA317-'Choose Housekeeping Genes'!AC$17,"")</f>
        <v/>
      </c>
      <c r="BT317" s="132" t="str">
        <f ca="1">IF(ISNUMBER(AB317-'Choose Housekeeping Genes'!AD$17),AB317-'Choose Housekeeping Genes'!AD$17,"")</f>
        <v/>
      </c>
      <c r="BU317" s="132" t="str">
        <f ca="1">IF(ISNUMBER(AC317-'Choose Housekeeping Genes'!AE$17),AC317-'Choose Housekeeping Genes'!AE$17,"")</f>
        <v/>
      </c>
      <c r="BV317" s="132" t="str">
        <f ca="1">IF(ISNUMBER(AD317-'Choose Housekeeping Genes'!AF$17),AD317-'Choose Housekeeping Genes'!AF$17,"")</f>
        <v/>
      </c>
      <c r="BW317" s="132" t="str">
        <f ca="1">IF(ISNUMBER(AE317-'Choose Housekeeping Genes'!AG$17),AE317-'Choose Housekeeping Genes'!AG$17,"")</f>
        <v/>
      </c>
      <c r="BX317" s="132" t="str">
        <f ca="1">IF(ISNUMBER(AF317-'Choose Housekeeping Genes'!AH$17),AF317-'Choose Housekeeping Genes'!AH$17,"")</f>
        <v/>
      </c>
      <c r="BY317" s="132" t="str">
        <f ca="1">IF(ISNUMBER(AG317-'Choose Housekeeping Genes'!AI$17),AG317-'Choose Housekeeping Genes'!AI$17,"")</f>
        <v/>
      </c>
      <c r="BZ317" s="132" t="str">
        <f ca="1">IF(ISNUMBER(AH317-'Choose Housekeeping Genes'!AJ$17),AH317-'Choose Housekeeping Genes'!AJ$17,"")</f>
        <v/>
      </c>
      <c r="CA317" s="132" t="str">
        <f ca="1">IF(ISNUMBER(AI317-'Choose Housekeeping Genes'!AK$17),AI317-'Choose Housekeeping Genes'!AK$17,"")</f>
        <v/>
      </c>
      <c r="CB317" s="132" t="str">
        <f ca="1">IF(ISNUMBER(AJ317-'Choose Housekeeping Genes'!AL$17),AJ317-'Choose Housekeeping Genes'!AL$17,"")</f>
        <v/>
      </c>
      <c r="CC317" s="132" t="str">
        <f ca="1">IF(ISNUMBER(AK317-'Choose Housekeeping Genes'!AM$17),AK317-'Choose Housekeeping Genes'!AM$17,"")</f>
        <v/>
      </c>
      <c r="CD317" s="132" t="str">
        <f ca="1">IF(ISNUMBER(AL317-'Choose Housekeeping Genes'!AN$17),AL317-'Choose Housekeeping Genes'!AN$17,"")</f>
        <v/>
      </c>
      <c r="CE317" s="132" t="str">
        <f ca="1">IF(ISNUMBER(AM317-'Choose Housekeeping Genes'!AO$17),AM317-'Choose Housekeeping Genes'!AO$17,"")</f>
        <v/>
      </c>
      <c r="CF317" s="132" t="str">
        <f ca="1">IF(ISNUMBER(AN317-'Choose Housekeeping Genes'!AP$17),AN317-'Choose Housekeeping Genes'!AP$17,"")</f>
        <v/>
      </c>
      <c r="CG317" s="132" t="str">
        <f ca="1">IF(ISNUMBER(AO317-'Choose Housekeeping Genes'!AQ$17),AO317-'Choose Housekeeping Genes'!AQ$17,"")</f>
        <v/>
      </c>
      <c r="CH317" s="132" t="str">
        <f ca="1">IF(ISNUMBER(AP317-'Choose Housekeeping Genes'!AR$17),AP317-'Choose Housekeeping Genes'!AR$17,"")</f>
        <v/>
      </c>
      <c r="CI317" s="132" t="str">
        <f ca="1">IF(ISNUMBER(AQ317-'Choose Housekeeping Genes'!AS$17),AQ317-'Choose Housekeeping Genes'!AS$17,"")</f>
        <v/>
      </c>
      <c r="CJ317" s="132" t="str">
        <f ca="1">IF(ISNUMBER(AR317-'Choose Housekeeping Genes'!AT$17),AR317-'Choose Housekeeping Genes'!AT$17,"")</f>
        <v/>
      </c>
      <c r="CK317" s="137" t="e">
        <f t="shared" ca="1" si="177"/>
        <v>#DIV/0!</v>
      </c>
      <c r="CL317" s="138" t="e">
        <f t="shared" ca="1" si="178"/>
        <v>#DIV/0!</v>
      </c>
      <c r="DA317" s="135" t="str">
        <f>'Transcript table'!C317</f>
        <v>PCAT29-1</v>
      </c>
      <c r="DB317" s="35" t="s">
        <v>363</v>
      </c>
      <c r="DC317" s="132" t="str">
        <f t="shared" ca="1" si="179"/>
        <v/>
      </c>
      <c r="DD317" s="132" t="str">
        <f t="shared" ca="1" si="180"/>
        <v/>
      </c>
      <c r="DE317" s="132" t="str">
        <f t="shared" ca="1" si="181"/>
        <v/>
      </c>
      <c r="DF317" s="132" t="str">
        <f t="shared" ca="1" si="182"/>
        <v/>
      </c>
      <c r="DG317" s="132" t="str">
        <f t="shared" ca="1" si="183"/>
        <v/>
      </c>
      <c r="DH317" s="132" t="str">
        <f t="shared" ca="1" si="184"/>
        <v/>
      </c>
      <c r="DI317" s="132" t="str">
        <f t="shared" ca="1" si="185"/>
        <v/>
      </c>
      <c r="DJ317" s="132" t="str">
        <f t="shared" ca="1" si="186"/>
        <v/>
      </c>
      <c r="DK317" s="132" t="str">
        <f t="shared" ca="1" si="187"/>
        <v/>
      </c>
      <c r="DL317" s="132" t="str">
        <f t="shared" ca="1" si="188"/>
        <v/>
      </c>
      <c r="DM317" s="132" t="str">
        <f t="shared" ca="1" si="189"/>
        <v/>
      </c>
      <c r="DN317" s="132" t="str">
        <f t="shared" ca="1" si="190"/>
        <v/>
      </c>
      <c r="DO317" s="132" t="str">
        <f t="shared" ca="1" si="191"/>
        <v/>
      </c>
      <c r="DP317" s="132" t="str">
        <f t="shared" ca="1" si="192"/>
        <v/>
      </c>
      <c r="DQ317" s="132" t="str">
        <f t="shared" ca="1" si="193"/>
        <v/>
      </c>
      <c r="DR317" s="132" t="str">
        <f t="shared" ca="1" si="194"/>
        <v/>
      </c>
      <c r="DS317" s="132" t="str">
        <f t="shared" ca="1" si="195"/>
        <v/>
      </c>
      <c r="DT317" s="132" t="str">
        <f t="shared" ca="1" si="196"/>
        <v/>
      </c>
      <c r="DU317" s="132" t="str">
        <f t="shared" ca="1" si="197"/>
        <v/>
      </c>
      <c r="DV317" s="132" t="str">
        <f t="shared" ca="1" si="198"/>
        <v/>
      </c>
      <c r="DW317" s="136" t="str">
        <f>'Transcript table'!C317</f>
        <v>PCAT29-1</v>
      </c>
      <c r="DX317" s="141" t="s">
        <v>363</v>
      </c>
      <c r="DY317" s="132" t="str">
        <f t="shared" ca="1" si="199"/>
        <v/>
      </c>
      <c r="DZ317" s="132" t="str">
        <f t="shared" ca="1" si="200"/>
        <v/>
      </c>
      <c r="EA317" s="132" t="str">
        <f t="shared" ca="1" si="201"/>
        <v/>
      </c>
      <c r="EB317" s="132" t="str">
        <f t="shared" ca="1" si="202"/>
        <v/>
      </c>
      <c r="EC317" s="132" t="str">
        <f t="shared" ca="1" si="203"/>
        <v/>
      </c>
      <c r="ED317" s="132" t="str">
        <f t="shared" ca="1" si="204"/>
        <v/>
      </c>
      <c r="EE317" s="132" t="str">
        <f t="shared" ca="1" si="205"/>
        <v/>
      </c>
      <c r="EF317" s="132" t="str">
        <f t="shared" ca="1" si="206"/>
        <v/>
      </c>
      <c r="EG317" s="132" t="str">
        <f t="shared" ca="1" si="207"/>
        <v/>
      </c>
      <c r="EH317" s="132" t="str">
        <f t="shared" ca="1" si="208"/>
        <v/>
      </c>
      <c r="EI317" s="132" t="str">
        <f t="shared" ca="1" si="209"/>
        <v/>
      </c>
      <c r="EJ317" s="132" t="str">
        <f t="shared" ca="1" si="210"/>
        <v/>
      </c>
      <c r="EK317" s="132" t="str">
        <f t="shared" ca="1" si="211"/>
        <v/>
      </c>
      <c r="EL317" s="132" t="str">
        <f t="shared" ca="1" si="212"/>
        <v/>
      </c>
      <c r="EM317" s="132" t="str">
        <f t="shared" ca="1" si="213"/>
        <v/>
      </c>
      <c r="EN317" s="132" t="str">
        <f t="shared" ca="1" si="214"/>
        <v/>
      </c>
      <c r="EO317" s="132" t="str">
        <f t="shared" ca="1" si="215"/>
        <v/>
      </c>
      <c r="EP317" s="132" t="str">
        <f t="shared" ca="1" si="216"/>
        <v/>
      </c>
      <c r="EQ317" s="132" t="str">
        <f t="shared" ca="1" si="217"/>
        <v/>
      </c>
      <c r="ER317" s="132" t="str">
        <f t="shared" ca="1" si="218"/>
        <v/>
      </c>
    </row>
    <row r="318" spans="1:148" ht="12.75">
      <c r="A318" s="131" t="str">
        <f>'Transcript table'!C318</f>
        <v>PCAT29-2</v>
      </c>
      <c r="B318" s="35" t="s">
        <v>364</v>
      </c>
      <c r="C318" s="132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132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132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132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132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132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132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132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132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132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132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132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132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132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132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132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132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132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132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132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40" t="str">
        <f>'Control Sample Data'!A318</f>
        <v>PCAT29-2</v>
      </c>
      <c r="X318" s="141" t="s">
        <v>364</v>
      </c>
      <c r="Y318" s="132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132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132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132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132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132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132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132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132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132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132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132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132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132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132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132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132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132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132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132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135" t="str">
        <f>'Control Sample Data'!A318</f>
        <v>PCAT29-2</v>
      </c>
      <c r="AT318" s="35" t="s">
        <v>364</v>
      </c>
      <c r="AU318" s="132" t="str">
        <f ca="1">IF(ISNUMBER(C318-'Choose Housekeeping Genes'!D$17),C318-'Choose Housekeeping Genes'!D$17,"")</f>
        <v/>
      </c>
      <c r="AV318" s="132" t="str">
        <f ca="1">IF(ISNUMBER(D318-'Choose Housekeeping Genes'!E$17),D318-'Choose Housekeeping Genes'!E$17,"")</f>
        <v/>
      </c>
      <c r="AW318" s="132" t="str">
        <f ca="1">IF(ISNUMBER(E318-'Choose Housekeeping Genes'!F$17),E318-'Choose Housekeeping Genes'!F$17,"")</f>
        <v/>
      </c>
      <c r="AX318" s="132" t="str">
        <f ca="1">IF(ISNUMBER(F318-'Choose Housekeeping Genes'!G$17),F318-'Choose Housekeeping Genes'!G$17,"")</f>
        <v/>
      </c>
      <c r="AY318" s="132" t="str">
        <f ca="1">IF(ISNUMBER(G318-'Choose Housekeeping Genes'!H$17),G318-'Choose Housekeeping Genes'!H$17,"")</f>
        <v/>
      </c>
      <c r="AZ318" s="132" t="str">
        <f ca="1">IF(ISNUMBER(H318-'Choose Housekeeping Genes'!I$17),H318-'Choose Housekeeping Genes'!I$17,"")</f>
        <v/>
      </c>
      <c r="BA318" s="132" t="str">
        <f ca="1">IF(ISNUMBER(I318-'Choose Housekeeping Genes'!J$17),I318-'Choose Housekeeping Genes'!J$17,"")</f>
        <v/>
      </c>
      <c r="BB318" s="132" t="str">
        <f ca="1">IF(ISNUMBER(J318-'Choose Housekeeping Genes'!K$17),J318-'Choose Housekeeping Genes'!K$17,"")</f>
        <v/>
      </c>
      <c r="BC318" s="132" t="str">
        <f ca="1">IF(ISNUMBER(K318-'Choose Housekeeping Genes'!L$17),K318-'Choose Housekeeping Genes'!L$17,"")</f>
        <v/>
      </c>
      <c r="BD318" s="132" t="str">
        <f ca="1">IF(ISNUMBER(L318-'Choose Housekeeping Genes'!M$17),L318-'Choose Housekeeping Genes'!M$17,"")</f>
        <v/>
      </c>
      <c r="BE318" s="132" t="str">
        <f ca="1">IF(ISNUMBER(M318-'Choose Housekeeping Genes'!N$17),M318-'Choose Housekeeping Genes'!N$17,"")</f>
        <v/>
      </c>
      <c r="BF318" s="132" t="str">
        <f ca="1">IF(ISNUMBER(N318-'Choose Housekeeping Genes'!O$17),N318-'Choose Housekeeping Genes'!O$17,"")</f>
        <v/>
      </c>
      <c r="BG318" s="132" t="str">
        <f ca="1">IF(ISNUMBER(O318-'Choose Housekeeping Genes'!P$17),O318-'Choose Housekeeping Genes'!P$17,"")</f>
        <v/>
      </c>
      <c r="BH318" s="132" t="str">
        <f ca="1">IF(ISNUMBER(P318-'Choose Housekeeping Genes'!Q$17),P318-'Choose Housekeeping Genes'!Q$17,"")</f>
        <v/>
      </c>
      <c r="BI318" s="132" t="str">
        <f ca="1">IF(ISNUMBER(Q318-'Choose Housekeeping Genes'!R$17),Q318-'Choose Housekeeping Genes'!R$17,"")</f>
        <v/>
      </c>
      <c r="BJ318" s="132" t="str">
        <f ca="1">IF(ISNUMBER(R318-'Choose Housekeeping Genes'!S$17),R318-'Choose Housekeeping Genes'!S$17,"")</f>
        <v/>
      </c>
      <c r="BK318" s="132" t="str">
        <f ca="1">IF(ISNUMBER(S318-'Choose Housekeeping Genes'!T$17),S318-'Choose Housekeeping Genes'!T$17,"")</f>
        <v/>
      </c>
      <c r="BL318" s="132" t="str">
        <f ca="1">IF(ISNUMBER(T318-'Choose Housekeeping Genes'!U$17),T318-'Choose Housekeeping Genes'!U$17,"")</f>
        <v/>
      </c>
      <c r="BM318" s="132" t="str">
        <f ca="1">IF(ISNUMBER(U318-'Choose Housekeeping Genes'!V$17),U318-'Choose Housekeeping Genes'!V$17,"")</f>
        <v/>
      </c>
      <c r="BN318" s="132" t="str">
        <f ca="1">IF(ISNUMBER(V318-'Choose Housekeeping Genes'!W$17),V318-'Choose Housekeeping Genes'!W$17,"")</f>
        <v/>
      </c>
      <c r="BO318" s="142" t="str">
        <f t="shared" si="219"/>
        <v>PCAT29-2</v>
      </c>
      <c r="BP318" s="141" t="s">
        <v>364</v>
      </c>
      <c r="BQ318" s="132" t="str">
        <f ca="1">IF(ISNUMBER(Y318-'Choose Housekeeping Genes'!AA$17),Y318-'Choose Housekeeping Genes'!AA$17,"")</f>
        <v/>
      </c>
      <c r="BR318" s="132" t="str">
        <f ca="1">IF(ISNUMBER(Z318-'Choose Housekeeping Genes'!AB$17),Z318-'Choose Housekeeping Genes'!AB$17,"")</f>
        <v/>
      </c>
      <c r="BS318" s="132" t="str">
        <f ca="1">IF(ISNUMBER(AA318-'Choose Housekeeping Genes'!AC$17),AA318-'Choose Housekeeping Genes'!AC$17,"")</f>
        <v/>
      </c>
      <c r="BT318" s="132" t="str">
        <f ca="1">IF(ISNUMBER(AB318-'Choose Housekeeping Genes'!AD$17),AB318-'Choose Housekeeping Genes'!AD$17,"")</f>
        <v/>
      </c>
      <c r="BU318" s="132" t="str">
        <f ca="1">IF(ISNUMBER(AC318-'Choose Housekeeping Genes'!AE$17),AC318-'Choose Housekeeping Genes'!AE$17,"")</f>
        <v/>
      </c>
      <c r="BV318" s="132" t="str">
        <f ca="1">IF(ISNUMBER(AD318-'Choose Housekeeping Genes'!AF$17),AD318-'Choose Housekeeping Genes'!AF$17,"")</f>
        <v/>
      </c>
      <c r="BW318" s="132" t="str">
        <f ca="1">IF(ISNUMBER(AE318-'Choose Housekeeping Genes'!AG$17),AE318-'Choose Housekeeping Genes'!AG$17,"")</f>
        <v/>
      </c>
      <c r="BX318" s="132" t="str">
        <f ca="1">IF(ISNUMBER(AF318-'Choose Housekeeping Genes'!AH$17),AF318-'Choose Housekeeping Genes'!AH$17,"")</f>
        <v/>
      </c>
      <c r="BY318" s="132" t="str">
        <f ca="1">IF(ISNUMBER(AG318-'Choose Housekeeping Genes'!AI$17),AG318-'Choose Housekeeping Genes'!AI$17,"")</f>
        <v/>
      </c>
      <c r="BZ318" s="132" t="str">
        <f ca="1">IF(ISNUMBER(AH318-'Choose Housekeeping Genes'!AJ$17),AH318-'Choose Housekeeping Genes'!AJ$17,"")</f>
        <v/>
      </c>
      <c r="CA318" s="132" t="str">
        <f ca="1">IF(ISNUMBER(AI318-'Choose Housekeeping Genes'!AK$17),AI318-'Choose Housekeeping Genes'!AK$17,"")</f>
        <v/>
      </c>
      <c r="CB318" s="132" t="str">
        <f ca="1">IF(ISNUMBER(AJ318-'Choose Housekeeping Genes'!AL$17),AJ318-'Choose Housekeeping Genes'!AL$17,"")</f>
        <v/>
      </c>
      <c r="CC318" s="132" t="str">
        <f ca="1">IF(ISNUMBER(AK318-'Choose Housekeeping Genes'!AM$17),AK318-'Choose Housekeeping Genes'!AM$17,"")</f>
        <v/>
      </c>
      <c r="CD318" s="132" t="str">
        <f ca="1">IF(ISNUMBER(AL318-'Choose Housekeeping Genes'!AN$17),AL318-'Choose Housekeeping Genes'!AN$17,"")</f>
        <v/>
      </c>
      <c r="CE318" s="132" t="str">
        <f ca="1">IF(ISNUMBER(AM318-'Choose Housekeeping Genes'!AO$17),AM318-'Choose Housekeeping Genes'!AO$17,"")</f>
        <v/>
      </c>
      <c r="CF318" s="132" t="str">
        <f ca="1">IF(ISNUMBER(AN318-'Choose Housekeeping Genes'!AP$17),AN318-'Choose Housekeeping Genes'!AP$17,"")</f>
        <v/>
      </c>
      <c r="CG318" s="132" t="str">
        <f ca="1">IF(ISNUMBER(AO318-'Choose Housekeeping Genes'!AQ$17),AO318-'Choose Housekeeping Genes'!AQ$17,"")</f>
        <v/>
      </c>
      <c r="CH318" s="132" t="str">
        <f ca="1">IF(ISNUMBER(AP318-'Choose Housekeeping Genes'!AR$17),AP318-'Choose Housekeeping Genes'!AR$17,"")</f>
        <v/>
      </c>
      <c r="CI318" s="132" t="str">
        <f ca="1">IF(ISNUMBER(AQ318-'Choose Housekeeping Genes'!AS$17),AQ318-'Choose Housekeeping Genes'!AS$17,"")</f>
        <v/>
      </c>
      <c r="CJ318" s="132" t="str">
        <f ca="1">IF(ISNUMBER(AR318-'Choose Housekeeping Genes'!AT$17),AR318-'Choose Housekeeping Genes'!AT$17,"")</f>
        <v/>
      </c>
      <c r="CK318" s="137" t="e">
        <f t="shared" ca="1" si="177"/>
        <v>#DIV/0!</v>
      </c>
      <c r="CL318" s="138" t="e">
        <f t="shared" ca="1" si="178"/>
        <v>#DIV/0!</v>
      </c>
      <c r="DA318" s="135" t="str">
        <f>'Transcript table'!C318</f>
        <v>PCAT29-2</v>
      </c>
      <c r="DB318" s="35" t="s">
        <v>364</v>
      </c>
      <c r="DC318" s="132" t="str">
        <f t="shared" ca="1" si="179"/>
        <v/>
      </c>
      <c r="DD318" s="132" t="str">
        <f t="shared" ca="1" si="180"/>
        <v/>
      </c>
      <c r="DE318" s="132" t="str">
        <f t="shared" ca="1" si="181"/>
        <v/>
      </c>
      <c r="DF318" s="132" t="str">
        <f t="shared" ca="1" si="182"/>
        <v/>
      </c>
      <c r="DG318" s="132" t="str">
        <f t="shared" ca="1" si="183"/>
        <v/>
      </c>
      <c r="DH318" s="132" t="str">
        <f t="shared" ca="1" si="184"/>
        <v/>
      </c>
      <c r="DI318" s="132" t="str">
        <f t="shared" ca="1" si="185"/>
        <v/>
      </c>
      <c r="DJ318" s="132" t="str">
        <f t="shared" ca="1" si="186"/>
        <v/>
      </c>
      <c r="DK318" s="132" t="str">
        <f t="shared" ca="1" si="187"/>
        <v/>
      </c>
      <c r="DL318" s="132" t="str">
        <f t="shared" ca="1" si="188"/>
        <v/>
      </c>
      <c r="DM318" s="132" t="str">
        <f t="shared" ca="1" si="189"/>
        <v/>
      </c>
      <c r="DN318" s="132" t="str">
        <f t="shared" ca="1" si="190"/>
        <v/>
      </c>
      <c r="DO318" s="132" t="str">
        <f t="shared" ca="1" si="191"/>
        <v/>
      </c>
      <c r="DP318" s="132" t="str">
        <f t="shared" ca="1" si="192"/>
        <v/>
      </c>
      <c r="DQ318" s="132" t="str">
        <f t="shared" ca="1" si="193"/>
        <v/>
      </c>
      <c r="DR318" s="132" t="str">
        <f t="shared" ca="1" si="194"/>
        <v/>
      </c>
      <c r="DS318" s="132" t="str">
        <f t="shared" ca="1" si="195"/>
        <v/>
      </c>
      <c r="DT318" s="132" t="str">
        <f t="shared" ca="1" si="196"/>
        <v/>
      </c>
      <c r="DU318" s="132" t="str">
        <f t="shared" ca="1" si="197"/>
        <v/>
      </c>
      <c r="DV318" s="132" t="str">
        <f t="shared" ca="1" si="198"/>
        <v/>
      </c>
      <c r="DW318" s="136" t="str">
        <f>'Transcript table'!C318</f>
        <v>PCAT29-2</v>
      </c>
      <c r="DX318" s="141" t="s">
        <v>364</v>
      </c>
      <c r="DY318" s="132" t="str">
        <f t="shared" ca="1" si="199"/>
        <v/>
      </c>
      <c r="DZ318" s="132" t="str">
        <f t="shared" ca="1" si="200"/>
        <v/>
      </c>
      <c r="EA318" s="132" t="str">
        <f t="shared" ca="1" si="201"/>
        <v/>
      </c>
      <c r="EB318" s="132" t="str">
        <f t="shared" ca="1" si="202"/>
        <v/>
      </c>
      <c r="EC318" s="132" t="str">
        <f t="shared" ca="1" si="203"/>
        <v/>
      </c>
      <c r="ED318" s="132" t="str">
        <f t="shared" ca="1" si="204"/>
        <v/>
      </c>
      <c r="EE318" s="132" t="str">
        <f t="shared" ca="1" si="205"/>
        <v/>
      </c>
      <c r="EF318" s="132" t="str">
        <f t="shared" ca="1" si="206"/>
        <v/>
      </c>
      <c r="EG318" s="132" t="str">
        <f t="shared" ca="1" si="207"/>
        <v/>
      </c>
      <c r="EH318" s="132" t="str">
        <f t="shared" ca="1" si="208"/>
        <v/>
      </c>
      <c r="EI318" s="132" t="str">
        <f t="shared" ca="1" si="209"/>
        <v/>
      </c>
      <c r="EJ318" s="132" t="str">
        <f t="shared" ca="1" si="210"/>
        <v/>
      </c>
      <c r="EK318" s="132" t="str">
        <f t="shared" ca="1" si="211"/>
        <v/>
      </c>
      <c r="EL318" s="132" t="str">
        <f t="shared" ca="1" si="212"/>
        <v/>
      </c>
      <c r="EM318" s="132" t="str">
        <f t="shared" ca="1" si="213"/>
        <v/>
      </c>
      <c r="EN318" s="132" t="str">
        <f t="shared" ca="1" si="214"/>
        <v/>
      </c>
      <c r="EO318" s="132" t="str">
        <f t="shared" ca="1" si="215"/>
        <v/>
      </c>
      <c r="EP318" s="132" t="str">
        <f t="shared" ca="1" si="216"/>
        <v/>
      </c>
      <c r="EQ318" s="132" t="str">
        <f t="shared" ca="1" si="217"/>
        <v/>
      </c>
      <c r="ER318" s="132" t="str">
        <f t="shared" ca="1" si="218"/>
        <v/>
      </c>
    </row>
    <row r="319" spans="1:148" ht="12.75">
      <c r="A319" s="131" t="str">
        <f>'Transcript table'!C319</f>
        <v>PCAT6-1</v>
      </c>
      <c r="B319" s="35" t="s">
        <v>365</v>
      </c>
      <c r="C319" s="132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132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132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132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132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132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132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132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132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132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132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132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132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132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132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132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132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132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132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132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40" t="str">
        <f>'Control Sample Data'!A319</f>
        <v>PCAT6-1</v>
      </c>
      <c r="X319" s="141" t="s">
        <v>365</v>
      </c>
      <c r="Y319" s="132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132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132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132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132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132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132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132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132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132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132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132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132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132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132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132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132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132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132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132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135" t="str">
        <f>'Control Sample Data'!A319</f>
        <v>PCAT6-1</v>
      </c>
      <c r="AT319" s="35" t="s">
        <v>365</v>
      </c>
      <c r="AU319" s="132" t="str">
        <f ca="1">IF(ISNUMBER(C319-'Choose Housekeeping Genes'!D$17),C319-'Choose Housekeeping Genes'!D$17,"")</f>
        <v/>
      </c>
      <c r="AV319" s="132" t="str">
        <f ca="1">IF(ISNUMBER(D319-'Choose Housekeeping Genes'!E$17),D319-'Choose Housekeeping Genes'!E$17,"")</f>
        <v/>
      </c>
      <c r="AW319" s="132" t="str">
        <f ca="1">IF(ISNUMBER(E319-'Choose Housekeeping Genes'!F$17),E319-'Choose Housekeeping Genes'!F$17,"")</f>
        <v/>
      </c>
      <c r="AX319" s="132" t="str">
        <f ca="1">IF(ISNUMBER(F319-'Choose Housekeeping Genes'!G$17),F319-'Choose Housekeeping Genes'!G$17,"")</f>
        <v/>
      </c>
      <c r="AY319" s="132" t="str">
        <f ca="1">IF(ISNUMBER(G319-'Choose Housekeeping Genes'!H$17),G319-'Choose Housekeeping Genes'!H$17,"")</f>
        <v/>
      </c>
      <c r="AZ319" s="132" t="str">
        <f ca="1">IF(ISNUMBER(H319-'Choose Housekeeping Genes'!I$17),H319-'Choose Housekeeping Genes'!I$17,"")</f>
        <v/>
      </c>
      <c r="BA319" s="132" t="str">
        <f ca="1">IF(ISNUMBER(I319-'Choose Housekeeping Genes'!J$17),I319-'Choose Housekeeping Genes'!J$17,"")</f>
        <v/>
      </c>
      <c r="BB319" s="132" t="str">
        <f ca="1">IF(ISNUMBER(J319-'Choose Housekeeping Genes'!K$17),J319-'Choose Housekeeping Genes'!K$17,"")</f>
        <v/>
      </c>
      <c r="BC319" s="132" t="str">
        <f ca="1">IF(ISNUMBER(K319-'Choose Housekeeping Genes'!L$17),K319-'Choose Housekeeping Genes'!L$17,"")</f>
        <v/>
      </c>
      <c r="BD319" s="132" t="str">
        <f ca="1">IF(ISNUMBER(L319-'Choose Housekeeping Genes'!M$17),L319-'Choose Housekeeping Genes'!M$17,"")</f>
        <v/>
      </c>
      <c r="BE319" s="132" t="str">
        <f ca="1">IF(ISNUMBER(M319-'Choose Housekeeping Genes'!N$17),M319-'Choose Housekeeping Genes'!N$17,"")</f>
        <v/>
      </c>
      <c r="BF319" s="132" t="str">
        <f ca="1">IF(ISNUMBER(N319-'Choose Housekeeping Genes'!O$17),N319-'Choose Housekeeping Genes'!O$17,"")</f>
        <v/>
      </c>
      <c r="BG319" s="132" t="str">
        <f ca="1">IF(ISNUMBER(O319-'Choose Housekeeping Genes'!P$17),O319-'Choose Housekeeping Genes'!P$17,"")</f>
        <v/>
      </c>
      <c r="BH319" s="132" t="str">
        <f ca="1">IF(ISNUMBER(P319-'Choose Housekeeping Genes'!Q$17),P319-'Choose Housekeeping Genes'!Q$17,"")</f>
        <v/>
      </c>
      <c r="BI319" s="132" t="str">
        <f ca="1">IF(ISNUMBER(Q319-'Choose Housekeeping Genes'!R$17),Q319-'Choose Housekeeping Genes'!R$17,"")</f>
        <v/>
      </c>
      <c r="BJ319" s="132" t="str">
        <f ca="1">IF(ISNUMBER(R319-'Choose Housekeeping Genes'!S$17),R319-'Choose Housekeeping Genes'!S$17,"")</f>
        <v/>
      </c>
      <c r="BK319" s="132" t="str">
        <f ca="1">IF(ISNUMBER(S319-'Choose Housekeeping Genes'!T$17),S319-'Choose Housekeeping Genes'!T$17,"")</f>
        <v/>
      </c>
      <c r="BL319" s="132" t="str">
        <f ca="1">IF(ISNUMBER(T319-'Choose Housekeeping Genes'!U$17),T319-'Choose Housekeeping Genes'!U$17,"")</f>
        <v/>
      </c>
      <c r="BM319" s="132" t="str">
        <f ca="1">IF(ISNUMBER(U319-'Choose Housekeeping Genes'!V$17),U319-'Choose Housekeeping Genes'!V$17,"")</f>
        <v/>
      </c>
      <c r="BN319" s="132" t="str">
        <f ca="1">IF(ISNUMBER(V319-'Choose Housekeeping Genes'!W$17),V319-'Choose Housekeeping Genes'!W$17,"")</f>
        <v/>
      </c>
      <c r="BO319" s="142" t="str">
        <f t="shared" si="219"/>
        <v>PCAT6-1</v>
      </c>
      <c r="BP319" s="141" t="s">
        <v>365</v>
      </c>
      <c r="BQ319" s="132" t="str">
        <f ca="1">IF(ISNUMBER(Y319-'Choose Housekeeping Genes'!AA$17),Y319-'Choose Housekeeping Genes'!AA$17,"")</f>
        <v/>
      </c>
      <c r="BR319" s="132" t="str">
        <f ca="1">IF(ISNUMBER(Z319-'Choose Housekeeping Genes'!AB$17),Z319-'Choose Housekeeping Genes'!AB$17,"")</f>
        <v/>
      </c>
      <c r="BS319" s="132" t="str">
        <f ca="1">IF(ISNUMBER(AA319-'Choose Housekeeping Genes'!AC$17),AA319-'Choose Housekeeping Genes'!AC$17,"")</f>
        <v/>
      </c>
      <c r="BT319" s="132" t="str">
        <f ca="1">IF(ISNUMBER(AB319-'Choose Housekeeping Genes'!AD$17),AB319-'Choose Housekeeping Genes'!AD$17,"")</f>
        <v/>
      </c>
      <c r="BU319" s="132" t="str">
        <f ca="1">IF(ISNUMBER(AC319-'Choose Housekeeping Genes'!AE$17),AC319-'Choose Housekeeping Genes'!AE$17,"")</f>
        <v/>
      </c>
      <c r="BV319" s="132" t="str">
        <f ca="1">IF(ISNUMBER(AD319-'Choose Housekeeping Genes'!AF$17),AD319-'Choose Housekeeping Genes'!AF$17,"")</f>
        <v/>
      </c>
      <c r="BW319" s="132" t="str">
        <f ca="1">IF(ISNUMBER(AE319-'Choose Housekeeping Genes'!AG$17),AE319-'Choose Housekeeping Genes'!AG$17,"")</f>
        <v/>
      </c>
      <c r="BX319" s="132" t="str">
        <f ca="1">IF(ISNUMBER(AF319-'Choose Housekeeping Genes'!AH$17),AF319-'Choose Housekeeping Genes'!AH$17,"")</f>
        <v/>
      </c>
      <c r="BY319" s="132" t="str">
        <f ca="1">IF(ISNUMBER(AG319-'Choose Housekeeping Genes'!AI$17),AG319-'Choose Housekeeping Genes'!AI$17,"")</f>
        <v/>
      </c>
      <c r="BZ319" s="132" t="str">
        <f ca="1">IF(ISNUMBER(AH319-'Choose Housekeeping Genes'!AJ$17),AH319-'Choose Housekeeping Genes'!AJ$17,"")</f>
        <v/>
      </c>
      <c r="CA319" s="132" t="str">
        <f ca="1">IF(ISNUMBER(AI319-'Choose Housekeeping Genes'!AK$17),AI319-'Choose Housekeeping Genes'!AK$17,"")</f>
        <v/>
      </c>
      <c r="CB319" s="132" t="str">
        <f ca="1">IF(ISNUMBER(AJ319-'Choose Housekeeping Genes'!AL$17),AJ319-'Choose Housekeeping Genes'!AL$17,"")</f>
        <v/>
      </c>
      <c r="CC319" s="132" t="str">
        <f ca="1">IF(ISNUMBER(AK319-'Choose Housekeeping Genes'!AM$17),AK319-'Choose Housekeeping Genes'!AM$17,"")</f>
        <v/>
      </c>
      <c r="CD319" s="132" t="str">
        <f ca="1">IF(ISNUMBER(AL319-'Choose Housekeeping Genes'!AN$17),AL319-'Choose Housekeeping Genes'!AN$17,"")</f>
        <v/>
      </c>
      <c r="CE319" s="132" t="str">
        <f ca="1">IF(ISNUMBER(AM319-'Choose Housekeeping Genes'!AO$17),AM319-'Choose Housekeeping Genes'!AO$17,"")</f>
        <v/>
      </c>
      <c r="CF319" s="132" t="str">
        <f ca="1">IF(ISNUMBER(AN319-'Choose Housekeeping Genes'!AP$17),AN319-'Choose Housekeeping Genes'!AP$17,"")</f>
        <v/>
      </c>
      <c r="CG319" s="132" t="str">
        <f ca="1">IF(ISNUMBER(AO319-'Choose Housekeeping Genes'!AQ$17),AO319-'Choose Housekeeping Genes'!AQ$17,"")</f>
        <v/>
      </c>
      <c r="CH319" s="132" t="str">
        <f ca="1">IF(ISNUMBER(AP319-'Choose Housekeeping Genes'!AR$17),AP319-'Choose Housekeeping Genes'!AR$17,"")</f>
        <v/>
      </c>
      <c r="CI319" s="132" t="str">
        <f ca="1">IF(ISNUMBER(AQ319-'Choose Housekeeping Genes'!AS$17),AQ319-'Choose Housekeeping Genes'!AS$17,"")</f>
        <v/>
      </c>
      <c r="CJ319" s="132" t="str">
        <f ca="1">IF(ISNUMBER(AR319-'Choose Housekeeping Genes'!AT$17),AR319-'Choose Housekeeping Genes'!AT$17,"")</f>
        <v/>
      </c>
      <c r="CK319" s="137" t="e">
        <f t="shared" ca="1" si="177"/>
        <v>#DIV/0!</v>
      </c>
      <c r="CL319" s="138" t="e">
        <f t="shared" ca="1" si="178"/>
        <v>#DIV/0!</v>
      </c>
      <c r="DA319" s="135" t="str">
        <f>'Transcript table'!C319</f>
        <v>PCAT6-1</v>
      </c>
      <c r="DB319" s="35" t="s">
        <v>365</v>
      </c>
      <c r="DC319" s="132" t="str">
        <f t="shared" ca="1" si="179"/>
        <v/>
      </c>
      <c r="DD319" s="132" t="str">
        <f t="shared" ca="1" si="180"/>
        <v/>
      </c>
      <c r="DE319" s="132" t="str">
        <f t="shared" ca="1" si="181"/>
        <v/>
      </c>
      <c r="DF319" s="132" t="str">
        <f t="shared" ca="1" si="182"/>
        <v/>
      </c>
      <c r="DG319" s="132" t="str">
        <f t="shared" ca="1" si="183"/>
        <v/>
      </c>
      <c r="DH319" s="132" t="str">
        <f t="shared" ca="1" si="184"/>
        <v/>
      </c>
      <c r="DI319" s="132" t="str">
        <f t="shared" ca="1" si="185"/>
        <v/>
      </c>
      <c r="DJ319" s="132" t="str">
        <f t="shared" ca="1" si="186"/>
        <v/>
      </c>
      <c r="DK319" s="132" t="str">
        <f t="shared" ca="1" si="187"/>
        <v/>
      </c>
      <c r="DL319" s="132" t="str">
        <f t="shared" ca="1" si="188"/>
        <v/>
      </c>
      <c r="DM319" s="132" t="str">
        <f t="shared" ca="1" si="189"/>
        <v/>
      </c>
      <c r="DN319" s="132" t="str">
        <f t="shared" ca="1" si="190"/>
        <v/>
      </c>
      <c r="DO319" s="132" t="str">
        <f t="shared" ca="1" si="191"/>
        <v/>
      </c>
      <c r="DP319" s="132" t="str">
        <f t="shared" ca="1" si="192"/>
        <v/>
      </c>
      <c r="DQ319" s="132" t="str">
        <f t="shared" ca="1" si="193"/>
        <v/>
      </c>
      <c r="DR319" s="132" t="str">
        <f t="shared" ca="1" si="194"/>
        <v/>
      </c>
      <c r="DS319" s="132" t="str">
        <f t="shared" ca="1" si="195"/>
        <v/>
      </c>
      <c r="DT319" s="132" t="str">
        <f t="shared" ca="1" si="196"/>
        <v/>
      </c>
      <c r="DU319" s="132" t="str">
        <f t="shared" ca="1" si="197"/>
        <v/>
      </c>
      <c r="DV319" s="132" t="str">
        <f t="shared" ca="1" si="198"/>
        <v/>
      </c>
      <c r="DW319" s="136" t="str">
        <f>'Transcript table'!C319</f>
        <v>PCAT6-1</v>
      </c>
      <c r="DX319" s="141" t="s">
        <v>365</v>
      </c>
      <c r="DY319" s="132" t="str">
        <f t="shared" ca="1" si="199"/>
        <v/>
      </c>
      <c r="DZ319" s="132" t="str">
        <f t="shared" ca="1" si="200"/>
        <v/>
      </c>
      <c r="EA319" s="132" t="str">
        <f t="shared" ca="1" si="201"/>
        <v/>
      </c>
      <c r="EB319" s="132" t="str">
        <f t="shared" ca="1" si="202"/>
        <v/>
      </c>
      <c r="EC319" s="132" t="str">
        <f t="shared" ca="1" si="203"/>
        <v/>
      </c>
      <c r="ED319" s="132" t="str">
        <f t="shared" ca="1" si="204"/>
        <v/>
      </c>
      <c r="EE319" s="132" t="str">
        <f t="shared" ca="1" si="205"/>
        <v/>
      </c>
      <c r="EF319" s="132" t="str">
        <f t="shared" ca="1" si="206"/>
        <v/>
      </c>
      <c r="EG319" s="132" t="str">
        <f t="shared" ca="1" si="207"/>
        <v/>
      </c>
      <c r="EH319" s="132" t="str">
        <f t="shared" ca="1" si="208"/>
        <v/>
      </c>
      <c r="EI319" s="132" t="str">
        <f t="shared" ca="1" si="209"/>
        <v/>
      </c>
      <c r="EJ319" s="132" t="str">
        <f t="shared" ca="1" si="210"/>
        <v/>
      </c>
      <c r="EK319" s="132" t="str">
        <f t="shared" ca="1" si="211"/>
        <v/>
      </c>
      <c r="EL319" s="132" t="str">
        <f t="shared" ca="1" si="212"/>
        <v/>
      </c>
      <c r="EM319" s="132" t="str">
        <f t="shared" ca="1" si="213"/>
        <v/>
      </c>
      <c r="EN319" s="132" t="str">
        <f t="shared" ca="1" si="214"/>
        <v/>
      </c>
      <c r="EO319" s="132" t="str">
        <f t="shared" ca="1" si="215"/>
        <v/>
      </c>
      <c r="EP319" s="132" t="str">
        <f t="shared" ca="1" si="216"/>
        <v/>
      </c>
      <c r="EQ319" s="132" t="str">
        <f t="shared" ca="1" si="217"/>
        <v/>
      </c>
      <c r="ER319" s="132" t="str">
        <f t="shared" ca="1" si="218"/>
        <v/>
      </c>
    </row>
    <row r="320" spans="1:148" ht="12.75">
      <c r="A320" s="131" t="str">
        <f>'Transcript table'!C320</f>
        <v>PCAT6-2</v>
      </c>
      <c r="B320" s="35" t="s">
        <v>366</v>
      </c>
      <c r="C320" s="132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132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132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132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132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132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132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132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132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132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132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132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132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132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132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132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132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132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132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132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40" t="str">
        <f>'Control Sample Data'!A320</f>
        <v>PCAT6-2</v>
      </c>
      <c r="X320" s="141" t="s">
        <v>366</v>
      </c>
      <c r="Y320" s="132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132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132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132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132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132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132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132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132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132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132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132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132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132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132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132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132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132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132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132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135" t="str">
        <f>'Control Sample Data'!A320</f>
        <v>PCAT6-2</v>
      </c>
      <c r="AT320" s="35" t="s">
        <v>366</v>
      </c>
      <c r="AU320" s="132" t="str">
        <f ca="1">IF(ISNUMBER(C320-'Choose Housekeeping Genes'!D$17),C320-'Choose Housekeeping Genes'!D$17,"")</f>
        <v/>
      </c>
      <c r="AV320" s="132" t="str">
        <f ca="1">IF(ISNUMBER(D320-'Choose Housekeeping Genes'!E$17),D320-'Choose Housekeeping Genes'!E$17,"")</f>
        <v/>
      </c>
      <c r="AW320" s="132" t="str">
        <f ca="1">IF(ISNUMBER(E320-'Choose Housekeeping Genes'!F$17),E320-'Choose Housekeeping Genes'!F$17,"")</f>
        <v/>
      </c>
      <c r="AX320" s="132" t="str">
        <f ca="1">IF(ISNUMBER(F320-'Choose Housekeeping Genes'!G$17),F320-'Choose Housekeeping Genes'!G$17,"")</f>
        <v/>
      </c>
      <c r="AY320" s="132" t="str">
        <f ca="1">IF(ISNUMBER(G320-'Choose Housekeeping Genes'!H$17),G320-'Choose Housekeeping Genes'!H$17,"")</f>
        <v/>
      </c>
      <c r="AZ320" s="132" t="str">
        <f ca="1">IF(ISNUMBER(H320-'Choose Housekeeping Genes'!I$17),H320-'Choose Housekeeping Genes'!I$17,"")</f>
        <v/>
      </c>
      <c r="BA320" s="132" t="str">
        <f ca="1">IF(ISNUMBER(I320-'Choose Housekeeping Genes'!J$17),I320-'Choose Housekeeping Genes'!J$17,"")</f>
        <v/>
      </c>
      <c r="BB320" s="132" t="str">
        <f ca="1">IF(ISNUMBER(J320-'Choose Housekeeping Genes'!K$17),J320-'Choose Housekeeping Genes'!K$17,"")</f>
        <v/>
      </c>
      <c r="BC320" s="132" t="str">
        <f ca="1">IF(ISNUMBER(K320-'Choose Housekeeping Genes'!L$17),K320-'Choose Housekeeping Genes'!L$17,"")</f>
        <v/>
      </c>
      <c r="BD320" s="132" t="str">
        <f ca="1">IF(ISNUMBER(L320-'Choose Housekeeping Genes'!M$17),L320-'Choose Housekeeping Genes'!M$17,"")</f>
        <v/>
      </c>
      <c r="BE320" s="132" t="str">
        <f ca="1">IF(ISNUMBER(M320-'Choose Housekeeping Genes'!N$17),M320-'Choose Housekeeping Genes'!N$17,"")</f>
        <v/>
      </c>
      <c r="BF320" s="132" t="str">
        <f ca="1">IF(ISNUMBER(N320-'Choose Housekeeping Genes'!O$17),N320-'Choose Housekeeping Genes'!O$17,"")</f>
        <v/>
      </c>
      <c r="BG320" s="132" t="str">
        <f ca="1">IF(ISNUMBER(O320-'Choose Housekeeping Genes'!P$17),O320-'Choose Housekeeping Genes'!P$17,"")</f>
        <v/>
      </c>
      <c r="BH320" s="132" t="str">
        <f ca="1">IF(ISNUMBER(P320-'Choose Housekeeping Genes'!Q$17),P320-'Choose Housekeeping Genes'!Q$17,"")</f>
        <v/>
      </c>
      <c r="BI320" s="132" t="str">
        <f ca="1">IF(ISNUMBER(Q320-'Choose Housekeeping Genes'!R$17),Q320-'Choose Housekeeping Genes'!R$17,"")</f>
        <v/>
      </c>
      <c r="BJ320" s="132" t="str">
        <f ca="1">IF(ISNUMBER(R320-'Choose Housekeeping Genes'!S$17),R320-'Choose Housekeeping Genes'!S$17,"")</f>
        <v/>
      </c>
      <c r="BK320" s="132" t="str">
        <f ca="1">IF(ISNUMBER(S320-'Choose Housekeeping Genes'!T$17),S320-'Choose Housekeeping Genes'!T$17,"")</f>
        <v/>
      </c>
      <c r="BL320" s="132" t="str">
        <f ca="1">IF(ISNUMBER(T320-'Choose Housekeeping Genes'!U$17),T320-'Choose Housekeeping Genes'!U$17,"")</f>
        <v/>
      </c>
      <c r="BM320" s="132" t="str">
        <f ca="1">IF(ISNUMBER(U320-'Choose Housekeeping Genes'!V$17),U320-'Choose Housekeeping Genes'!V$17,"")</f>
        <v/>
      </c>
      <c r="BN320" s="132" t="str">
        <f ca="1">IF(ISNUMBER(V320-'Choose Housekeeping Genes'!W$17),V320-'Choose Housekeeping Genes'!W$17,"")</f>
        <v/>
      </c>
      <c r="BO320" s="142" t="str">
        <f t="shared" si="219"/>
        <v>PCAT6-2</v>
      </c>
      <c r="BP320" s="141" t="s">
        <v>366</v>
      </c>
      <c r="BQ320" s="132" t="str">
        <f ca="1">IF(ISNUMBER(Y320-'Choose Housekeeping Genes'!AA$17),Y320-'Choose Housekeeping Genes'!AA$17,"")</f>
        <v/>
      </c>
      <c r="BR320" s="132" t="str">
        <f ca="1">IF(ISNUMBER(Z320-'Choose Housekeeping Genes'!AB$17),Z320-'Choose Housekeeping Genes'!AB$17,"")</f>
        <v/>
      </c>
      <c r="BS320" s="132" t="str">
        <f ca="1">IF(ISNUMBER(AA320-'Choose Housekeeping Genes'!AC$17),AA320-'Choose Housekeeping Genes'!AC$17,"")</f>
        <v/>
      </c>
      <c r="BT320" s="132" t="str">
        <f ca="1">IF(ISNUMBER(AB320-'Choose Housekeeping Genes'!AD$17),AB320-'Choose Housekeeping Genes'!AD$17,"")</f>
        <v/>
      </c>
      <c r="BU320" s="132" t="str">
        <f ca="1">IF(ISNUMBER(AC320-'Choose Housekeeping Genes'!AE$17),AC320-'Choose Housekeeping Genes'!AE$17,"")</f>
        <v/>
      </c>
      <c r="BV320" s="132" t="str">
        <f ca="1">IF(ISNUMBER(AD320-'Choose Housekeeping Genes'!AF$17),AD320-'Choose Housekeeping Genes'!AF$17,"")</f>
        <v/>
      </c>
      <c r="BW320" s="132" t="str">
        <f ca="1">IF(ISNUMBER(AE320-'Choose Housekeeping Genes'!AG$17),AE320-'Choose Housekeeping Genes'!AG$17,"")</f>
        <v/>
      </c>
      <c r="BX320" s="132" t="str">
        <f ca="1">IF(ISNUMBER(AF320-'Choose Housekeeping Genes'!AH$17),AF320-'Choose Housekeeping Genes'!AH$17,"")</f>
        <v/>
      </c>
      <c r="BY320" s="132" t="str">
        <f ca="1">IF(ISNUMBER(AG320-'Choose Housekeeping Genes'!AI$17),AG320-'Choose Housekeeping Genes'!AI$17,"")</f>
        <v/>
      </c>
      <c r="BZ320" s="132" t="str">
        <f ca="1">IF(ISNUMBER(AH320-'Choose Housekeeping Genes'!AJ$17),AH320-'Choose Housekeeping Genes'!AJ$17,"")</f>
        <v/>
      </c>
      <c r="CA320" s="132" t="str">
        <f ca="1">IF(ISNUMBER(AI320-'Choose Housekeeping Genes'!AK$17),AI320-'Choose Housekeeping Genes'!AK$17,"")</f>
        <v/>
      </c>
      <c r="CB320" s="132" t="str">
        <f ca="1">IF(ISNUMBER(AJ320-'Choose Housekeeping Genes'!AL$17),AJ320-'Choose Housekeeping Genes'!AL$17,"")</f>
        <v/>
      </c>
      <c r="CC320" s="132" t="str">
        <f ca="1">IF(ISNUMBER(AK320-'Choose Housekeeping Genes'!AM$17),AK320-'Choose Housekeeping Genes'!AM$17,"")</f>
        <v/>
      </c>
      <c r="CD320" s="132" t="str">
        <f ca="1">IF(ISNUMBER(AL320-'Choose Housekeeping Genes'!AN$17),AL320-'Choose Housekeeping Genes'!AN$17,"")</f>
        <v/>
      </c>
      <c r="CE320" s="132" t="str">
        <f ca="1">IF(ISNUMBER(AM320-'Choose Housekeeping Genes'!AO$17),AM320-'Choose Housekeeping Genes'!AO$17,"")</f>
        <v/>
      </c>
      <c r="CF320" s="132" t="str">
        <f ca="1">IF(ISNUMBER(AN320-'Choose Housekeeping Genes'!AP$17),AN320-'Choose Housekeeping Genes'!AP$17,"")</f>
        <v/>
      </c>
      <c r="CG320" s="132" t="str">
        <f ca="1">IF(ISNUMBER(AO320-'Choose Housekeeping Genes'!AQ$17),AO320-'Choose Housekeeping Genes'!AQ$17,"")</f>
        <v/>
      </c>
      <c r="CH320" s="132" t="str">
        <f ca="1">IF(ISNUMBER(AP320-'Choose Housekeeping Genes'!AR$17),AP320-'Choose Housekeeping Genes'!AR$17,"")</f>
        <v/>
      </c>
      <c r="CI320" s="132" t="str">
        <f ca="1">IF(ISNUMBER(AQ320-'Choose Housekeeping Genes'!AS$17),AQ320-'Choose Housekeeping Genes'!AS$17,"")</f>
        <v/>
      </c>
      <c r="CJ320" s="132" t="str">
        <f ca="1">IF(ISNUMBER(AR320-'Choose Housekeeping Genes'!AT$17),AR320-'Choose Housekeeping Genes'!AT$17,"")</f>
        <v/>
      </c>
      <c r="CK320" s="137" t="e">
        <f t="shared" ca="1" si="177"/>
        <v>#DIV/0!</v>
      </c>
      <c r="CL320" s="138" t="e">
        <f t="shared" ca="1" si="178"/>
        <v>#DIV/0!</v>
      </c>
      <c r="DA320" s="135" t="str">
        <f>'Transcript table'!C320</f>
        <v>PCAT6-2</v>
      </c>
      <c r="DB320" s="35" t="s">
        <v>366</v>
      </c>
      <c r="DC320" s="132" t="str">
        <f t="shared" ca="1" si="179"/>
        <v/>
      </c>
      <c r="DD320" s="132" t="str">
        <f t="shared" ca="1" si="180"/>
        <v/>
      </c>
      <c r="DE320" s="132" t="str">
        <f t="shared" ca="1" si="181"/>
        <v/>
      </c>
      <c r="DF320" s="132" t="str">
        <f t="shared" ca="1" si="182"/>
        <v/>
      </c>
      <c r="DG320" s="132" t="str">
        <f t="shared" ca="1" si="183"/>
        <v/>
      </c>
      <c r="DH320" s="132" t="str">
        <f t="shared" ca="1" si="184"/>
        <v/>
      </c>
      <c r="DI320" s="132" t="str">
        <f t="shared" ca="1" si="185"/>
        <v/>
      </c>
      <c r="DJ320" s="132" t="str">
        <f t="shared" ca="1" si="186"/>
        <v/>
      </c>
      <c r="DK320" s="132" t="str">
        <f t="shared" ca="1" si="187"/>
        <v/>
      </c>
      <c r="DL320" s="132" t="str">
        <f t="shared" ca="1" si="188"/>
        <v/>
      </c>
      <c r="DM320" s="132" t="str">
        <f t="shared" ca="1" si="189"/>
        <v/>
      </c>
      <c r="DN320" s="132" t="str">
        <f t="shared" ca="1" si="190"/>
        <v/>
      </c>
      <c r="DO320" s="132" t="str">
        <f t="shared" ca="1" si="191"/>
        <v/>
      </c>
      <c r="DP320" s="132" t="str">
        <f t="shared" ca="1" si="192"/>
        <v/>
      </c>
      <c r="DQ320" s="132" t="str">
        <f t="shared" ca="1" si="193"/>
        <v/>
      </c>
      <c r="DR320" s="132" t="str">
        <f t="shared" ca="1" si="194"/>
        <v/>
      </c>
      <c r="DS320" s="132" t="str">
        <f t="shared" ca="1" si="195"/>
        <v/>
      </c>
      <c r="DT320" s="132" t="str">
        <f t="shared" ca="1" si="196"/>
        <v/>
      </c>
      <c r="DU320" s="132" t="str">
        <f t="shared" ca="1" si="197"/>
        <v/>
      </c>
      <c r="DV320" s="132" t="str">
        <f t="shared" ca="1" si="198"/>
        <v/>
      </c>
      <c r="DW320" s="136" t="str">
        <f>'Transcript table'!C320</f>
        <v>PCAT6-2</v>
      </c>
      <c r="DX320" s="141" t="s">
        <v>366</v>
      </c>
      <c r="DY320" s="132" t="str">
        <f t="shared" ca="1" si="199"/>
        <v/>
      </c>
      <c r="DZ320" s="132" t="str">
        <f t="shared" ca="1" si="200"/>
        <v/>
      </c>
      <c r="EA320" s="132" t="str">
        <f t="shared" ca="1" si="201"/>
        <v/>
      </c>
      <c r="EB320" s="132" t="str">
        <f t="shared" ca="1" si="202"/>
        <v/>
      </c>
      <c r="EC320" s="132" t="str">
        <f t="shared" ca="1" si="203"/>
        <v/>
      </c>
      <c r="ED320" s="132" t="str">
        <f t="shared" ca="1" si="204"/>
        <v/>
      </c>
      <c r="EE320" s="132" t="str">
        <f t="shared" ca="1" si="205"/>
        <v/>
      </c>
      <c r="EF320" s="132" t="str">
        <f t="shared" ca="1" si="206"/>
        <v/>
      </c>
      <c r="EG320" s="132" t="str">
        <f t="shared" ca="1" si="207"/>
        <v/>
      </c>
      <c r="EH320" s="132" t="str">
        <f t="shared" ca="1" si="208"/>
        <v/>
      </c>
      <c r="EI320" s="132" t="str">
        <f t="shared" ca="1" si="209"/>
        <v/>
      </c>
      <c r="EJ320" s="132" t="str">
        <f t="shared" ca="1" si="210"/>
        <v/>
      </c>
      <c r="EK320" s="132" t="str">
        <f t="shared" ca="1" si="211"/>
        <v/>
      </c>
      <c r="EL320" s="132" t="str">
        <f t="shared" ca="1" si="212"/>
        <v/>
      </c>
      <c r="EM320" s="132" t="str">
        <f t="shared" ca="1" si="213"/>
        <v/>
      </c>
      <c r="EN320" s="132" t="str">
        <f t="shared" ca="1" si="214"/>
        <v/>
      </c>
      <c r="EO320" s="132" t="str">
        <f t="shared" ca="1" si="215"/>
        <v/>
      </c>
      <c r="EP320" s="132" t="str">
        <f t="shared" ca="1" si="216"/>
        <v/>
      </c>
      <c r="EQ320" s="132" t="str">
        <f t="shared" ca="1" si="217"/>
        <v/>
      </c>
      <c r="ER320" s="132" t="str">
        <f t="shared" ca="1" si="218"/>
        <v/>
      </c>
    </row>
    <row r="321" spans="1:148" ht="12.75">
      <c r="A321" s="131" t="str">
        <f>'Transcript table'!C321</f>
        <v>PGM5-AS1</v>
      </c>
      <c r="B321" s="35" t="s">
        <v>367</v>
      </c>
      <c r="C321" s="132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132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132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132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132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132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132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132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132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132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132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132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132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132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132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132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132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132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132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132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40" t="str">
        <f>'Control Sample Data'!A321</f>
        <v>PGM5-AS1</v>
      </c>
      <c r="X321" s="141" t="s">
        <v>367</v>
      </c>
      <c r="Y321" s="132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132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132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132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132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132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132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132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132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132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132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132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132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132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132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132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132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132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132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132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135" t="str">
        <f>'Control Sample Data'!A321</f>
        <v>PGM5-AS1</v>
      </c>
      <c r="AT321" s="35" t="s">
        <v>367</v>
      </c>
      <c r="AU321" s="132" t="str">
        <f ca="1">IF(ISNUMBER(C321-'Choose Housekeeping Genes'!D$17),C321-'Choose Housekeeping Genes'!D$17,"")</f>
        <v/>
      </c>
      <c r="AV321" s="132" t="str">
        <f ca="1">IF(ISNUMBER(D321-'Choose Housekeeping Genes'!E$17),D321-'Choose Housekeeping Genes'!E$17,"")</f>
        <v/>
      </c>
      <c r="AW321" s="132" t="str">
        <f ca="1">IF(ISNUMBER(E321-'Choose Housekeeping Genes'!F$17),E321-'Choose Housekeeping Genes'!F$17,"")</f>
        <v/>
      </c>
      <c r="AX321" s="132" t="str">
        <f ca="1">IF(ISNUMBER(F321-'Choose Housekeeping Genes'!G$17),F321-'Choose Housekeeping Genes'!G$17,"")</f>
        <v/>
      </c>
      <c r="AY321" s="132" t="str">
        <f ca="1">IF(ISNUMBER(G321-'Choose Housekeeping Genes'!H$17),G321-'Choose Housekeeping Genes'!H$17,"")</f>
        <v/>
      </c>
      <c r="AZ321" s="132" t="str">
        <f ca="1">IF(ISNUMBER(H321-'Choose Housekeeping Genes'!I$17),H321-'Choose Housekeeping Genes'!I$17,"")</f>
        <v/>
      </c>
      <c r="BA321" s="132" t="str">
        <f ca="1">IF(ISNUMBER(I321-'Choose Housekeeping Genes'!J$17),I321-'Choose Housekeeping Genes'!J$17,"")</f>
        <v/>
      </c>
      <c r="BB321" s="132" t="str">
        <f ca="1">IF(ISNUMBER(J321-'Choose Housekeeping Genes'!K$17),J321-'Choose Housekeeping Genes'!K$17,"")</f>
        <v/>
      </c>
      <c r="BC321" s="132" t="str">
        <f ca="1">IF(ISNUMBER(K321-'Choose Housekeeping Genes'!L$17),K321-'Choose Housekeeping Genes'!L$17,"")</f>
        <v/>
      </c>
      <c r="BD321" s="132" t="str">
        <f ca="1">IF(ISNUMBER(L321-'Choose Housekeeping Genes'!M$17),L321-'Choose Housekeeping Genes'!M$17,"")</f>
        <v/>
      </c>
      <c r="BE321" s="132" t="str">
        <f ca="1">IF(ISNUMBER(M321-'Choose Housekeeping Genes'!N$17),M321-'Choose Housekeeping Genes'!N$17,"")</f>
        <v/>
      </c>
      <c r="BF321" s="132" t="str">
        <f ca="1">IF(ISNUMBER(N321-'Choose Housekeeping Genes'!O$17),N321-'Choose Housekeeping Genes'!O$17,"")</f>
        <v/>
      </c>
      <c r="BG321" s="132" t="str">
        <f ca="1">IF(ISNUMBER(O321-'Choose Housekeeping Genes'!P$17),O321-'Choose Housekeeping Genes'!P$17,"")</f>
        <v/>
      </c>
      <c r="BH321" s="132" t="str">
        <f ca="1">IF(ISNUMBER(P321-'Choose Housekeeping Genes'!Q$17),P321-'Choose Housekeeping Genes'!Q$17,"")</f>
        <v/>
      </c>
      <c r="BI321" s="132" t="str">
        <f ca="1">IF(ISNUMBER(Q321-'Choose Housekeeping Genes'!R$17),Q321-'Choose Housekeeping Genes'!R$17,"")</f>
        <v/>
      </c>
      <c r="BJ321" s="132" t="str">
        <f ca="1">IF(ISNUMBER(R321-'Choose Housekeeping Genes'!S$17),R321-'Choose Housekeeping Genes'!S$17,"")</f>
        <v/>
      </c>
      <c r="BK321" s="132" t="str">
        <f ca="1">IF(ISNUMBER(S321-'Choose Housekeeping Genes'!T$17),S321-'Choose Housekeeping Genes'!T$17,"")</f>
        <v/>
      </c>
      <c r="BL321" s="132" t="str">
        <f ca="1">IF(ISNUMBER(T321-'Choose Housekeeping Genes'!U$17),T321-'Choose Housekeeping Genes'!U$17,"")</f>
        <v/>
      </c>
      <c r="BM321" s="132" t="str">
        <f ca="1">IF(ISNUMBER(U321-'Choose Housekeeping Genes'!V$17),U321-'Choose Housekeeping Genes'!V$17,"")</f>
        <v/>
      </c>
      <c r="BN321" s="132" t="str">
        <f ca="1">IF(ISNUMBER(V321-'Choose Housekeeping Genes'!W$17),V321-'Choose Housekeeping Genes'!W$17,"")</f>
        <v/>
      </c>
      <c r="BO321" s="142" t="str">
        <f t="shared" si="219"/>
        <v>PGM5-AS1</v>
      </c>
      <c r="BP321" s="141" t="s">
        <v>367</v>
      </c>
      <c r="BQ321" s="132" t="str">
        <f ca="1">IF(ISNUMBER(Y321-'Choose Housekeeping Genes'!AA$17),Y321-'Choose Housekeeping Genes'!AA$17,"")</f>
        <v/>
      </c>
      <c r="BR321" s="132" t="str">
        <f ca="1">IF(ISNUMBER(Z321-'Choose Housekeeping Genes'!AB$17),Z321-'Choose Housekeeping Genes'!AB$17,"")</f>
        <v/>
      </c>
      <c r="BS321" s="132" t="str">
        <f ca="1">IF(ISNUMBER(AA321-'Choose Housekeeping Genes'!AC$17),AA321-'Choose Housekeeping Genes'!AC$17,"")</f>
        <v/>
      </c>
      <c r="BT321" s="132" t="str">
        <f ca="1">IF(ISNUMBER(AB321-'Choose Housekeeping Genes'!AD$17),AB321-'Choose Housekeeping Genes'!AD$17,"")</f>
        <v/>
      </c>
      <c r="BU321" s="132" t="str">
        <f ca="1">IF(ISNUMBER(AC321-'Choose Housekeeping Genes'!AE$17),AC321-'Choose Housekeeping Genes'!AE$17,"")</f>
        <v/>
      </c>
      <c r="BV321" s="132" t="str">
        <f ca="1">IF(ISNUMBER(AD321-'Choose Housekeeping Genes'!AF$17),AD321-'Choose Housekeeping Genes'!AF$17,"")</f>
        <v/>
      </c>
      <c r="BW321" s="132" t="str">
        <f ca="1">IF(ISNUMBER(AE321-'Choose Housekeeping Genes'!AG$17),AE321-'Choose Housekeeping Genes'!AG$17,"")</f>
        <v/>
      </c>
      <c r="BX321" s="132" t="str">
        <f ca="1">IF(ISNUMBER(AF321-'Choose Housekeeping Genes'!AH$17),AF321-'Choose Housekeeping Genes'!AH$17,"")</f>
        <v/>
      </c>
      <c r="BY321" s="132" t="str">
        <f ca="1">IF(ISNUMBER(AG321-'Choose Housekeeping Genes'!AI$17),AG321-'Choose Housekeeping Genes'!AI$17,"")</f>
        <v/>
      </c>
      <c r="BZ321" s="132" t="str">
        <f ca="1">IF(ISNUMBER(AH321-'Choose Housekeeping Genes'!AJ$17),AH321-'Choose Housekeeping Genes'!AJ$17,"")</f>
        <v/>
      </c>
      <c r="CA321" s="132" t="str">
        <f ca="1">IF(ISNUMBER(AI321-'Choose Housekeeping Genes'!AK$17),AI321-'Choose Housekeeping Genes'!AK$17,"")</f>
        <v/>
      </c>
      <c r="CB321" s="132" t="str">
        <f ca="1">IF(ISNUMBER(AJ321-'Choose Housekeeping Genes'!AL$17),AJ321-'Choose Housekeeping Genes'!AL$17,"")</f>
        <v/>
      </c>
      <c r="CC321" s="132" t="str">
        <f ca="1">IF(ISNUMBER(AK321-'Choose Housekeeping Genes'!AM$17),AK321-'Choose Housekeeping Genes'!AM$17,"")</f>
        <v/>
      </c>
      <c r="CD321" s="132" t="str">
        <f ca="1">IF(ISNUMBER(AL321-'Choose Housekeeping Genes'!AN$17),AL321-'Choose Housekeeping Genes'!AN$17,"")</f>
        <v/>
      </c>
      <c r="CE321" s="132" t="str">
        <f ca="1">IF(ISNUMBER(AM321-'Choose Housekeeping Genes'!AO$17),AM321-'Choose Housekeeping Genes'!AO$17,"")</f>
        <v/>
      </c>
      <c r="CF321" s="132" t="str">
        <f ca="1">IF(ISNUMBER(AN321-'Choose Housekeeping Genes'!AP$17),AN321-'Choose Housekeeping Genes'!AP$17,"")</f>
        <v/>
      </c>
      <c r="CG321" s="132" t="str">
        <f ca="1">IF(ISNUMBER(AO321-'Choose Housekeeping Genes'!AQ$17),AO321-'Choose Housekeeping Genes'!AQ$17,"")</f>
        <v/>
      </c>
      <c r="CH321" s="132" t="str">
        <f ca="1">IF(ISNUMBER(AP321-'Choose Housekeeping Genes'!AR$17),AP321-'Choose Housekeeping Genes'!AR$17,"")</f>
        <v/>
      </c>
      <c r="CI321" s="132" t="str">
        <f ca="1">IF(ISNUMBER(AQ321-'Choose Housekeeping Genes'!AS$17),AQ321-'Choose Housekeeping Genes'!AS$17,"")</f>
        <v/>
      </c>
      <c r="CJ321" s="132" t="str">
        <f ca="1">IF(ISNUMBER(AR321-'Choose Housekeeping Genes'!AT$17),AR321-'Choose Housekeeping Genes'!AT$17,"")</f>
        <v/>
      </c>
      <c r="CK321" s="137" t="e">
        <f t="shared" ca="1" si="177"/>
        <v>#DIV/0!</v>
      </c>
      <c r="CL321" s="138" t="e">
        <f t="shared" ca="1" si="178"/>
        <v>#DIV/0!</v>
      </c>
      <c r="DA321" s="135" t="str">
        <f>'Transcript table'!C321</f>
        <v>PGM5-AS1</v>
      </c>
      <c r="DB321" s="35" t="s">
        <v>367</v>
      </c>
      <c r="DC321" s="132" t="str">
        <f t="shared" ca="1" si="179"/>
        <v/>
      </c>
      <c r="DD321" s="132" t="str">
        <f t="shared" ca="1" si="180"/>
        <v/>
      </c>
      <c r="DE321" s="132" t="str">
        <f t="shared" ca="1" si="181"/>
        <v/>
      </c>
      <c r="DF321" s="132" t="str">
        <f t="shared" ca="1" si="182"/>
        <v/>
      </c>
      <c r="DG321" s="132" t="str">
        <f t="shared" ca="1" si="183"/>
        <v/>
      </c>
      <c r="DH321" s="132" t="str">
        <f t="shared" ca="1" si="184"/>
        <v/>
      </c>
      <c r="DI321" s="132" t="str">
        <f t="shared" ca="1" si="185"/>
        <v/>
      </c>
      <c r="DJ321" s="132" t="str">
        <f t="shared" ca="1" si="186"/>
        <v/>
      </c>
      <c r="DK321" s="132" t="str">
        <f t="shared" ca="1" si="187"/>
        <v/>
      </c>
      <c r="DL321" s="132" t="str">
        <f t="shared" ca="1" si="188"/>
        <v/>
      </c>
      <c r="DM321" s="132" t="str">
        <f t="shared" ca="1" si="189"/>
        <v/>
      </c>
      <c r="DN321" s="132" t="str">
        <f t="shared" ca="1" si="190"/>
        <v/>
      </c>
      <c r="DO321" s="132" t="str">
        <f t="shared" ca="1" si="191"/>
        <v/>
      </c>
      <c r="DP321" s="132" t="str">
        <f t="shared" ca="1" si="192"/>
        <v/>
      </c>
      <c r="DQ321" s="132" t="str">
        <f t="shared" ca="1" si="193"/>
        <v/>
      </c>
      <c r="DR321" s="132" t="str">
        <f t="shared" ca="1" si="194"/>
        <v/>
      </c>
      <c r="DS321" s="132" t="str">
        <f t="shared" ca="1" si="195"/>
        <v/>
      </c>
      <c r="DT321" s="132" t="str">
        <f t="shared" ca="1" si="196"/>
        <v/>
      </c>
      <c r="DU321" s="132" t="str">
        <f t="shared" ca="1" si="197"/>
        <v/>
      </c>
      <c r="DV321" s="132" t="str">
        <f t="shared" ca="1" si="198"/>
        <v/>
      </c>
      <c r="DW321" s="136" t="str">
        <f>'Transcript table'!C321</f>
        <v>PGM5-AS1</v>
      </c>
      <c r="DX321" s="141" t="s">
        <v>367</v>
      </c>
      <c r="DY321" s="132" t="str">
        <f t="shared" ca="1" si="199"/>
        <v/>
      </c>
      <c r="DZ321" s="132" t="str">
        <f t="shared" ca="1" si="200"/>
        <v/>
      </c>
      <c r="EA321" s="132" t="str">
        <f t="shared" ca="1" si="201"/>
        <v/>
      </c>
      <c r="EB321" s="132" t="str">
        <f t="shared" ca="1" si="202"/>
        <v/>
      </c>
      <c r="EC321" s="132" t="str">
        <f t="shared" ca="1" si="203"/>
        <v/>
      </c>
      <c r="ED321" s="132" t="str">
        <f t="shared" ca="1" si="204"/>
        <v/>
      </c>
      <c r="EE321" s="132" t="str">
        <f t="shared" ca="1" si="205"/>
        <v/>
      </c>
      <c r="EF321" s="132" t="str">
        <f t="shared" ca="1" si="206"/>
        <v/>
      </c>
      <c r="EG321" s="132" t="str">
        <f t="shared" ca="1" si="207"/>
        <v/>
      </c>
      <c r="EH321" s="132" t="str">
        <f t="shared" ca="1" si="208"/>
        <v/>
      </c>
      <c r="EI321" s="132" t="str">
        <f t="shared" ca="1" si="209"/>
        <v/>
      </c>
      <c r="EJ321" s="132" t="str">
        <f t="shared" ca="1" si="210"/>
        <v/>
      </c>
      <c r="EK321" s="132" t="str">
        <f t="shared" ca="1" si="211"/>
        <v/>
      </c>
      <c r="EL321" s="132" t="str">
        <f t="shared" ca="1" si="212"/>
        <v/>
      </c>
      <c r="EM321" s="132" t="str">
        <f t="shared" ca="1" si="213"/>
        <v/>
      </c>
      <c r="EN321" s="132" t="str">
        <f t="shared" ca="1" si="214"/>
        <v/>
      </c>
      <c r="EO321" s="132" t="str">
        <f t="shared" ca="1" si="215"/>
        <v/>
      </c>
      <c r="EP321" s="132" t="str">
        <f t="shared" ca="1" si="216"/>
        <v/>
      </c>
      <c r="EQ321" s="132" t="str">
        <f t="shared" ca="1" si="217"/>
        <v/>
      </c>
      <c r="ER321" s="132" t="str">
        <f t="shared" ca="1" si="218"/>
        <v/>
      </c>
    </row>
    <row r="322" spans="1:148" ht="12.75">
      <c r="A322" s="131" t="str">
        <f>'Transcript table'!C322</f>
        <v>SCHLAP1</v>
      </c>
      <c r="B322" s="35" t="s">
        <v>368</v>
      </c>
      <c r="C322" s="132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132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132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132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132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132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132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132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132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132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132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132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132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132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132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132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132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132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132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132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40" t="str">
        <f>'Control Sample Data'!A322</f>
        <v>SCHLAP1</v>
      </c>
      <c r="X322" s="141" t="s">
        <v>368</v>
      </c>
      <c r="Y322" s="132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132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132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132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132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132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132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132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132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132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132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132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132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132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132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132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132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132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132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132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135" t="str">
        <f>'Control Sample Data'!A322</f>
        <v>SCHLAP1</v>
      </c>
      <c r="AT322" s="35" t="s">
        <v>368</v>
      </c>
      <c r="AU322" s="132" t="str">
        <f ca="1">IF(ISNUMBER(C322-'Choose Housekeeping Genes'!D$17),C322-'Choose Housekeeping Genes'!D$17,"")</f>
        <v/>
      </c>
      <c r="AV322" s="132" t="str">
        <f ca="1">IF(ISNUMBER(D322-'Choose Housekeeping Genes'!E$17),D322-'Choose Housekeeping Genes'!E$17,"")</f>
        <v/>
      </c>
      <c r="AW322" s="132" t="str">
        <f ca="1">IF(ISNUMBER(E322-'Choose Housekeeping Genes'!F$17),E322-'Choose Housekeeping Genes'!F$17,"")</f>
        <v/>
      </c>
      <c r="AX322" s="132" t="str">
        <f ca="1">IF(ISNUMBER(F322-'Choose Housekeeping Genes'!G$17),F322-'Choose Housekeeping Genes'!G$17,"")</f>
        <v/>
      </c>
      <c r="AY322" s="132" t="str">
        <f ca="1">IF(ISNUMBER(G322-'Choose Housekeeping Genes'!H$17),G322-'Choose Housekeeping Genes'!H$17,"")</f>
        <v/>
      </c>
      <c r="AZ322" s="132" t="str">
        <f ca="1">IF(ISNUMBER(H322-'Choose Housekeeping Genes'!I$17),H322-'Choose Housekeeping Genes'!I$17,"")</f>
        <v/>
      </c>
      <c r="BA322" s="132" t="str">
        <f ca="1">IF(ISNUMBER(I322-'Choose Housekeeping Genes'!J$17),I322-'Choose Housekeeping Genes'!J$17,"")</f>
        <v/>
      </c>
      <c r="BB322" s="132" t="str">
        <f ca="1">IF(ISNUMBER(J322-'Choose Housekeeping Genes'!K$17),J322-'Choose Housekeeping Genes'!K$17,"")</f>
        <v/>
      </c>
      <c r="BC322" s="132" t="str">
        <f ca="1">IF(ISNUMBER(K322-'Choose Housekeeping Genes'!L$17),K322-'Choose Housekeeping Genes'!L$17,"")</f>
        <v/>
      </c>
      <c r="BD322" s="132" t="str">
        <f ca="1">IF(ISNUMBER(L322-'Choose Housekeeping Genes'!M$17),L322-'Choose Housekeeping Genes'!M$17,"")</f>
        <v/>
      </c>
      <c r="BE322" s="132" t="str">
        <f ca="1">IF(ISNUMBER(M322-'Choose Housekeeping Genes'!N$17),M322-'Choose Housekeeping Genes'!N$17,"")</f>
        <v/>
      </c>
      <c r="BF322" s="132" t="str">
        <f ca="1">IF(ISNUMBER(N322-'Choose Housekeeping Genes'!O$17),N322-'Choose Housekeeping Genes'!O$17,"")</f>
        <v/>
      </c>
      <c r="BG322" s="132" t="str">
        <f ca="1">IF(ISNUMBER(O322-'Choose Housekeeping Genes'!P$17),O322-'Choose Housekeeping Genes'!P$17,"")</f>
        <v/>
      </c>
      <c r="BH322" s="132" t="str">
        <f ca="1">IF(ISNUMBER(P322-'Choose Housekeeping Genes'!Q$17),P322-'Choose Housekeeping Genes'!Q$17,"")</f>
        <v/>
      </c>
      <c r="BI322" s="132" t="str">
        <f ca="1">IF(ISNUMBER(Q322-'Choose Housekeeping Genes'!R$17),Q322-'Choose Housekeeping Genes'!R$17,"")</f>
        <v/>
      </c>
      <c r="BJ322" s="132" t="str">
        <f ca="1">IF(ISNUMBER(R322-'Choose Housekeeping Genes'!S$17),R322-'Choose Housekeeping Genes'!S$17,"")</f>
        <v/>
      </c>
      <c r="BK322" s="132" t="str">
        <f ca="1">IF(ISNUMBER(S322-'Choose Housekeeping Genes'!T$17),S322-'Choose Housekeeping Genes'!T$17,"")</f>
        <v/>
      </c>
      <c r="BL322" s="132" t="str">
        <f ca="1">IF(ISNUMBER(T322-'Choose Housekeeping Genes'!U$17),T322-'Choose Housekeeping Genes'!U$17,"")</f>
        <v/>
      </c>
      <c r="BM322" s="132" t="str">
        <f ca="1">IF(ISNUMBER(U322-'Choose Housekeeping Genes'!V$17),U322-'Choose Housekeeping Genes'!V$17,"")</f>
        <v/>
      </c>
      <c r="BN322" s="132" t="str">
        <f ca="1">IF(ISNUMBER(V322-'Choose Housekeeping Genes'!W$17),V322-'Choose Housekeeping Genes'!W$17,"")</f>
        <v/>
      </c>
      <c r="BO322" s="142" t="str">
        <f t="shared" si="219"/>
        <v>SCHLAP1</v>
      </c>
      <c r="BP322" s="141" t="s">
        <v>368</v>
      </c>
      <c r="BQ322" s="132" t="str">
        <f ca="1">IF(ISNUMBER(Y322-'Choose Housekeeping Genes'!AA$17),Y322-'Choose Housekeeping Genes'!AA$17,"")</f>
        <v/>
      </c>
      <c r="BR322" s="132" t="str">
        <f ca="1">IF(ISNUMBER(Z322-'Choose Housekeeping Genes'!AB$17),Z322-'Choose Housekeeping Genes'!AB$17,"")</f>
        <v/>
      </c>
      <c r="BS322" s="132" t="str">
        <f ca="1">IF(ISNUMBER(AA322-'Choose Housekeeping Genes'!AC$17),AA322-'Choose Housekeeping Genes'!AC$17,"")</f>
        <v/>
      </c>
      <c r="BT322" s="132" t="str">
        <f ca="1">IF(ISNUMBER(AB322-'Choose Housekeeping Genes'!AD$17),AB322-'Choose Housekeeping Genes'!AD$17,"")</f>
        <v/>
      </c>
      <c r="BU322" s="132" t="str">
        <f ca="1">IF(ISNUMBER(AC322-'Choose Housekeeping Genes'!AE$17),AC322-'Choose Housekeeping Genes'!AE$17,"")</f>
        <v/>
      </c>
      <c r="BV322" s="132" t="str">
        <f ca="1">IF(ISNUMBER(AD322-'Choose Housekeeping Genes'!AF$17),AD322-'Choose Housekeeping Genes'!AF$17,"")</f>
        <v/>
      </c>
      <c r="BW322" s="132" t="str">
        <f ca="1">IF(ISNUMBER(AE322-'Choose Housekeeping Genes'!AG$17),AE322-'Choose Housekeeping Genes'!AG$17,"")</f>
        <v/>
      </c>
      <c r="BX322" s="132" t="str">
        <f ca="1">IF(ISNUMBER(AF322-'Choose Housekeeping Genes'!AH$17),AF322-'Choose Housekeeping Genes'!AH$17,"")</f>
        <v/>
      </c>
      <c r="BY322" s="132" t="str">
        <f ca="1">IF(ISNUMBER(AG322-'Choose Housekeeping Genes'!AI$17),AG322-'Choose Housekeeping Genes'!AI$17,"")</f>
        <v/>
      </c>
      <c r="BZ322" s="132" t="str">
        <f ca="1">IF(ISNUMBER(AH322-'Choose Housekeeping Genes'!AJ$17),AH322-'Choose Housekeeping Genes'!AJ$17,"")</f>
        <v/>
      </c>
      <c r="CA322" s="132" t="str">
        <f ca="1">IF(ISNUMBER(AI322-'Choose Housekeeping Genes'!AK$17),AI322-'Choose Housekeeping Genes'!AK$17,"")</f>
        <v/>
      </c>
      <c r="CB322" s="132" t="str">
        <f ca="1">IF(ISNUMBER(AJ322-'Choose Housekeeping Genes'!AL$17),AJ322-'Choose Housekeeping Genes'!AL$17,"")</f>
        <v/>
      </c>
      <c r="CC322" s="132" t="str">
        <f ca="1">IF(ISNUMBER(AK322-'Choose Housekeeping Genes'!AM$17),AK322-'Choose Housekeeping Genes'!AM$17,"")</f>
        <v/>
      </c>
      <c r="CD322" s="132" t="str">
        <f ca="1">IF(ISNUMBER(AL322-'Choose Housekeeping Genes'!AN$17),AL322-'Choose Housekeeping Genes'!AN$17,"")</f>
        <v/>
      </c>
      <c r="CE322" s="132" t="str">
        <f ca="1">IF(ISNUMBER(AM322-'Choose Housekeeping Genes'!AO$17),AM322-'Choose Housekeeping Genes'!AO$17,"")</f>
        <v/>
      </c>
      <c r="CF322" s="132" t="str">
        <f ca="1">IF(ISNUMBER(AN322-'Choose Housekeeping Genes'!AP$17),AN322-'Choose Housekeeping Genes'!AP$17,"")</f>
        <v/>
      </c>
      <c r="CG322" s="132" t="str">
        <f ca="1">IF(ISNUMBER(AO322-'Choose Housekeeping Genes'!AQ$17),AO322-'Choose Housekeeping Genes'!AQ$17,"")</f>
        <v/>
      </c>
      <c r="CH322" s="132" t="str">
        <f ca="1">IF(ISNUMBER(AP322-'Choose Housekeeping Genes'!AR$17),AP322-'Choose Housekeeping Genes'!AR$17,"")</f>
        <v/>
      </c>
      <c r="CI322" s="132" t="str">
        <f ca="1">IF(ISNUMBER(AQ322-'Choose Housekeeping Genes'!AS$17),AQ322-'Choose Housekeeping Genes'!AS$17,"")</f>
        <v/>
      </c>
      <c r="CJ322" s="132" t="str">
        <f ca="1">IF(ISNUMBER(AR322-'Choose Housekeeping Genes'!AT$17),AR322-'Choose Housekeeping Genes'!AT$17,"")</f>
        <v/>
      </c>
      <c r="CK322" s="137" t="e">
        <f t="shared" ca="1" si="177"/>
        <v>#DIV/0!</v>
      </c>
      <c r="CL322" s="138" t="e">
        <f t="shared" ca="1" si="178"/>
        <v>#DIV/0!</v>
      </c>
      <c r="DA322" s="135" t="str">
        <f>'Transcript table'!C322</f>
        <v>SCHLAP1</v>
      </c>
      <c r="DB322" s="35" t="s">
        <v>368</v>
      </c>
      <c r="DC322" s="132" t="str">
        <f t="shared" ca="1" si="179"/>
        <v/>
      </c>
      <c r="DD322" s="132" t="str">
        <f t="shared" ca="1" si="180"/>
        <v/>
      </c>
      <c r="DE322" s="132" t="str">
        <f t="shared" ca="1" si="181"/>
        <v/>
      </c>
      <c r="DF322" s="132" t="str">
        <f t="shared" ca="1" si="182"/>
        <v/>
      </c>
      <c r="DG322" s="132" t="str">
        <f t="shared" ca="1" si="183"/>
        <v/>
      </c>
      <c r="DH322" s="132" t="str">
        <f t="shared" ca="1" si="184"/>
        <v/>
      </c>
      <c r="DI322" s="132" t="str">
        <f t="shared" ca="1" si="185"/>
        <v/>
      </c>
      <c r="DJ322" s="132" t="str">
        <f t="shared" ca="1" si="186"/>
        <v/>
      </c>
      <c r="DK322" s="132" t="str">
        <f t="shared" ca="1" si="187"/>
        <v/>
      </c>
      <c r="DL322" s="132" t="str">
        <f t="shared" ca="1" si="188"/>
        <v/>
      </c>
      <c r="DM322" s="132" t="str">
        <f t="shared" ca="1" si="189"/>
        <v/>
      </c>
      <c r="DN322" s="132" t="str">
        <f t="shared" ca="1" si="190"/>
        <v/>
      </c>
      <c r="DO322" s="132" t="str">
        <f t="shared" ca="1" si="191"/>
        <v/>
      </c>
      <c r="DP322" s="132" t="str">
        <f t="shared" ca="1" si="192"/>
        <v/>
      </c>
      <c r="DQ322" s="132" t="str">
        <f t="shared" ca="1" si="193"/>
        <v/>
      </c>
      <c r="DR322" s="132" t="str">
        <f t="shared" ca="1" si="194"/>
        <v/>
      </c>
      <c r="DS322" s="132" t="str">
        <f t="shared" ca="1" si="195"/>
        <v/>
      </c>
      <c r="DT322" s="132" t="str">
        <f t="shared" ca="1" si="196"/>
        <v/>
      </c>
      <c r="DU322" s="132" t="str">
        <f t="shared" ca="1" si="197"/>
        <v/>
      </c>
      <c r="DV322" s="132" t="str">
        <f t="shared" ca="1" si="198"/>
        <v/>
      </c>
      <c r="DW322" s="136" t="str">
        <f>'Transcript table'!C322</f>
        <v>SCHLAP1</v>
      </c>
      <c r="DX322" s="141" t="s">
        <v>368</v>
      </c>
      <c r="DY322" s="132" t="str">
        <f t="shared" ca="1" si="199"/>
        <v/>
      </c>
      <c r="DZ322" s="132" t="str">
        <f t="shared" ca="1" si="200"/>
        <v/>
      </c>
      <c r="EA322" s="132" t="str">
        <f t="shared" ca="1" si="201"/>
        <v/>
      </c>
      <c r="EB322" s="132" t="str">
        <f t="shared" ca="1" si="202"/>
        <v/>
      </c>
      <c r="EC322" s="132" t="str">
        <f t="shared" ca="1" si="203"/>
        <v/>
      </c>
      <c r="ED322" s="132" t="str">
        <f t="shared" ca="1" si="204"/>
        <v/>
      </c>
      <c r="EE322" s="132" t="str">
        <f t="shared" ca="1" si="205"/>
        <v/>
      </c>
      <c r="EF322" s="132" t="str">
        <f t="shared" ca="1" si="206"/>
        <v/>
      </c>
      <c r="EG322" s="132" t="str">
        <f t="shared" ca="1" si="207"/>
        <v/>
      </c>
      <c r="EH322" s="132" t="str">
        <f t="shared" ca="1" si="208"/>
        <v/>
      </c>
      <c r="EI322" s="132" t="str">
        <f t="shared" ca="1" si="209"/>
        <v/>
      </c>
      <c r="EJ322" s="132" t="str">
        <f t="shared" ca="1" si="210"/>
        <v/>
      </c>
      <c r="EK322" s="132" t="str">
        <f t="shared" ca="1" si="211"/>
        <v/>
      </c>
      <c r="EL322" s="132" t="str">
        <f t="shared" ca="1" si="212"/>
        <v/>
      </c>
      <c r="EM322" s="132" t="str">
        <f t="shared" ca="1" si="213"/>
        <v/>
      </c>
      <c r="EN322" s="132" t="str">
        <f t="shared" ca="1" si="214"/>
        <v/>
      </c>
      <c r="EO322" s="132" t="str">
        <f t="shared" ca="1" si="215"/>
        <v/>
      </c>
      <c r="EP322" s="132" t="str">
        <f t="shared" ca="1" si="216"/>
        <v/>
      </c>
      <c r="EQ322" s="132" t="str">
        <f t="shared" ca="1" si="217"/>
        <v/>
      </c>
      <c r="ER322" s="132" t="str">
        <f t="shared" ca="1" si="218"/>
        <v/>
      </c>
    </row>
    <row r="323" spans="1:148" ht="12.75">
      <c r="A323" s="131" t="str">
        <f>'Transcript table'!C323</f>
        <v>SNHG16</v>
      </c>
      <c r="B323" s="35" t="s">
        <v>369</v>
      </c>
      <c r="C323" s="132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132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132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132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132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132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132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132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132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132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132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132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132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132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132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132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132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132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132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132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40" t="str">
        <f>'Control Sample Data'!A323</f>
        <v>SNHG16</v>
      </c>
      <c r="X323" s="141" t="s">
        <v>369</v>
      </c>
      <c r="Y323" s="132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132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132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132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132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132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132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132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132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132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132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132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132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132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132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132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132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132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132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132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135" t="str">
        <f>'Control Sample Data'!A323</f>
        <v>SNHG16</v>
      </c>
      <c r="AT323" s="35" t="s">
        <v>369</v>
      </c>
      <c r="AU323" s="132" t="str">
        <f ca="1">IF(ISNUMBER(C323-'Choose Housekeeping Genes'!D$17),C323-'Choose Housekeeping Genes'!D$17,"")</f>
        <v/>
      </c>
      <c r="AV323" s="132" t="str">
        <f ca="1">IF(ISNUMBER(D323-'Choose Housekeeping Genes'!E$17),D323-'Choose Housekeeping Genes'!E$17,"")</f>
        <v/>
      </c>
      <c r="AW323" s="132" t="str">
        <f ca="1">IF(ISNUMBER(E323-'Choose Housekeeping Genes'!F$17),E323-'Choose Housekeeping Genes'!F$17,"")</f>
        <v/>
      </c>
      <c r="AX323" s="132" t="str">
        <f ca="1">IF(ISNUMBER(F323-'Choose Housekeeping Genes'!G$17),F323-'Choose Housekeeping Genes'!G$17,"")</f>
        <v/>
      </c>
      <c r="AY323" s="132" t="str">
        <f ca="1">IF(ISNUMBER(G323-'Choose Housekeeping Genes'!H$17),G323-'Choose Housekeeping Genes'!H$17,"")</f>
        <v/>
      </c>
      <c r="AZ323" s="132" t="str">
        <f ca="1">IF(ISNUMBER(H323-'Choose Housekeeping Genes'!I$17),H323-'Choose Housekeeping Genes'!I$17,"")</f>
        <v/>
      </c>
      <c r="BA323" s="132" t="str">
        <f ca="1">IF(ISNUMBER(I323-'Choose Housekeeping Genes'!J$17),I323-'Choose Housekeeping Genes'!J$17,"")</f>
        <v/>
      </c>
      <c r="BB323" s="132" t="str">
        <f ca="1">IF(ISNUMBER(J323-'Choose Housekeeping Genes'!K$17),J323-'Choose Housekeeping Genes'!K$17,"")</f>
        <v/>
      </c>
      <c r="BC323" s="132" t="str">
        <f ca="1">IF(ISNUMBER(K323-'Choose Housekeeping Genes'!L$17),K323-'Choose Housekeeping Genes'!L$17,"")</f>
        <v/>
      </c>
      <c r="BD323" s="132" t="str">
        <f ca="1">IF(ISNUMBER(L323-'Choose Housekeeping Genes'!M$17),L323-'Choose Housekeeping Genes'!M$17,"")</f>
        <v/>
      </c>
      <c r="BE323" s="132" t="str">
        <f ca="1">IF(ISNUMBER(M323-'Choose Housekeeping Genes'!N$17),M323-'Choose Housekeeping Genes'!N$17,"")</f>
        <v/>
      </c>
      <c r="BF323" s="132" t="str">
        <f ca="1">IF(ISNUMBER(N323-'Choose Housekeeping Genes'!O$17),N323-'Choose Housekeeping Genes'!O$17,"")</f>
        <v/>
      </c>
      <c r="BG323" s="132" t="str">
        <f ca="1">IF(ISNUMBER(O323-'Choose Housekeeping Genes'!P$17),O323-'Choose Housekeeping Genes'!P$17,"")</f>
        <v/>
      </c>
      <c r="BH323" s="132" t="str">
        <f ca="1">IF(ISNUMBER(P323-'Choose Housekeeping Genes'!Q$17),P323-'Choose Housekeeping Genes'!Q$17,"")</f>
        <v/>
      </c>
      <c r="BI323" s="132" t="str">
        <f ca="1">IF(ISNUMBER(Q323-'Choose Housekeeping Genes'!R$17),Q323-'Choose Housekeeping Genes'!R$17,"")</f>
        <v/>
      </c>
      <c r="BJ323" s="132" t="str">
        <f ca="1">IF(ISNUMBER(R323-'Choose Housekeeping Genes'!S$17),R323-'Choose Housekeeping Genes'!S$17,"")</f>
        <v/>
      </c>
      <c r="BK323" s="132" t="str">
        <f ca="1">IF(ISNUMBER(S323-'Choose Housekeeping Genes'!T$17),S323-'Choose Housekeeping Genes'!T$17,"")</f>
        <v/>
      </c>
      <c r="BL323" s="132" t="str">
        <f ca="1">IF(ISNUMBER(T323-'Choose Housekeeping Genes'!U$17),T323-'Choose Housekeeping Genes'!U$17,"")</f>
        <v/>
      </c>
      <c r="BM323" s="132" t="str">
        <f ca="1">IF(ISNUMBER(U323-'Choose Housekeeping Genes'!V$17),U323-'Choose Housekeeping Genes'!V$17,"")</f>
        <v/>
      </c>
      <c r="BN323" s="132" t="str">
        <f ca="1">IF(ISNUMBER(V323-'Choose Housekeeping Genes'!W$17),V323-'Choose Housekeeping Genes'!W$17,"")</f>
        <v/>
      </c>
      <c r="BO323" s="142" t="str">
        <f t="shared" si="219"/>
        <v>SNHG16</v>
      </c>
      <c r="BP323" s="141" t="s">
        <v>369</v>
      </c>
      <c r="BQ323" s="132" t="str">
        <f ca="1">IF(ISNUMBER(Y323-'Choose Housekeeping Genes'!AA$17),Y323-'Choose Housekeeping Genes'!AA$17,"")</f>
        <v/>
      </c>
      <c r="BR323" s="132" t="str">
        <f ca="1">IF(ISNUMBER(Z323-'Choose Housekeeping Genes'!AB$17),Z323-'Choose Housekeeping Genes'!AB$17,"")</f>
        <v/>
      </c>
      <c r="BS323" s="132" t="str">
        <f ca="1">IF(ISNUMBER(AA323-'Choose Housekeeping Genes'!AC$17),AA323-'Choose Housekeeping Genes'!AC$17,"")</f>
        <v/>
      </c>
      <c r="BT323" s="132" t="str">
        <f ca="1">IF(ISNUMBER(AB323-'Choose Housekeeping Genes'!AD$17),AB323-'Choose Housekeeping Genes'!AD$17,"")</f>
        <v/>
      </c>
      <c r="BU323" s="132" t="str">
        <f ca="1">IF(ISNUMBER(AC323-'Choose Housekeeping Genes'!AE$17),AC323-'Choose Housekeeping Genes'!AE$17,"")</f>
        <v/>
      </c>
      <c r="BV323" s="132" t="str">
        <f ca="1">IF(ISNUMBER(AD323-'Choose Housekeeping Genes'!AF$17),AD323-'Choose Housekeeping Genes'!AF$17,"")</f>
        <v/>
      </c>
      <c r="BW323" s="132" t="str">
        <f ca="1">IF(ISNUMBER(AE323-'Choose Housekeeping Genes'!AG$17),AE323-'Choose Housekeeping Genes'!AG$17,"")</f>
        <v/>
      </c>
      <c r="BX323" s="132" t="str">
        <f ca="1">IF(ISNUMBER(AF323-'Choose Housekeeping Genes'!AH$17),AF323-'Choose Housekeeping Genes'!AH$17,"")</f>
        <v/>
      </c>
      <c r="BY323" s="132" t="str">
        <f ca="1">IF(ISNUMBER(AG323-'Choose Housekeeping Genes'!AI$17),AG323-'Choose Housekeeping Genes'!AI$17,"")</f>
        <v/>
      </c>
      <c r="BZ323" s="132" t="str">
        <f ca="1">IF(ISNUMBER(AH323-'Choose Housekeeping Genes'!AJ$17),AH323-'Choose Housekeeping Genes'!AJ$17,"")</f>
        <v/>
      </c>
      <c r="CA323" s="132" t="str">
        <f ca="1">IF(ISNUMBER(AI323-'Choose Housekeeping Genes'!AK$17),AI323-'Choose Housekeeping Genes'!AK$17,"")</f>
        <v/>
      </c>
      <c r="CB323" s="132" t="str">
        <f ca="1">IF(ISNUMBER(AJ323-'Choose Housekeeping Genes'!AL$17),AJ323-'Choose Housekeeping Genes'!AL$17,"")</f>
        <v/>
      </c>
      <c r="CC323" s="132" t="str">
        <f ca="1">IF(ISNUMBER(AK323-'Choose Housekeeping Genes'!AM$17),AK323-'Choose Housekeeping Genes'!AM$17,"")</f>
        <v/>
      </c>
      <c r="CD323" s="132" t="str">
        <f ca="1">IF(ISNUMBER(AL323-'Choose Housekeeping Genes'!AN$17),AL323-'Choose Housekeeping Genes'!AN$17,"")</f>
        <v/>
      </c>
      <c r="CE323" s="132" t="str">
        <f ca="1">IF(ISNUMBER(AM323-'Choose Housekeeping Genes'!AO$17),AM323-'Choose Housekeeping Genes'!AO$17,"")</f>
        <v/>
      </c>
      <c r="CF323" s="132" t="str">
        <f ca="1">IF(ISNUMBER(AN323-'Choose Housekeeping Genes'!AP$17),AN323-'Choose Housekeeping Genes'!AP$17,"")</f>
        <v/>
      </c>
      <c r="CG323" s="132" t="str">
        <f ca="1">IF(ISNUMBER(AO323-'Choose Housekeeping Genes'!AQ$17),AO323-'Choose Housekeeping Genes'!AQ$17,"")</f>
        <v/>
      </c>
      <c r="CH323" s="132" t="str">
        <f ca="1">IF(ISNUMBER(AP323-'Choose Housekeeping Genes'!AR$17),AP323-'Choose Housekeeping Genes'!AR$17,"")</f>
        <v/>
      </c>
      <c r="CI323" s="132" t="str">
        <f ca="1">IF(ISNUMBER(AQ323-'Choose Housekeeping Genes'!AS$17),AQ323-'Choose Housekeeping Genes'!AS$17,"")</f>
        <v/>
      </c>
      <c r="CJ323" s="132" t="str">
        <f ca="1">IF(ISNUMBER(AR323-'Choose Housekeeping Genes'!AT$17),AR323-'Choose Housekeeping Genes'!AT$17,"")</f>
        <v/>
      </c>
      <c r="CK323" s="137" t="e">
        <f t="shared" ca="1" si="177"/>
        <v>#DIV/0!</v>
      </c>
      <c r="CL323" s="138" t="e">
        <f t="shared" ca="1" si="178"/>
        <v>#DIV/0!</v>
      </c>
      <c r="DA323" s="135" t="str">
        <f>'Transcript table'!C323</f>
        <v>SNHG16</v>
      </c>
      <c r="DB323" s="35" t="s">
        <v>369</v>
      </c>
      <c r="DC323" s="132" t="str">
        <f t="shared" ca="1" si="179"/>
        <v/>
      </c>
      <c r="DD323" s="132" t="str">
        <f t="shared" ca="1" si="180"/>
        <v/>
      </c>
      <c r="DE323" s="132" t="str">
        <f t="shared" ca="1" si="181"/>
        <v/>
      </c>
      <c r="DF323" s="132" t="str">
        <f t="shared" ca="1" si="182"/>
        <v/>
      </c>
      <c r="DG323" s="132" t="str">
        <f t="shared" ca="1" si="183"/>
        <v/>
      </c>
      <c r="DH323" s="132" t="str">
        <f t="shared" ca="1" si="184"/>
        <v/>
      </c>
      <c r="DI323" s="132" t="str">
        <f t="shared" ca="1" si="185"/>
        <v/>
      </c>
      <c r="DJ323" s="132" t="str">
        <f t="shared" ca="1" si="186"/>
        <v/>
      </c>
      <c r="DK323" s="132" t="str">
        <f t="shared" ca="1" si="187"/>
        <v/>
      </c>
      <c r="DL323" s="132" t="str">
        <f t="shared" ca="1" si="188"/>
        <v/>
      </c>
      <c r="DM323" s="132" t="str">
        <f t="shared" ca="1" si="189"/>
        <v/>
      </c>
      <c r="DN323" s="132" t="str">
        <f t="shared" ca="1" si="190"/>
        <v/>
      </c>
      <c r="DO323" s="132" t="str">
        <f t="shared" ca="1" si="191"/>
        <v/>
      </c>
      <c r="DP323" s="132" t="str">
        <f t="shared" ca="1" si="192"/>
        <v/>
      </c>
      <c r="DQ323" s="132" t="str">
        <f t="shared" ca="1" si="193"/>
        <v/>
      </c>
      <c r="DR323" s="132" t="str">
        <f t="shared" ca="1" si="194"/>
        <v/>
      </c>
      <c r="DS323" s="132" t="str">
        <f t="shared" ca="1" si="195"/>
        <v/>
      </c>
      <c r="DT323" s="132" t="str">
        <f t="shared" ca="1" si="196"/>
        <v/>
      </c>
      <c r="DU323" s="132" t="str">
        <f t="shared" ca="1" si="197"/>
        <v/>
      </c>
      <c r="DV323" s="132" t="str">
        <f t="shared" ca="1" si="198"/>
        <v/>
      </c>
      <c r="DW323" s="136" t="str">
        <f>'Transcript table'!C323</f>
        <v>SNHG16</v>
      </c>
      <c r="DX323" s="141" t="s">
        <v>369</v>
      </c>
      <c r="DY323" s="132" t="str">
        <f t="shared" ca="1" si="199"/>
        <v/>
      </c>
      <c r="DZ323" s="132" t="str">
        <f t="shared" ca="1" si="200"/>
        <v/>
      </c>
      <c r="EA323" s="132" t="str">
        <f t="shared" ca="1" si="201"/>
        <v/>
      </c>
      <c r="EB323" s="132" t="str">
        <f t="shared" ca="1" si="202"/>
        <v/>
      </c>
      <c r="EC323" s="132" t="str">
        <f t="shared" ca="1" si="203"/>
        <v/>
      </c>
      <c r="ED323" s="132" t="str">
        <f t="shared" ca="1" si="204"/>
        <v/>
      </c>
      <c r="EE323" s="132" t="str">
        <f t="shared" ca="1" si="205"/>
        <v/>
      </c>
      <c r="EF323" s="132" t="str">
        <f t="shared" ca="1" si="206"/>
        <v/>
      </c>
      <c r="EG323" s="132" t="str">
        <f t="shared" ca="1" si="207"/>
        <v/>
      </c>
      <c r="EH323" s="132" t="str">
        <f t="shared" ca="1" si="208"/>
        <v/>
      </c>
      <c r="EI323" s="132" t="str">
        <f t="shared" ca="1" si="209"/>
        <v/>
      </c>
      <c r="EJ323" s="132" t="str">
        <f t="shared" ca="1" si="210"/>
        <v/>
      </c>
      <c r="EK323" s="132" t="str">
        <f t="shared" ca="1" si="211"/>
        <v/>
      </c>
      <c r="EL323" s="132" t="str">
        <f t="shared" ca="1" si="212"/>
        <v/>
      </c>
      <c r="EM323" s="132" t="str">
        <f t="shared" ca="1" si="213"/>
        <v/>
      </c>
      <c r="EN323" s="132" t="str">
        <f t="shared" ca="1" si="214"/>
        <v/>
      </c>
      <c r="EO323" s="132" t="str">
        <f t="shared" ca="1" si="215"/>
        <v/>
      </c>
      <c r="EP323" s="132" t="str">
        <f t="shared" ca="1" si="216"/>
        <v/>
      </c>
      <c r="EQ323" s="132" t="str">
        <f t="shared" ca="1" si="217"/>
        <v/>
      </c>
      <c r="ER323" s="132" t="str">
        <f t="shared" ca="1" si="218"/>
        <v/>
      </c>
    </row>
    <row r="324" spans="1:148" ht="12.75">
      <c r="A324" s="131" t="str">
        <f>'Transcript table'!C324</f>
        <v>SNHG3</v>
      </c>
      <c r="B324" s="35" t="s">
        <v>370</v>
      </c>
      <c r="C324" s="132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132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132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132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132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132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132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132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132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132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132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132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132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132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132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132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132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132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132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132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40" t="str">
        <f>'Control Sample Data'!A324</f>
        <v>SNHG3</v>
      </c>
      <c r="X324" s="141" t="s">
        <v>370</v>
      </c>
      <c r="Y324" s="132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132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132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132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132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132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132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132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132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132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132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132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132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132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132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132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132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132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132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132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135" t="str">
        <f>'Control Sample Data'!A324</f>
        <v>SNHG3</v>
      </c>
      <c r="AT324" s="35" t="s">
        <v>370</v>
      </c>
      <c r="AU324" s="132" t="str">
        <f ca="1">IF(ISNUMBER(C324-'Choose Housekeeping Genes'!D$17),C324-'Choose Housekeeping Genes'!D$17,"")</f>
        <v/>
      </c>
      <c r="AV324" s="132" t="str">
        <f ca="1">IF(ISNUMBER(D324-'Choose Housekeeping Genes'!E$17),D324-'Choose Housekeeping Genes'!E$17,"")</f>
        <v/>
      </c>
      <c r="AW324" s="132" t="str">
        <f ca="1">IF(ISNUMBER(E324-'Choose Housekeeping Genes'!F$17),E324-'Choose Housekeeping Genes'!F$17,"")</f>
        <v/>
      </c>
      <c r="AX324" s="132" t="str">
        <f ca="1">IF(ISNUMBER(F324-'Choose Housekeeping Genes'!G$17),F324-'Choose Housekeeping Genes'!G$17,"")</f>
        <v/>
      </c>
      <c r="AY324" s="132" t="str">
        <f ca="1">IF(ISNUMBER(G324-'Choose Housekeeping Genes'!H$17),G324-'Choose Housekeeping Genes'!H$17,"")</f>
        <v/>
      </c>
      <c r="AZ324" s="132" t="str">
        <f ca="1">IF(ISNUMBER(H324-'Choose Housekeeping Genes'!I$17),H324-'Choose Housekeeping Genes'!I$17,"")</f>
        <v/>
      </c>
      <c r="BA324" s="132" t="str">
        <f ca="1">IF(ISNUMBER(I324-'Choose Housekeeping Genes'!J$17),I324-'Choose Housekeeping Genes'!J$17,"")</f>
        <v/>
      </c>
      <c r="BB324" s="132" t="str">
        <f ca="1">IF(ISNUMBER(J324-'Choose Housekeeping Genes'!K$17),J324-'Choose Housekeeping Genes'!K$17,"")</f>
        <v/>
      </c>
      <c r="BC324" s="132" t="str">
        <f ca="1">IF(ISNUMBER(K324-'Choose Housekeeping Genes'!L$17),K324-'Choose Housekeeping Genes'!L$17,"")</f>
        <v/>
      </c>
      <c r="BD324" s="132" t="str">
        <f ca="1">IF(ISNUMBER(L324-'Choose Housekeeping Genes'!M$17),L324-'Choose Housekeeping Genes'!M$17,"")</f>
        <v/>
      </c>
      <c r="BE324" s="132" t="str">
        <f ca="1">IF(ISNUMBER(M324-'Choose Housekeeping Genes'!N$17),M324-'Choose Housekeeping Genes'!N$17,"")</f>
        <v/>
      </c>
      <c r="BF324" s="132" t="str">
        <f ca="1">IF(ISNUMBER(N324-'Choose Housekeeping Genes'!O$17),N324-'Choose Housekeeping Genes'!O$17,"")</f>
        <v/>
      </c>
      <c r="BG324" s="132" t="str">
        <f ca="1">IF(ISNUMBER(O324-'Choose Housekeeping Genes'!P$17),O324-'Choose Housekeeping Genes'!P$17,"")</f>
        <v/>
      </c>
      <c r="BH324" s="132" t="str">
        <f ca="1">IF(ISNUMBER(P324-'Choose Housekeeping Genes'!Q$17),P324-'Choose Housekeeping Genes'!Q$17,"")</f>
        <v/>
      </c>
      <c r="BI324" s="132" t="str">
        <f ca="1">IF(ISNUMBER(Q324-'Choose Housekeeping Genes'!R$17),Q324-'Choose Housekeeping Genes'!R$17,"")</f>
        <v/>
      </c>
      <c r="BJ324" s="132" t="str">
        <f ca="1">IF(ISNUMBER(R324-'Choose Housekeeping Genes'!S$17),R324-'Choose Housekeeping Genes'!S$17,"")</f>
        <v/>
      </c>
      <c r="BK324" s="132" t="str">
        <f ca="1">IF(ISNUMBER(S324-'Choose Housekeeping Genes'!T$17),S324-'Choose Housekeeping Genes'!T$17,"")</f>
        <v/>
      </c>
      <c r="BL324" s="132" t="str">
        <f ca="1">IF(ISNUMBER(T324-'Choose Housekeeping Genes'!U$17),T324-'Choose Housekeeping Genes'!U$17,"")</f>
        <v/>
      </c>
      <c r="BM324" s="132" t="str">
        <f ca="1">IF(ISNUMBER(U324-'Choose Housekeeping Genes'!V$17),U324-'Choose Housekeeping Genes'!V$17,"")</f>
        <v/>
      </c>
      <c r="BN324" s="132" t="str">
        <f ca="1">IF(ISNUMBER(V324-'Choose Housekeeping Genes'!W$17),V324-'Choose Housekeeping Genes'!W$17,"")</f>
        <v/>
      </c>
      <c r="BO324" s="142" t="str">
        <f t="shared" si="219"/>
        <v>SNHG3</v>
      </c>
      <c r="BP324" s="141" t="s">
        <v>370</v>
      </c>
      <c r="BQ324" s="132" t="str">
        <f ca="1">IF(ISNUMBER(Y324-'Choose Housekeeping Genes'!AA$17),Y324-'Choose Housekeeping Genes'!AA$17,"")</f>
        <v/>
      </c>
      <c r="BR324" s="132" t="str">
        <f ca="1">IF(ISNUMBER(Z324-'Choose Housekeeping Genes'!AB$17),Z324-'Choose Housekeeping Genes'!AB$17,"")</f>
        <v/>
      </c>
      <c r="BS324" s="132" t="str">
        <f ca="1">IF(ISNUMBER(AA324-'Choose Housekeeping Genes'!AC$17),AA324-'Choose Housekeeping Genes'!AC$17,"")</f>
        <v/>
      </c>
      <c r="BT324" s="132" t="str">
        <f ca="1">IF(ISNUMBER(AB324-'Choose Housekeeping Genes'!AD$17),AB324-'Choose Housekeeping Genes'!AD$17,"")</f>
        <v/>
      </c>
      <c r="BU324" s="132" t="str">
        <f ca="1">IF(ISNUMBER(AC324-'Choose Housekeeping Genes'!AE$17),AC324-'Choose Housekeeping Genes'!AE$17,"")</f>
        <v/>
      </c>
      <c r="BV324" s="132" t="str">
        <f ca="1">IF(ISNUMBER(AD324-'Choose Housekeeping Genes'!AF$17),AD324-'Choose Housekeeping Genes'!AF$17,"")</f>
        <v/>
      </c>
      <c r="BW324" s="132" t="str">
        <f ca="1">IF(ISNUMBER(AE324-'Choose Housekeeping Genes'!AG$17),AE324-'Choose Housekeeping Genes'!AG$17,"")</f>
        <v/>
      </c>
      <c r="BX324" s="132" t="str">
        <f ca="1">IF(ISNUMBER(AF324-'Choose Housekeeping Genes'!AH$17),AF324-'Choose Housekeeping Genes'!AH$17,"")</f>
        <v/>
      </c>
      <c r="BY324" s="132" t="str">
        <f ca="1">IF(ISNUMBER(AG324-'Choose Housekeeping Genes'!AI$17),AG324-'Choose Housekeeping Genes'!AI$17,"")</f>
        <v/>
      </c>
      <c r="BZ324" s="132" t="str">
        <f ca="1">IF(ISNUMBER(AH324-'Choose Housekeeping Genes'!AJ$17),AH324-'Choose Housekeeping Genes'!AJ$17,"")</f>
        <v/>
      </c>
      <c r="CA324" s="132" t="str">
        <f ca="1">IF(ISNUMBER(AI324-'Choose Housekeeping Genes'!AK$17),AI324-'Choose Housekeeping Genes'!AK$17,"")</f>
        <v/>
      </c>
      <c r="CB324" s="132" t="str">
        <f ca="1">IF(ISNUMBER(AJ324-'Choose Housekeeping Genes'!AL$17),AJ324-'Choose Housekeeping Genes'!AL$17,"")</f>
        <v/>
      </c>
      <c r="CC324" s="132" t="str">
        <f ca="1">IF(ISNUMBER(AK324-'Choose Housekeeping Genes'!AM$17),AK324-'Choose Housekeeping Genes'!AM$17,"")</f>
        <v/>
      </c>
      <c r="CD324" s="132" t="str">
        <f ca="1">IF(ISNUMBER(AL324-'Choose Housekeeping Genes'!AN$17),AL324-'Choose Housekeeping Genes'!AN$17,"")</f>
        <v/>
      </c>
      <c r="CE324" s="132" t="str">
        <f ca="1">IF(ISNUMBER(AM324-'Choose Housekeeping Genes'!AO$17),AM324-'Choose Housekeeping Genes'!AO$17,"")</f>
        <v/>
      </c>
      <c r="CF324" s="132" t="str">
        <f ca="1">IF(ISNUMBER(AN324-'Choose Housekeeping Genes'!AP$17),AN324-'Choose Housekeeping Genes'!AP$17,"")</f>
        <v/>
      </c>
      <c r="CG324" s="132" t="str">
        <f ca="1">IF(ISNUMBER(AO324-'Choose Housekeeping Genes'!AQ$17),AO324-'Choose Housekeeping Genes'!AQ$17,"")</f>
        <v/>
      </c>
      <c r="CH324" s="132" t="str">
        <f ca="1">IF(ISNUMBER(AP324-'Choose Housekeeping Genes'!AR$17),AP324-'Choose Housekeeping Genes'!AR$17,"")</f>
        <v/>
      </c>
      <c r="CI324" s="132" t="str">
        <f ca="1">IF(ISNUMBER(AQ324-'Choose Housekeeping Genes'!AS$17),AQ324-'Choose Housekeeping Genes'!AS$17,"")</f>
        <v/>
      </c>
      <c r="CJ324" s="132" t="str">
        <f ca="1">IF(ISNUMBER(AR324-'Choose Housekeeping Genes'!AT$17),AR324-'Choose Housekeeping Genes'!AT$17,"")</f>
        <v/>
      </c>
      <c r="CK324" s="137" t="e">
        <f t="shared" ref="CK324:CK386" ca="1" si="220">AVERAGE(AU324:BN324)</f>
        <v>#DIV/0!</v>
      </c>
      <c r="CL324" s="138" t="e">
        <f t="shared" ref="CL324:CL386" ca="1" si="221">AVERAGE(BQ324:CJ324)</f>
        <v>#DIV/0!</v>
      </c>
      <c r="DA324" s="135" t="str">
        <f>'Transcript table'!C324</f>
        <v>SNHG3</v>
      </c>
      <c r="DB324" s="35" t="s">
        <v>370</v>
      </c>
      <c r="DC324" s="132" t="str">
        <f t="shared" ref="DC324:DC386" ca="1" si="222">IF(ISNUMBER(2^-AU324),2^-AU324,"")</f>
        <v/>
      </c>
      <c r="DD324" s="132" t="str">
        <f t="shared" ref="DD324:DD386" ca="1" si="223">IF(ISNUMBER(2^-AV324),2^-AV324,"")</f>
        <v/>
      </c>
      <c r="DE324" s="132" t="str">
        <f t="shared" ref="DE324:DE386" ca="1" si="224">IF(ISNUMBER(2^-AW324),2^-AW324,"")</f>
        <v/>
      </c>
      <c r="DF324" s="132" t="str">
        <f t="shared" ref="DF324:DF386" ca="1" si="225">IF(ISNUMBER(2^-AX324),2^-AX324,"")</f>
        <v/>
      </c>
      <c r="DG324" s="132" t="str">
        <f t="shared" ref="DG324:DG386" ca="1" si="226">IF(ISNUMBER(2^-AY324),2^-AY324,"")</f>
        <v/>
      </c>
      <c r="DH324" s="132" t="str">
        <f t="shared" ref="DH324:DH386" ca="1" si="227">IF(ISNUMBER(2^-AZ324),2^-AZ324,"")</f>
        <v/>
      </c>
      <c r="DI324" s="132" t="str">
        <f t="shared" ref="DI324:DI386" ca="1" si="228">IF(ISNUMBER(2^-BA324),2^-BA324,"")</f>
        <v/>
      </c>
      <c r="DJ324" s="132" t="str">
        <f t="shared" ref="DJ324:DJ386" ca="1" si="229">IF(ISNUMBER(2^-BB324),2^-BB324,"")</f>
        <v/>
      </c>
      <c r="DK324" s="132" t="str">
        <f t="shared" ref="DK324:DK386" ca="1" si="230">IF(ISNUMBER(2^-BC324),2^-BC324,"")</f>
        <v/>
      </c>
      <c r="DL324" s="132" t="str">
        <f t="shared" ref="DL324:DL386" ca="1" si="231">IF(ISNUMBER(2^-BD324),2^-BD324,"")</f>
        <v/>
      </c>
      <c r="DM324" s="132" t="str">
        <f t="shared" ref="DM324:DM386" ca="1" si="232">IF(ISNUMBER(2^-BE324),2^-BE324,"")</f>
        <v/>
      </c>
      <c r="DN324" s="132" t="str">
        <f t="shared" ref="DN324:DN386" ca="1" si="233">IF(ISNUMBER(2^-BF324),2^-BF324,"")</f>
        <v/>
      </c>
      <c r="DO324" s="132" t="str">
        <f t="shared" ref="DO324:DO386" ca="1" si="234">IF(ISNUMBER(2^-BG324),2^-BG324,"")</f>
        <v/>
      </c>
      <c r="DP324" s="132" t="str">
        <f t="shared" ref="DP324:DP386" ca="1" si="235">IF(ISNUMBER(2^-BH324),2^-BH324,"")</f>
        <v/>
      </c>
      <c r="DQ324" s="132" t="str">
        <f t="shared" ref="DQ324:DQ386" ca="1" si="236">IF(ISNUMBER(2^-BI324),2^-BI324,"")</f>
        <v/>
      </c>
      <c r="DR324" s="132" t="str">
        <f t="shared" ref="DR324:DR386" ca="1" si="237">IF(ISNUMBER(2^-BJ324),2^-BJ324,"")</f>
        <v/>
      </c>
      <c r="DS324" s="132" t="str">
        <f t="shared" ref="DS324:DS386" ca="1" si="238">IF(ISNUMBER(2^-BK324),2^-BK324,"")</f>
        <v/>
      </c>
      <c r="DT324" s="132" t="str">
        <f t="shared" ref="DT324:DT386" ca="1" si="239">IF(ISNUMBER(2^-BL324),2^-BL324,"")</f>
        <v/>
      </c>
      <c r="DU324" s="132" t="str">
        <f t="shared" ref="DU324:DU386" ca="1" si="240">IF(ISNUMBER(2^-BM324),2^-BM324,"")</f>
        <v/>
      </c>
      <c r="DV324" s="132" t="str">
        <f t="shared" ref="DV324:DV386" ca="1" si="241">IF(ISNUMBER(2^-BN324),2^-BN324,"")</f>
        <v/>
      </c>
      <c r="DW324" s="136" t="str">
        <f>'Transcript table'!C324</f>
        <v>SNHG3</v>
      </c>
      <c r="DX324" s="141" t="s">
        <v>370</v>
      </c>
      <c r="DY324" s="132" t="str">
        <f t="shared" ref="DY324:DY386" ca="1" si="242">IF(ISNUMBER(2^-BQ324),2^-BQ324,"")</f>
        <v/>
      </c>
      <c r="DZ324" s="132" t="str">
        <f t="shared" ref="DZ324:DZ386" ca="1" si="243">IF(ISNUMBER(2^-BR324),2^-BR324,"")</f>
        <v/>
      </c>
      <c r="EA324" s="132" t="str">
        <f t="shared" ref="EA324:EA386" ca="1" si="244">IF(ISNUMBER(2^-BS324),2^-BS324,"")</f>
        <v/>
      </c>
      <c r="EB324" s="132" t="str">
        <f t="shared" ref="EB324:EB386" ca="1" si="245">IF(ISNUMBER(2^-BT324),2^-BT324,"")</f>
        <v/>
      </c>
      <c r="EC324" s="132" t="str">
        <f t="shared" ref="EC324:EC386" ca="1" si="246">IF(ISNUMBER(2^-BU324),2^-BU324,"")</f>
        <v/>
      </c>
      <c r="ED324" s="132" t="str">
        <f t="shared" ref="ED324:ED386" ca="1" si="247">IF(ISNUMBER(2^-BV324),2^-BV324,"")</f>
        <v/>
      </c>
      <c r="EE324" s="132" t="str">
        <f t="shared" ref="EE324:EE386" ca="1" si="248">IF(ISNUMBER(2^-BW324),2^-BW324,"")</f>
        <v/>
      </c>
      <c r="EF324" s="132" t="str">
        <f t="shared" ref="EF324:EF386" ca="1" si="249">IF(ISNUMBER(2^-BX324),2^-BX324,"")</f>
        <v/>
      </c>
      <c r="EG324" s="132" t="str">
        <f t="shared" ref="EG324:EG386" ca="1" si="250">IF(ISNUMBER(2^-BY324),2^-BY324,"")</f>
        <v/>
      </c>
      <c r="EH324" s="132" t="str">
        <f t="shared" ref="EH324:EH386" ca="1" si="251">IF(ISNUMBER(2^-BZ324),2^-BZ324,"")</f>
        <v/>
      </c>
      <c r="EI324" s="132" t="str">
        <f t="shared" ref="EI324:EI386" ca="1" si="252">IF(ISNUMBER(2^-CA324),2^-CA324,"")</f>
        <v/>
      </c>
      <c r="EJ324" s="132" t="str">
        <f t="shared" ref="EJ324:EJ386" ca="1" si="253">IF(ISNUMBER(2^-CB324),2^-CB324,"")</f>
        <v/>
      </c>
      <c r="EK324" s="132" t="str">
        <f t="shared" ref="EK324:EK386" ca="1" si="254">IF(ISNUMBER(2^-CC324),2^-CC324,"")</f>
        <v/>
      </c>
      <c r="EL324" s="132" t="str">
        <f t="shared" ref="EL324:EL386" ca="1" si="255">IF(ISNUMBER(2^-CD324),2^-CD324,"")</f>
        <v/>
      </c>
      <c r="EM324" s="132" t="str">
        <f t="shared" ref="EM324:EM386" ca="1" si="256">IF(ISNUMBER(2^-CE324),2^-CE324,"")</f>
        <v/>
      </c>
      <c r="EN324" s="132" t="str">
        <f t="shared" ref="EN324:EN386" ca="1" si="257">IF(ISNUMBER(2^-CF324),2^-CF324,"")</f>
        <v/>
      </c>
      <c r="EO324" s="132" t="str">
        <f t="shared" ref="EO324:EO386" ca="1" si="258">IF(ISNUMBER(2^-CG324),2^-CG324,"")</f>
        <v/>
      </c>
      <c r="EP324" s="132" t="str">
        <f t="shared" ref="EP324:EP386" ca="1" si="259">IF(ISNUMBER(2^-CH324),2^-CH324,"")</f>
        <v/>
      </c>
      <c r="EQ324" s="132" t="str">
        <f t="shared" ref="EQ324:EQ386" ca="1" si="260">IF(ISNUMBER(2^-CI324),2^-CI324,"")</f>
        <v/>
      </c>
      <c r="ER324" s="132" t="str">
        <f t="shared" ref="ER324:ER386" ca="1" si="261">IF(ISNUMBER(2^-CJ324),2^-CJ324,"")</f>
        <v/>
      </c>
    </row>
    <row r="325" spans="1:148" ht="12.75">
      <c r="A325" s="131" t="str">
        <f>'Transcript table'!C325</f>
        <v>SOX2OT</v>
      </c>
      <c r="B325" s="35" t="s">
        <v>371</v>
      </c>
      <c r="C325" s="132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132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132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132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132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132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132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132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132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132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132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132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132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132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132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132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132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132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132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132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40" t="str">
        <f>'Control Sample Data'!A325</f>
        <v>SOX2OT</v>
      </c>
      <c r="X325" s="141" t="s">
        <v>371</v>
      </c>
      <c r="Y325" s="132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132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132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132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132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132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132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132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132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132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132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132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132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132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132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132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132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132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132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132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135" t="str">
        <f>'Control Sample Data'!A325</f>
        <v>SOX2OT</v>
      </c>
      <c r="AT325" s="35" t="s">
        <v>371</v>
      </c>
      <c r="AU325" s="132" t="str">
        <f ca="1">IF(ISNUMBER(C325-'Choose Housekeeping Genes'!D$17),C325-'Choose Housekeeping Genes'!D$17,"")</f>
        <v/>
      </c>
      <c r="AV325" s="132" t="str">
        <f ca="1">IF(ISNUMBER(D325-'Choose Housekeeping Genes'!E$17),D325-'Choose Housekeeping Genes'!E$17,"")</f>
        <v/>
      </c>
      <c r="AW325" s="132" t="str">
        <f ca="1">IF(ISNUMBER(E325-'Choose Housekeeping Genes'!F$17),E325-'Choose Housekeeping Genes'!F$17,"")</f>
        <v/>
      </c>
      <c r="AX325" s="132" t="str">
        <f ca="1">IF(ISNUMBER(F325-'Choose Housekeeping Genes'!G$17),F325-'Choose Housekeeping Genes'!G$17,"")</f>
        <v/>
      </c>
      <c r="AY325" s="132" t="str">
        <f ca="1">IF(ISNUMBER(G325-'Choose Housekeeping Genes'!H$17),G325-'Choose Housekeeping Genes'!H$17,"")</f>
        <v/>
      </c>
      <c r="AZ325" s="132" t="str">
        <f ca="1">IF(ISNUMBER(H325-'Choose Housekeeping Genes'!I$17),H325-'Choose Housekeeping Genes'!I$17,"")</f>
        <v/>
      </c>
      <c r="BA325" s="132" t="str">
        <f ca="1">IF(ISNUMBER(I325-'Choose Housekeeping Genes'!J$17),I325-'Choose Housekeeping Genes'!J$17,"")</f>
        <v/>
      </c>
      <c r="BB325" s="132" t="str">
        <f ca="1">IF(ISNUMBER(J325-'Choose Housekeeping Genes'!K$17),J325-'Choose Housekeeping Genes'!K$17,"")</f>
        <v/>
      </c>
      <c r="BC325" s="132" t="str">
        <f ca="1">IF(ISNUMBER(K325-'Choose Housekeeping Genes'!L$17),K325-'Choose Housekeeping Genes'!L$17,"")</f>
        <v/>
      </c>
      <c r="BD325" s="132" t="str">
        <f ca="1">IF(ISNUMBER(L325-'Choose Housekeeping Genes'!M$17),L325-'Choose Housekeeping Genes'!M$17,"")</f>
        <v/>
      </c>
      <c r="BE325" s="132" t="str">
        <f ca="1">IF(ISNUMBER(M325-'Choose Housekeeping Genes'!N$17),M325-'Choose Housekeeping Genes'!N$17,"")</f>
        <v/>
      </c>
      <c r="BF325" s="132" t="str">
        <f ca="1">IF(ISNUMBER(N325-'Choose Housekeeping Genes'!O$17),N325-'Choose Housekeeping Genes'!O$17,"")</f>
        <v/>
      </c>
      <c r="BG325" s="132" t="str">
        <f ca="1">IF(ISNUMBER(O325-'Choose Housekeeping Genes'!P$17),O325-'Choose Housekeeping Genes'!P$17,"")</f>
        <v/>
      </c>
      <c r="BH325" s="132" t="str">
        <f ca="1">IF(ISNUMBER(P325-'Choose Housekeeping Genes'!Q$17),P325-'Choose Housekeeping Genes'!Q$17,"")</f>
        <v/>
      </c>
      <c r="BI325" s="132" t="str">
        <f ca="1">IF(ISNUMBER(Q325-'Choose Housekeeping Genes'!R$17),Q325-'Choose Housekeeping Genes'!R$17,"")</f>
        <v/>
      </c>
      <c r="BJ325" s="132" t="str">
        <f ca="1">IF(ISNUMBER(R325-'Choose Housekeeping Genes'!S$17),R325-'Choose Housekeeping Genes'!S$17,"")</f>
        <v/>
      </c>
      <c r="BK325" s="132" t="str">
        <f ca="1">IF(ISNUMBER(S325-'Choose Housekeeping Genes'!T$17),S325-'Choose Housekeeping Genes'!T$17,"")</f>
        <v/>
      </c>
      <c r="BL325" s="132" t="str">
        <f ca="1">IF(ISNUMBER(T325-'Choose Housekeeping Genes'!U$17),T325-'Choose Housekeeping Genes'!U$17,"")</f>
        <v/>
      </c>
      <c r="BM325" s="132" t="str">
        <f ca="1">IF(ISNUMBER(U325-'Choose Housekeeping Genes'!V$17),U325-'Choose Housekeeping Genes'!V$17,"")</f>
        <v/>
      </c>
      <c r="BN325" s="132" t="str">
        <f ca="1">IF(ISNUMBER(V325-'Choose Housekeeping Genes'!W$17),V325-'Choose Housekeeping Genes'!W$17,"")</f>
        <v/>
      </c>
      <c r="BO325" s="142" t="str">
        <f t="shared" si="219"/>
        <v>SOX2OT</v>
      </c>
      <c r="BP325" s="141" t="s">
        <v>371</v>
      </c>
      <c r="BQ325" s="132" t="str">
        <f ca="1">IF(ISNUMBER(Y325-'Choose Housekeeping Genes'!AA$17),Y325-'Choose Housekeeping Genes'!AA$17,"")</f>
        <v/>
      </c>
      <c r="BR325" s="132" t="str">
        <f ca="1">IF(ISNUMBER(Z325-'Choose Housekeeping Genes'!AB$17),Z325-'Choose Housekeeping Genes'!AB$17,"")</f>
        <v/>
      </c>
      <c r="BS325" s="132" t="str">
        <f ca="1">IF(ISNUMBER(AA325-'Choose Housekeeping Genes'!AC$17),AA325-'Choose Housekeeping Genes'!AC$17,"")</f>
        <v/>
      </c>
      <c r="BT325" s="132" t="str">
        <f ca="1">IF(ISNUMBER(AB325-'Choose Housekeeping Genes'!AD$17),AB325-'Choose Housekeeping Genes'!AD$17,"")</f>
        <v/>
      </c>
      <c r="BU325" s="132" t="str">
        <f ca="1">IF(ISNUMBER(AC325-'Choose Housekeeping Genes'!AE$17),AC325-'Choose Housekeeping Genes'!AE$17,"")</f>
        <v/>
      </c>
      <c r="BV325" s="132" t="str">
        <f ca="1">IF(ISNUMBER(AD325-'Choose Housekeeping Genes'!AF$17),AD325-'Choose Housekeeping Genes'!AF$17,"")</f>
        <v/>
      </c>
      <c r="BW325" s="132" t="str">
        <f ca="1">IF(ISNUMBER(AE325-'Choose Housekeeping Genes'!AG$17),AE325-'Choose Housekeeping Genes'!AG$17,"")</f>
        <v/>
      </c>
      <c r="BX325" s="132" t="str">
        <f ca="1">IF(ISNUMBER(AF325-'Choose Housekeeping Genes'!AH$17),AF325-'Choose Housekeeping Genes'!AH$17,"")</f>
        <v/>
      </c>
      <c r="BY325" s="132" t="str">
        <f ca="1">IF(ISNUMBER(AG325-'Choose Housekeeping Genes'!AI$17),AG325-'Choose Housekeeping Genes'!AI$17,"")</f>
        <v/>
      </c>
      <c r="BZ325" s="132" t="str">
        <f ca="1">IF(ISNUMBER(AH325-'Choose Housekeeping Genes'!AJ$17),AH325-'Choose Housekeeping Genes'!AJ$17,"")</f>
        <v/>
      </c>
      <c r="CA325" s="132" t="str">
        <f ca="1">IF(ISNUMBER(AI325-'Choose Housekeeping Genes'!AK$17),AI325-'Choose Housekeeping Genes'!AK$17,"")</f>
        <v/>
      </c>
      <c r="CB325" s="132" t="str">
        <f ca="1">IF(ISNUMBER(AJ325-'Choose Housekeeping Genes'!AL$17),AJ325-'Choose Housekeeping Genes'!AL$17,"")</f>
        <v/>
      </c>
      <c r="CC325" s="132" t="str">
        <f ca="1">IF(ISNUMBER(AK325-'Choose Housekeeping Genes'!AM$17),AK325-'Choose Housekeeping Genes'!AM$17,"")</f>
        <v/>
      </c>
      <c r="CD325" s="132" t="str">
        <f ca="1">IF(ISNUMBER(AL325-'Choose Housekeeping Genes'!AN$17),AL325-'Choose Housekeeping Genes'!AN$17,"")</f>
        <v/>
      </c>
      <c r="CE325" s="132" t="str">
        <f ca="1">IF(ISNUMBER(AM325-'Choose Housekeeping Genes'!AO$17),AM325-'Choose Housekeeping Genes'!AO$17,"")</f>
        <v/>
      </c>
      <c r="CF325" s="132" t="str">
        <f ca="1">IF(ISNUMBER(AN325-'Choose Housekeeping Genes'!AP$17),AN325-'Choose Housekeeping Genes'!AP$17,"")</f>
        <v/>
      </c>
      <c r="CG325" s="132" t="str">
        <f ca="1">IF(ISNUMBER(AO325-'Choose Housekeeping Genes'!AQ$17),AO325-'Choose Housekeeping Genes'!AQ$17,"")</f>
        <v/>
      </c>
      <c r="CH325" s="132" t="str">
        <f ca="1">IF(ISNUMBER(AP325-'Choose Housekeeping Genes'!AR$17),AP325-'Choose Housekeeping Genes'!AR$17,"")</f>
        <v/>
      </c>
      <c r="CI325" s="132" t="str">
        <f ca="1">IF(ISNUMBER(AQ325-'Choose Housekeeping Genes'!AS$17),AQ325-'Choose Housekeeping Genes'!AS$17,"")</f>
        <v/>
      </c>
      <c r="CJ325" s="132" t="str">
        <f ca="1">IF(ISNUMBER(AR325-'Choose Housekeeping Genes'!AT$17),AR325-'Choose Housekeeping Genes'!AT$17,"")</f>
        <v/>
      </c>
      <c r="CK325" s="137" t="e">
        <f t="shared" ca="1" si="220"/>
        <v>#DIV/0!</v>
      </c>
      <c r="CL325" s="138" t="e">
        <f t="shared" ca="1" si="221"/>
        <v>#DIV/0!</v>
      </c>
      <c r="DA325" s="135" t="str">
        <f>'Transcript table'!C325</f>
        <v>SOX2OT</v>
      </c>
      <c r="DB325" s="35" t="s">
        <v>371</v>
      </c>
      <c r="DC325" s="132" t="str">
        <f t="shared" ca="1" si="222"/>
        <v/>
      </c>
      <c r="DD325" s="132" t="str">
        <f t="shared" ca="1" si="223"/>
        <v/>
      </c>
      <c r="DE325" s="132" t="str">
        <f t="shared" ca="1" si="224"/>
        <v/>
      </c>
      <c r="DF325" s="132" t="str">
        <f t="shared" ca="1" si="225"/>
        <v/>
      </c>
      <c r="DG325" s="132" t="str">
        <f t="shared" ca="1" si="226"/>
        <v/>
      </c>
      <c r="DH325" s="132" t="str">
        <f t="shared" ca="1" si="227"/>
        <v/>
      </c>
      <c r="DI325" s="132" t="str">
        <f t="shared" ca="1" si="228"/>
        <v/>
      </c>
      <c r="DJ325" s="132" t="str">
        <f t="shared" ca="1" si="229"/>
        <v/>
      </c>
      <c r="DK325" s="132" t="str">
        <f t="shared" ca="1" si="230"/>
        <v/>
      </c>
      <c r="DL325" s="132" t="str">
        <f t="shared" ca="1" si="231"/>
        <v/>
      </c>
      <c r="DM325" s="132" t="str">
        <f t="shared" ca="1" si="232"/>
        <v/>
      </c>
      <c r="DN325" s="132" t="str">
        <f t="shared" ca="1" si="233"/>
        <v/>
      </c>
      <c r="DO325" s="132" t="str">
        <f t="shared" ca="1" si="234"/>
        <v/>
      </c>
      <c r="DP325" s="132" t="str">
        <f t="shared" ca="1" si="235"/>
        <v/>
      </c>
      <c r="DQ325" s="132" t="str">
        <f t="shared" ca="1" si="236"/>
        <v/>
      </c>
      <c r="DR325" s="132" t="str">
        <f t="shared" ca="1" si="237"/>
        <v/>
      </c>
      <c r="DS325" s="132" t="str">
        <f t="shared" ca="1" si="238"/>
        <v/>
      </c>
      <c r="DT325" s="132" t="str">
        <f t="shared" ca="1" si="239"/>
        <v/>
      </c>
      <c r="DU325" s="132" t="str">
        <f t="shared" ca="1" si="240"/>
        <v/>
      </c>
      <c r="DV325" s="132" t="str">
        <f t="shared" ca="1" si="241"/>
        <v/>
      </c>
      <c r="DW325" s="136" t="str">
        <f>'Transcript table'!C325</f>
        <v>SOX2OT</v>
      </c>
      <c r="DX325" s="141" t="s">
        <v>371</v>
      </c>
      <c r="DY325" s="132" t="str">
        <f t="shared" ca="1" si="242"/>
        <v/>
      </c>
      <c r="DZ325" s="132" t="str">
        <f t="shared" ca="1" si="243"/>
        <v/>
      </c>
      <c r="EA325" s="132" t="str">
        <f t="shared" ca="1" si="244"/>
        <v/>
      </c>
      <c r="EB325" s="132" t="str">
        <f t="shared" ca="1" si="245"/>
        <v/>
      </c>
      <c r="EC325" s="132" t="str">
        <f t="shared" ca="1" si="246"/>
        <v/>
      </c>
      <c r="ED325" s="132" t="str">
        <f t="shared" ca="1" si="247"/>
        <v/>
      </c>
      <c r="EE325" s="132" t="str">
        <f t="shared" ca="1" si="248"/>
        <v/>
      </c>
      <c r="EF325" s="132" t="str">
        <f t="shared" ca="1" si="249"/>
        <v/>
      </c>
      <c r="EG325" s="132" t="str">
        <f t="shared" ca="1" si="250"/>
        <v/>
      </c>
      <c r="EH325" s="132" t="str">
        <f t="shared" ca="1" si="251"/>
        <v/>
      </c>
      <c r="EI325" s="132" t="str">
        <f t="shared" ca="1" si="252"/>
        <v/>
      </c>
      <c r="EJ325" s="132" t="str">
        <f t="shared" ca="1" si="253"/>
        <v/>
      </c>
      <c r="EK325" s="132" t="str">
        <f t="shared" ca="1" si="254"/>
        <v/>
      </c>
      <c r="EL325" s="132" t="str">
        <f t="shared" ca="1" si="255"/>
        <v/>
      </c>
      <c r="EM325" s="132" t="str">
        <f t="shared" ca="1" si="256"/>
        <v/>
      </c>
      <c r="EN325" s="132" t="str">
        <f t="shared" ca="1" si="257"/>
        <v/>
      </c>
      <c r="EO325" s="132" t="str">
        <f t="shared" ca="1" si="258"/>
        <v/>
      </c>
      <c r="EP325" s="132" t="str">
        <f t="shared" ca="1" si="259"/>
        <v/>
      </c>
      <c r="EQ325" s="132" t="str">
        <f t="shared" ca="1" si="260"/>
        <v/>
      </c>
      <c r="ER325" s="132" t="str">
        <f t="shared" ca="1" si="261"/>
        <v/>
      </c>
    </row>
    <row r="326" spans="1:148" ht="12.75">
      <c r="A326" s="131" t="str">
        <f>'Transcript table'!C326</f>
        <v>ST7-AS2-1</v>
      </c>
      <c r="B326" s="35" t="s">
        <v>372</v>
      </c>
      <c r="C326" s="132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132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132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132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132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132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132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132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132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132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132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132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132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132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132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132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132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132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132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132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40" t="str">
        <f>'Control Sample Data'!A326</f>
        <v>ST7-AS2-1</v>
      </c>
      <c r="X326" s="141" t="s">
        <v>372</v>
      </c>
      <c r="Y326" s="132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132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132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132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132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132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132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132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132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132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132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132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132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132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132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132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132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132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132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132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135" t="str">
        <f>'Control Sample Data'!A326</f>
        <v>ST7-AS2-1</v>
      </c>
      <c r="AT326" s="35" t="s">
        <v>372</v>
      </c>
      <c r="AU326" s="132" t="str">
        <f ca="1">IF(ISNUMBER(C326-'Choose Housekeeping Genes'!D$17),C326-'Choose Housekeeping Genes'!D$17,"")</f>
        <v/>
      </c>
      <c r="AV326" s="132" t="str">
        <f ca="1">IF(ISNUMBER(D326-'Choose Housekeeping Genes'!E$17),D326-'Choose Housekeeping Genes'!E$17,"")</f>
        <v/>
      </c>
      <c r="AW326" s="132" t="str">
        <f ca="1">IF(ISNUMBER(E326-'Choose Housekeeping Genes'!F$17),E326-'Choose Housekeeping Genes'!F$17,"")</f>
        <v/>
      </c>
      <c r="AX326" s="132" t="str">
        <f ca="1">IF(ISNUMBER(F326-'Choose Housekeeping Genes'!G$17),F326-'Choose Housekeeping Genes'!G$17,"")</f>
        <v/>
      </c>
      <c r="AY326" s="132" t="str">
        <f ca="1">IF(ISNUMBER(G326-'Choose Housekeeping Genes'!H$17),G326-'Choose Housekeeping Genes'!H$17,"")</f>
        <v/>
      </c>
      <c r="AZ326" s="132" t="str">
        <f ca="1">IF(ISNUMBER(H326-'Choose Housekeeping Genes'!I$17),H326-'Choose Housekeeping Genes'!I$17,"")</f>
        <v/>
      </c>
      <c r="BA326" s="132" t="str">
        <f ca="1">IF(ISNUMBER(I326-'Choose Housekeeping Genes'!J$17),I326-'Choose Housekeeping Genes'!J$17,"")</f>
        <v/>
      </c>
      <c r="BB326" s="132" t="str">
        <f ca="1">IF(ISNUMBER(J326-'Choose Housekeeping Genes'!K$17),J326-'Choose Housekeeping Genes'!K$17,"")</f>
        <v/>
      </c>
      <c r="BC326" s="132" t="str">
        <f ca="1">IF(ISNUMBER(K326-'Choose Housekeeping Genes'!L$17),K326-'Choose Housekeeping Genes'!L$17,"")</f>
        <v/>
      </c>
      <c r="BD326" s="132" t="str">
        <f ca="1">IF(ISNUMBER(L326-'Choose Housekeeping Genes'!M$17),L326-'Choose Housekeeping Genes'!M$17,"")</f>
        <v/>
      </c>
      <c r="BE326" s="132" t="str">
        <f ca="1">IF(ISNUMBER(M326-'Choose Housekeeping Genes'!N$17),M326-'Choose Housekeeping Genes'!N$17,"")</f>
        <v/>
      </c>
      <c r="BF326" s="132" t="str">
        <f ca="1">IF(ISNUMBER(N326-'Choose Housekeeping Genes'!O$17),N326-'Choose Housekeeping Genes'!O$17,"")</f>
        <v/>
      </c>
      <c r="BG326" s="132" t="str">
        <f ca="1">IF(ISNUMBER(O326-'Choose Housekeeping Genes'!P$17),O326-'Choose Housekeeping Genes'!P$17,"")</f>
        <v/>
      </c>
      <c r="BH326" s="132" t="str">
        <f ca="1">IF(ISNUMBER(P326-'Choose Housekeeping Genes'!Q$17),P326-'Choose Housekeeping Genes'!Q$17,"")</f>
        <v/>
      </c>
      <c r="BI326" s="132" t="str">
        <f ca="1">IF(ISNUMBER(Q326-'Choose Housekeeping Genes'!R$17),Q326-'Choose Housekeeping Genes'!R$17,"")</f>
        <v/>
      </c>
      <c r="BJ326" s="132" t="str">
        <f ca="1">IF(ISNUMBER(R326-'Choose Housekeeping Genes'!S$17),R326-'Choose Housekeeping Genes'!S$17,"")</f>
        <v/>
      </c>
      <c r="BK326" s="132" t="str">
        <f ca="1">IF(ISNUMBER(S326-'Choose Housekeeping Genes'!T$17),S326-'Choose Housekeeping Genes'!T$17,"")</f>
        <v/>
      </c>
      <c r="BL326" s="132" t="str">
        <f ca="1">IF(ISNUMBER(T326-'Choose Housekeeping Genes'!U$17),T326-'Choose Housekeeping Genes'!U$17,"")</f>
        <v/>
      </c>
      <c r="BM326" s="132" t="str">
        <f ca="1">IF(ISNUMBER(U326-'Choose Housekeeping Genes'!V$17),U326-'Choose Housekeeping Genes'!V$17,"")</f>
        <v/>
      </c>
      <c r="BN326" s="132" t="str">
        <f ca="1">IF(ISNUMBER(V326-'Choose Housekeeping Genes'!W$17),V326-'Choose Housekeeping Genes'!W$17,"")</f>
        <v/>
      </c>
      <c r="BO326" s="142" t="str">
        <f t="shared" si="219"/>
        <v>ST7-AS2-1</v>
      </c>
      <c r="BP326" s="141" t="s">
        <v>372</v>
      </c>
      <c r="BQ326" s="132" t="str">
        <f ca="1">IF(ISNUMBER(Y326-'Choose Housekeeping Genes'!AA$17),Y326-'Choose Housekeeping Genes'!AA$17,"")</f>
        <v/>
      </c>
      <c r="BR326" s="132" t="str">
        <f ca="1">IF(ISNUMBER(Z326-'Choose Housekeeping Genes'!AB$17),Z326-'Choose Housekeeping Genes'!AB$17,"")</f>
        <v/>
      </c>
      <c r="BS326" s="132" t="str">
        <f ca="1">IF(ISNUMBER(AA326-'Choose Housekeeping Genes'!AC$17),AA326-'Choose Housekeeping Genes'!AC$17,"")</f>
        <v/>
      </c>
      <c r="BT326" s="132" t="str">
        <f ca="1">IF(ISNUMBER(AB326-'Choose Housekeeping Genes'!AD$17),AB326-'Choose Housekeeping Genes'!AD$17,"")</f>
        <v/>
      </c>
      <c r="BU326" s="132" t="str">
        <f ca="1">IF(ISNUMBER(AC326-'Choose Housekeeping Genes'!AE$17),AC326-'Choose Housekeeping Genes'!AE$17,"")</f>
        <v/>
      </c>
      <c r="BV326" s="132" t="str">
        <f ca="1">IF(ISNUMBER(AD326-'Choose Housekeeping Genes'!AF$17),AD326-'Choose Housekeeping Genes'!AF$17,"")</f>
        <v/>
      </c>
      <c r="BW326" s="132" t="str">
        <f ca="1">IF(ISNUMBER(AE326-'Choose Housekeeping Genes'!AG$17),AE326-'Choose Housekeeping Genes'!AG$17,"")</f>
        <v/>
      </c>
      <c r="BX326" s="132" t="str">
        <f ca="1">IF(ISNUMBER(AF326-'Choose Housekeeping Genes'!AH$17),AF326-'Choose Housekeeping Genes'!AH$17,"")</f>
        <v/>
      </c>
      <c r="BY326" s="132" t="str">
        <f ca="1">IF(ISNUMBER(AG326-'Choose Housekeeping Genes'!AI$17),AG326-'Choose Housekeeping Genes'!AI$17,"")</f>
        <v/>
      </c>
      <c r="BZ326" s="132" t="str">
        <f ca="1">IF(ISNUMBER(AH326-'Choose Housekeeping Genes'!AJ$17),AH326-'Choose Housekeeping Genes'!AJ$17,"")</f>
        <v/>
      </c>
      <c r="CA326" s="132" t="str">
        <f ca="1">IF(ISNUMBER(AI326-'Choose Housekeeping Genes'!AK$17),AI326-'Choose Housekeeping Genes'!AK$17,"")</f>
        <v/>
      </c>
      <c r="CB326" s="132" t="str">
        <f ca="1">IF(ISNUMBER(AJ326-'Choose Housekeeping Genes'!AL$17),AJ326-'Choose Housekeeping Genes'!AL$17,"")</f>
        <v/>
      </c>
      <c r="CC326" s="132" t="str">
        <f ca="1">IF(ISNUMBER(AK326-'Choose Housekeeping Genes'!AM$17),AK326-'Choose Housekeeping Genes'!AM$17,"")</f>
        <v/>
      </c>
      <c r="CD326" s="132" t="str">
        <f ca="1">IF(ISNUMBER(AL326-'Choose Housekeeping Genes'!AN$17),AL326-'Choose Housekeeping Genes'!AN$17,"")</f>
        <v/>
      </c>
      <c r="CE326" s="132" t="str">
        <f ca="1">IF(ISNUMBER(AM326-'Choose Housekeeping Genes'!AO$17),AM326-'Choose Housekeeping Genes'!AO$17,"")</f>
        <v/>
      </c>
      <c r="CF326" s="132" t="str">
        <f ca="1">IF(ISNUMBER(AN326-'Choose Housekeeping Genes'!AP$17),AN326-'Choose Housekeeping Genes'!AP$17,"")</f>
        <v/>
      </c>
      <c r="CG326" s="132" t="str">
        <f ca="1">IF(ISNUMBER(AO326-'Choose Housekeeping Genes'!AQ$17),AO326-'Choose Housekeeping Genes'!AQ$17,"")</f>
        <v/>
      </c>
      <c r="CH326" s="132" t="str">
        <f ca="1">IF(ISNUMBER(AP326-'Choose Housekeeping Genes'!AR$17),AP326-'Choose Housekeeping Genes'!AR$17,"")</f>
        <v/>
      </c>
      <c r="CI326" s="132" t="str">
        <f ca="1">IF(ISNUMBER(AQ326-'Choose Housekeeping Genes'!AS$17),AQ326-'Choose Housekeeping Genes'!AS$17,"")</f>
        <v/>
      </c>
      <c r="CJ326" s="132" t="str">
        <f ca="1">IF(ISNUMBER(AR326-'Choose Housekeeping Genes'!AT$17),AR326-'Choose Housekeeping Genes'!AT$17,"")</f>
        <v/>
      </c>
      <c r="CK326" s="137" t="e">
        <f t="shared" ca="1" si="220"/>
        <v>#DIV/0!</v>
      </c>
      <c r="CL326" s="138" t="e">
        <f t="shared" ca="1" si="221"/>
        <v>#DIV/0!</v>
      </c>
      <c r="DA326" s="135" t="str">
        <f>'Transcript table'!C326</f>
        <v>ST7-AS2-1</v>
      </c>
      <c r="DB326" s="35" t="s">
        <v>372</v>
      </c>
      <c r="DC326" s="132" t="str">
        <f t="shared" ca="1" si="222"/>
        <v/>
      </c>
      <c r="DD326" s="132" t="str">
        <f t="shared" ca="1" si="223"/>
        <v/>
      </c>
      <c r="DE326" s="132" t="str">
        <f t="shared" ca="1" si="224"/>
        <v/>
      </c>
      <c r="DF326" s="132" t="str">
        <f t="shared" ca="1" si="225"/>
        <v/>
      </c>
      <c r="DG326" s="132" t="str">
        <f t="shared" ca="1" si="226"/>
        <v/>
      </c>
      <c r="DH326" s="132" t="str">
        <f t="shared" ca="1" si="227"/>
        <v/>
      </c>
      <c r="DI326" s="132" t="str">
        <f t="shared" ca="1" si="228"/>
        <v/>
      </c>
      <c r="DJ326" s="132" t="str">
        <f t="shared" ca="1" si="229"/>
        <v/>
      </c>
      <c r="DK326" s="132" t="str">
        <f t="shared" ca="1" si="230"/>
        <v/>
      </c>
      <c r="DL326" s="132" t="str">
        <f t="shared" ca="1" si="231"/>
        <v/>
      </c>
      <c r="DM326" s="132" t="str">
        <f t="shared" ca="1" si="232"/>
        <v/>
      </c>
      <c r="DN326" s="132" t="str">
        <f t="shared" ca="1" si="233"/>
        <v/>
      </c>
      <c r="DO326" s="132" t="str">
        <f t="shared" ca="1" si="234"/>
        <v/>
      </c>
      <c r="DP326" s="132" t="str">
        <f t="shared" ca="1" si="235"/>
        <v/>
      </c>
      <c r="DQ326" s="132" t="str">
        <f t="shared" ca="1" si="236"/>
        <v/>
      </c>
      <c r="DR326" s="132" t="str">
        <f t="shared" ca="1" si="237"/>
        <v/>
      </c>
      <c r="DS326" s="132" t="str">
        <f t="shared" ca="1" si="238"/>
        <v/>
      </c>
      <c r="DT326" s="132" t="str">
        <f t="shared" ca="1" si="239"/>
        <v/>
      </c>
      <c r="DU326" s="132" t="str">
        <f t="shared" ca="1" si="240"/>
        <v/>
      </c>
      <c r="DV326" s="132" t="str">
        <f t="shared" ca="1" si="241"/>
        <v/>
      </c>
      <c r="DW326" s="136" t="str">
        <f>'Transcript table'!C326</f>
        <v>ST7-AS2-1</v>
      </c>
      <c r="DX326" s="141" t="s">
        <v>372</v>
      </c>
      <c r="DY326" s="132" t="str">
        <f t="shared" ca="1" si="242"/>
        <v/>
      </c>
      <c r="DZ326" s="132" t="str">
        <f t="shared" ca="1" si="243"/>
        <v/>
      </c>
      <c r="EA326" s="132" t="str">
        <f t="shared" ca="1" si="244"/>
        <v/>
      </c>
      <c r="EB326" s="132" t="str">
        <f t="shared" ca="1" si="245"/>
        <v/>
      </c>
      <c r="EC326" s="132" t="str">
        <f t="shared" ca="1" si="246"/>
        <v/>
      </c>
      <c r="ED326" s="132" t="str">
        <f t="shared" ca="1" si="247"/>
        <v/>
      </c>
      <c r="EE326" s="132" t="str">
        <f t="shared" ca="1" si="248"/>
        <v/>
      </c>
      <c r="EF326" s="132" t="str">
        <f t="shared" ca="1" si="249"/>
        <v/>
      </c>
      <c r="EG326" s="132" t="str">
        <f t="shared" ca="1" si="250"/>
        <v/>
      </c>
      <c r="EH326" s="132" t="str">
        <f t="shared" ca="1" si="251"/>
        <v/>
      </c>
      <c r="EI326" s="132" t="str">
        <f t="shared" ca="1" si="252"/>
        <v/>
      </c>
      <c r="EJ326" s="132" t="str">
        <f t="shared" ca="1" si="253"/>
        <v/>
      </c>
      <c r="EK326" s="132" t="str">
        <f t="shared" ca="1" si="254"/>
        <v/>
      </c>
      <c r="EL326" s="132" t="str">
        <f t="shared" ca="1" si="255"/>
        <v/>
      </c>
      <c r="EM326" s="132" t="str">
        <f t="shared" ca="1" si="256"/>
        <v/>
      </c>
      <c r="EN326" s="132" t="str">
        <f t="shared" ca="1" si="257"/>
        <v/>
      </c>
      <c r="EO326" s="132" t="str">
        <f t="shared" ca="1" si="258"/>
        <v/>
      </c>
      <c r="EP326" s="132" t="str">
        <f t="shared" ca="1" si="259"/>
        <v/>
      </c>
      <c r="EQ326" s="132" t="str">
        <f t="shared" ca="1" si="260"/>
        <v/>
      </c>
      <c r="ER326" s="132" t="str">
        <f t="shared" ca="1" si="261"/>
        <v/>
      </c>
    </row>
    <row r="327" spans="1:148" ht="12.75">
      <c r="A327" s="131" t="str">
        <f>'Transcript table'!C327</f>
        <v>ST7-AS2-2</v>
      </c>
      <c r="B327" s="35" t="s">
        <v>373</v>
      </c>
      <c r="C327" s="132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132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132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132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132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132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132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132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132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132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132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132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132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132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132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132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132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132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132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132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40" t="str">
        <f>'Control Sample Data'!A327</f>
        <v>ST7-AS2-2</v>
      </c>
      <c r="X327" s="141" t="s">
        <v>373</v>
      </c>
      <c r="Y327" s="132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132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132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132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132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132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132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132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132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132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132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132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132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132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132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132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132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132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132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132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135" t="str">
        <f>'Control Sample Data'!A327</f>
        <v>ST7-AS2-2</v>
      </c>
      <c r="AT327" s="35" t="s">
        <v>373</v>
      </c>
      <c r="AU327" s="132" t="str">
        <f ca="1">IF(ISNUMBER(C327-'Choose Housekeeping Genes'!D$17),C327-'Choose Housekeeping Genes'!D$17,"")</f>
        <v/>
      </c>
      <c r="AV327" s="132" t="str">
        <f ca="1">IF(ISNUMBER(D327-'Choose Housekeeping Genes'!E$17),D327-'Choose Housekeeping Genes'!E$17,"")</f>
        <v/>
      </c>
      <c r="AW327" s="132" t="str">
        <f ca="1">IF(ISNUMBER(E327-'Choose Housekeeping Genes'!F$17),E327-'Choose Housekeeping Genes'!F$17,"")</f>
        <v/>
      </c>
      <c r="AX327" s="132" t="str">
        <f ca="1">IF(ISNUMBER(F327-'Choose Housekeeping Genes'!G$17),F327-'Choose Housekeeping Genes'!G$17,"")</f>
        <v/>
      </c>
      <c r="AY327" s="132" t="str">
        <f ca="1">IF(ISNUMBER(G327-'Choose Housekeeping Genes'!H$17),G327-'Choose Housekeeping Genes'!H$17,"")</f>
        <v/>
      </c>
      <c r="AZ327" s="132" t="str">
        <f ca="1">IF(ISNUMBER(H327-'Choose Housekeeping Genes'!I$17),H327-'Choose Housekeeping Genes'!I$17,"")</f>
        <v/>
      </c>
      <c r="BA327" s="132" t="str">
        <f ca="1">IF(ISNUMBER(I327-'Choose Housekeeping Genes'!J$17),I327-'Choose Housekeeping Genes'!J$17,"")</f>
        <v/>
      </c>
      <c r="BB327" s="132" t="str">
        <f ca="1">IF(ISNUMBER(J327-'Choose Housekeeping Genes'!K$17),J327-'Choose Housekeeping Genes'!K$17,"")</f>
        <v/>
      </c>
      <c r="BC327" s="132" t="str">
        <f ca="1">IF(ISNUMBER(K327-'Choose Housekeeping Genes'!L$17),K327-'Choose Housekeeping Genes'!L$17,"")</f>
        <v/>
      </c>
      <c r="BD327" s="132" t="str">
        <f ca="1">IF(ISNUMBER(L327-'Choose Housekeeping Genes'!M$17),L327-'Choose Housekeeping Genes'!M$17,"")</f>
        <v/>
      </c>
      <c r="BE327" s="132" t="str">
        <f ca="1">IF(ISNUMBER(M327-'Choose Housekeeping Genes'!N$17),M327-'Choose Housekeeping Genes'!N$17,"")</f>
        <v/>
      </c>
      <c r="BF327" s="132" t="str">
        <f ca="1">IF(ISNUMBER(N327-'Choose Housekeeping Genes'!O$17),N327-'Choose Housekeeping Genes'!O$17,"")</f>
        <v/>
      </c>
      <c r="BG327" s="132" t="str">
        <f ca="1">IF(ISNUMBER(O327-'Choose Housekeeping Genes'!P$17),O327-'Choose Housekeeping Genes'!P$17,"")</f>
        <v/>
      </c>
      <c r="BH327" s="132" t="str">
        <f ca="1">IF(ISNUMBER(P327-'Choose Housekeeping Genes'!Q$17),P327-'Choose Housekeeping Genes'!Q$17,"")</f>
        <v/>
      </c>
      <c r="BI327" s="132" t="str">
        <f ca="1">IF(ISNUMBER(Q327-'Choose Housekeeping Genes'!R$17),Q327-'Choose Housekeeping Genes'!R$17,"")</f>
        <v/>
      </c>
      <c r="BJ327" s="132" t="str">
        <f ca="1">IF(ISNUMBER(R327-'Choose Housekeeping Genes'!S$17),R327-'Choose Housekeeping Genes'!S$17,"")</f>
        <v/>
      </c>
      <c r="BK327" s="132" t="str">
        <f ca="1">IF(ISNUMBER(S327-'Choose Housekeeping Genes'!T$17),S327-'Choose Housekeeping Genes'!T$17,"")</f>
        <v/>
      </c>
      <c r="BL327" s="132" t="str">
        <f ca="1">IF(ISNUMBER(T327-'Choose Housekeeping Genes'!U$17),T327-'Choose Housekeeping Genes'!U$17,"")</f>
        <v/>
      </c>
      <c r="BM327" s="132" t="str">
        <f ca="1">IF(ISNUMBER(U327-'Choose Housekeeping Genes'!V$17),U327-'Choose Housekeeping Genes'!V$17,"")</f>
        <v/>
      </c>
      <c r="BN327" s="132" t="str">
        <f ca="1">IF(ISNUMBER(V327-'Choose Housekeeping Genes'!W$17),V327-'Choose Housekeeping Genes'!W$17,"")</f>
        <v/>
      </c>
      <c r="BO327" s="142" t="str">
        <f t="shared" si="219"/>
        <v>ST7-AS2-2</v>
      </c>
      <c r="BP327" s="141" t="s">
        <v>373</v>
      </c>
      <c r="BQ327" s="132" t="str">
        <f ca="1">IF(ISNUMBER(Y327-'Choose Housekeeping Genes'!AA$17),Y327-'Choose Housekeeping Genes'!AA$17,"")</f>
        <v/>
      </c>
      <c r="BR327" s="132" t="str">
        <f ca="1">IF(ISNUMBER(Z327-'Choose Housekeeping Genes'!AB$17),Z327-'Choose Housekeeping Genes'!AB$17,"")</f>
        <v/>
      </c>
      <c r="BS327" s="132" t="str">
        <f ca="1">IF(ISNUMBER(AA327-'Choose Housekeeping Genes'!AC$17),AA327-'Choose Housekeeping Genes'!AC$17,"")</f>
        <v/>
      </c>
      <c r="BT327" s="132" t="str">
        <f ca="1">IF(ISNUMBER(AB327-'Choose Housekeeping Genes'!AD$17),AB327-'Choose Housekeeping Genes'!AD$17,"")</f>
        <v/>
      </c>
      <c r="BU327" s="132" t="str">
        <f ca="1">IF(ISNUMBER(AC327-'Choose Housekeeping Genes'!AE$17),AC327-'Choose Housekeeping Genes'!AE$17,"")</f>
        <v/>
      </c>
      <c r="BV327" s="132" t="str">
        <f ca="1">IF(ISNUMBER(AD327-'Choose Housekeeping Genes'!AF$17),AD327-'Choose Housekeeping Genes'!AF$17,"")</f>
        <v/>
      </c>
      <c r="BW327" s="132" t="str">
        <f ca="1">IF(ISNUMBER(AE327-'Choose Housekeeping Genes'!AG$17),AE327-'Choose Housekeeping Genes'!AG$17,"")</f>
        <v/>
      </c>
      <c r="BX327" s="132" t="str">
        <f ca="1">IF(ISNUMBER(AF327-'Choose Housekeeping Genes'!AH$17),AF327-'Choose Housekeeping Genes'!AH$17,"")</f>
        <v/>
      </c>
      <c r="BY327" s="132" t="str">
        <f ca="1">IF(ISNUMBER(AG327-'Choose Housekeeping Genes'!AI$17),AG327-'Choose Housekeeping Genes'!AI$17,"")</f>
        <v/>
      </c>
      <c r="BZ327" s="132" t="str">
        <f ca="1">IF(ISNUMBER(AH327-'Choose Housekeeping Genes'!AJ$17),AH327-'Choose Housekeeping Genes'!AJ$17,"")</f>
        <v/>
      </c>
      <c r="CA327" s="132" t="str">
        <f ca="1">IF(ISNUMBER(AI327-'Choose Housekeeping Genes'!AK$17),AI327-'Choose Housekeeping Genes'!AK$17,"")</f>
        <v/>
      </c>
      <c r="CB327" s="132" t="str">
        <f ca="1">IF(ISNUMBER(AJ327-'Choose Housekeeping Genes'!AL$17),AJ327-'Choose Housekeeping Genes'!AL$17,"")</f>
        <v/>
      </c>
      <c r="CC327" s="132" t="str">
        <f ca="1">IF(ISNUMBER(AK327-'Choose Housekeeping Genes'!AM$17),AK327-'Choose Housekeeping Genes'!AM$17,"")</f>
        <v/>
      </c>
      <c r="CD327" s="132" t="str">
        <f ca="1">IF(ISNUMBER(AL327-'Choose Housekeeping Genes'!AN$17),AL327-'Choose Housekeeping Genes'!AN$17,"")</f>
        <v/>
      </c>
      <c r="CE327" s="132" t="str">
        <f ca="1">IF(ISNUMBER(AM327-'Choose Housekeeping Genes'!AO$17),AM327-'Choose Housekeeping Genes'!AO$17,"")</f>
        <v/>
      </c>
      <c r="CF327" s="132" t="str">
        <f ca="1">IF(ISNUMBER(AN327-'Choose Housekeeping Genes'!AP$17),AN327-'Choose Housekeeping Genes'!AP$17,"")</f>
        <v/>
      </c>
      <c r="CG327" s="132" t="str">
        <f ca="1">IF(ISNUMBER(AO327-'Choose Housekeeping Genes'!AQ$17),AO327-'Choose Housekeeping Genes'!AQ$17,"")</f>
        <v/>
      </c>
      <c r="CH327" s="132" t="str">
        <f ca="1">IF(ISNUMBER(AP327-'Choose Housekeeping Genes'!AR$17),AP327-'Choose Housekeeping Genes'!AR$17,"")</f>
        <v/>
      </c>
      <c r="CI327" s="132" t="str">
        <f ca="1">IF(ISNUMBER(AQ327-'Choose Housekeeping Genes'!AS$17),AQ327-'Choose Housekeeping Genes'!AS$17,"")</f>
        <v/>
      </c>
      <c r="CJ327" s="132" t="str">
        <f ca="1">IF(ISNUMBER(AR327-'Choose Housekeeping Genes'!AT$17),AR327-'Choose Housekeeping Genes'!AT$17,"")</f>
        <v/>
      </c>
      <c r="CK327" s="137" t="e">
        <f t="shared" ca="1" si="220"/>
        <v>#DIV/0!</v>
      </c>
      <c r="CL327" s="138" t="e">
        <f t="shared" ca="1" si="221"/>
        <v>#DIV/0!</v>
      </c>
      <c r="DA327" s="135" t="str">
        <f>'Transcript table'!C327</f>
        <v>ST7-AS2-2</v>
      </c>
      <c r="DB327" s="35" t="s">
        <v>373</v>
      </c>
      <c r="DC327" s="132" t="str">
        <f t="shared" ca="1" si="222"/>
        <v/>
      </c>
      <c r="DD327" s="132" t="str">
        <f t="shared" ca="1" si="223"/>
        <v/>
      </c>
      <c r="DE327" s="132" t="str">
        <f t="shared" ca="1" si="224"/>
        <v/>
      </c>
      <c r="DF327" s="132" t="str">
        <f t="shared" ca="1" si="225"/>
        <v/>
      </c>
      <c r="DG327" s="132" t="str">
        <f t="shared" ca="1" si="226"/>
        <v/>
      </c>
      <c r="DH327" s="132" t="str">
        <f t="shared" ca="1" si="227"/>
        <v/>
      </c>
      <c r="DI327" s="132" t="str">
        <f t="shared" ca="1" si="228"/>
        <v/>
      </c>
      <c r="DJ327" s="132" t="str">
        <f t="shared" ca="1" si="229"/>
        <v/>
      </c>
      <c r="DK327" s="132" t="str">
        <f t="shared" ca="1" si="230"/>
        <v/>
      </c>
      <c r="DL327" s="132" t="str">
        <f t="shared" ca="1" si="231"/>
        <v/>
      </c>
      <c r="DM327" s="132" t="str">
        <f t="shared" ca="1" si="232"/>
        <v/>
      </c>
      <c r="DN327" s="132" t="str">
        <f t="shared" ca="1" si="233"/>
        <v/>
      </c>
      <c r="DO327" s="132" t="str">
        <f t="shared" ca="1" si="234"/>
        <v/>
      </c>
      <c r="DP327" s="132" t="str">
        <f t="shared" ca="1" si="235"/>
        <v/>
      </c>
      <c r="DQ327" s="132" t="str">
        <f t="shared" ca="1" si="236"/>
        <v/>
      </c>
      <c r="DR327" s="132" t="str">
        <f t="shared" ca="1" si="237"/>
        <v/>
      </c>
      <c r="DS327" s="132" t="str">
        <f t="shared" ca="1" si="238"/>
        <v/>
      </c>
      <c r="DT327" s="132" t="str">
        <f t="shared" ca="1" si="239"/>
        <v/>
      </c>
      <c r="DU327" s="132" t="str">
        <f t="shared" ca="1" si="240"/>
        <v/>
      </c>
      <c r="DV327" s="132" t="str">
        <f t="shared" ca="1" si="241"/>
        <v/>
      </c>
      <c r="DW327" s="136" t="str">
        <f>'Transcript table'!C327</f>
        <v>ST7-AS2-2</v>
      </c>
      <c r="DX327" s="141" t="s">
        <v>373</v>
      </c>
      <c r="DY327" s="132" t="str">
        <f t="shared" ca="1" si="242"/>
        <v/>
      </c>
      <c r="DZ327" s="132" t="str">
        <f t="shared" ca="1" si="243"/>
        <v/>
      </c>
      <c r="EA327" s="132" t="str">
        <f t="shared" ca="1" si="244"/>
        <v/>
      </c>
      <c r="EB327" s="132" t="str">
        <f t="shared" ca="1" si="245"/>
        <v/>
      </c>
      <c r="EC327" s="132" t="str">
        <f t="shared" ca="1" si="246"/>
        <v/>
      </c>
      <c r="ED327" s="132" t="str">
        <f t="shared" ca="1" si="247"/>
        <v/>
      </c>
      <c r="EE327" s="132" t="str">
        <f t="shared" ca="1" si="248"/>
        <v/>
      </c>
      <c r="EF327" s="132" t="str">
        <f t="shared" ca="1" si="249"/>
        <v/>
      </c>
      <c r="EG327" s="132" t="str">
        <f t="shared" ca="1" si="250"/>
        <v/>
      </c>
      <c r="EH327" s="132" t="str">
        <f t="shared" ca="1" si="251"/>
        <v/>
      </c>
      <c r="EI327" s="132" t="str">
        <f t="shared" ca="1" si="252"/>
        <v/>
      </c>
      <c r="EJ327" s="132" t="str">
        <f t="shared" ca="1" si="253"/>
        <v/>
      </c>
      <c r="EK327" s="132" t="str">
        <f t="shared" ca="1" si="254"/>
        <v/>
      </c>
      <c r="EL327" s="132" t="str">
        <f t="shared" ca="1" si="255"/>
        <v/>
      </c>
      <c r="EM327" s="132" t="str">
        <f t="shared" ca="1" si="256"/>
        <v/>
      </c>
      <c r="EN327" s="132" t="str">
        <f t="shared" ca="1" si="257"/>
        <v/>
      </c>
      <c r="EO327" s="132" t="str">
        <f t="shared" ca="1" si="258"/>
        <v/>
      </c>
      <c r="EP327" s="132" t="str">
        <f t="shared" ca="1" si="259"/>
        <v/>
      </c>
      <c r="EQ327" s="132" t="str">
        <f t="shared" ca="1" si="260"/>
        <v/>
      </c>
      <c r="ER327" s="132" t="str">
        <f t="shared" ca="1" si="261"/>
        <v/>
      </c>
    </row>
    <row r="328" spans="1:148" ht="25.5">
      <c r="A328" s="131" t="str">
        <f>'Transcript table'!C328</f>
        <v>TMEM161B-AS1-1</v>
      </c>
      <c r="B328" s="35" t="s">
        <v>374</v>
      </c>
      <c r="C328" s="132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132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132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132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132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132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132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132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132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132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132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132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132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132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132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132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132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132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132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132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40" t="str">
        <f>'Control Sample Data'!A328</f>
        <v>TMEM161B-AS1-1</v>
      </c>
      <c r="X328" s="141" t="s">
        <v>374</v>
      </c>
      <c r="Y328" s="132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132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132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132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132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132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132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132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132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132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132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132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132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132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132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132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132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132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132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132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135" t="str">
        <f>'Control Sample Data'!A328</f>
        <v>TMEM161B-AS1-1</v>
      </c>
      <c r="AT328" s="35" t="s">
        <v>374</v>
      </c>
      <c r="AU328" s="132" t="str">
        <f ca="1">IF(ISNUMBER(C328-'Choose Housekeeping Genes'!D$17),C328-'Choose Housekeeping Genes'!D$17,"")</f>
        <v/>
      </c>
      <c r="AV328" s="132" t="str">
        <f ca="1">IF(ISNUMBER(D328-'Choose Housekeeping Genes'!E$17),D328-'Choose Housekeeping Genes'!E$17,"")</f>
        <v/>
      </c>
      <c r="AW328" s="132" t="str">
        <f ca="1">IF(ISNUMBER(E328-'Choose Housekeeping Genes'!F$17),E328-'Choose Housekeeping Genes'!F$17,"")</f>
        <v/>
      </c>
      <c r="AX328" s="132" t="str">
        <f ca="1">IF(ISNUMBER(F328-'Choose Housekeeping Genes'!G$17),F328-'Choose Housekeeping Genes'!G$17,"")</f>
        <v/>
      </c>
      <c r="AY328" s="132" t="str">
        <f ca="1">IF(ISNUMBER(G328-'Choose Housekeeping Genes'!H$17),G328-'Choose Housekeeping Genes'!H$17,"")</f>
        <v/>
      </c>
      <c r="AZ328" s="132" t="str">
        <f ca="1">IF(ISNUMBER(H328-'Choose Housekeeping Genes'!I$17),H328-'Choose Housekeeping Genes'!I$17,"")</f>
        <v/>
      </c>
      <c r="BA328" s="132" t="str">
        <f ca="1">IF(ISNUMBER(I328-'Choose Housekeeping Genes'!J$17),I328-'Choose Housekeeping Genes'!J$17,"")</f>
        <v/>
      </c>
      <c r="BB328" s="132" t="str">
        <f ca="1">IF(ISNUMBER(J328-'Choose Housekeeping Genes'!K$17),J328-'Choose Housekeeping Genes'!K$17,"")</f>
        <v/>
      </c>
      <c r="BC328" s="132" t="str">
        <f ca="1">IF(ISNUMBER(K328-'Choose Housekeeping Genes'!L$17),K328-'Choose Housekeeping Genes'!L$17,"")</f>
        <v/>
      </c>
      <c r="BD328" s="132" t="str">
        <f ca="1">IF(ISNUMBER(L328-'Choose Housekeeping Genes'!M$17),L328-'Choose Housekeeping Genes'!M$17,"")</f>
        <v/>
      </c>
      <c r="BE328" s="132" t="str">
        <f ca="1">IF(ISNUMBER(M328-'Choose Housekeeping Genes'!N$17),M328-'Choose Housekeeping Genes'!N$17,"")</f>
        <v/>
      </c>
      <c r="BF328" s="132" t="str">
        <f ca="1">IF(ISNUMBER(N328-'Choose Housekeeping Genes'!O$17),N328-'Choose Housekeeping Genes'!O$17,"")</f>
        <v/>
      </c>
      <c r="BG328" s="132" t="str">
        <f ca="1">IF(ISNUMBER(O328-'Choose Housekeeping Genes'!P$17),O328-'Choose Housekeeping Genes'!P$17,"")</f>
        <v/>
      </c>
      <c r="BH328" s="132" t="str">
        <f ca="1">IF(ISNUMBER(P328-'Choose Housekeeping Genes'!Q$17),P328-'Choose Housekeeping Genes'!Q$17,"")</f>
        <v/>
      </c>
      <c r="BI328" s="132" t="str">
        <f ca="1">IF(ISNUMBER(Q328-'Choose Housekeeping Genes'!R$17),Q328-'Choose Housekeeping Genes'!R$17,"")</f>
        <v/>
      </c>
      <c r="BJ328" s="132" t="str">
        <f ca="1">IF(ISNUMBER(R328-'Choose Housekeeping Genes'!S$17),R328-'Choose Housekeeping Genes'!S$17,"")</f>
        <v/>
      </c>
      <c r="BK328" s="132" t="str">
        <f ca="1">IF(ISNUMBER(S328-'Choose Housekeeping Genes'!T$17),S328-'Choose Housekeeping Genes'!T$17,"")</f>
        <v/>
      </c>
      <c r="BL328" s="132" t="str">
        <f ca="1">IF(ISNUMBER(T328-'Choose Housekeeping Genes'!U$17),T328-'Choose Housekeeping Genes'!U$17,"")</f>
        <v/>
      </c>
      <c r="BM328" s="132" t="str">
        <f ca="1">IF(ISNUMBER(U328-'Choose Housekeeping Genes'!V$17),U328-'Choose Housekeeping Genes'!V$17,"")</f>
        <v/>
      </c>
      <c r="BN328" s="132" t="str">
        <f ca="1">IF(ISNUMBER(V328-'Choose Housekeeping Genes'!W$17),V328-'Choose Housekeeping Genes'!W$17,"")</f>
        <v/>
      </c>
      <c r="BO328" s="142" t="str">
        <f t="shared" si="219"/>
        <v>TMEM161B-AS1-1</v>
      </c>
      <c r="BP328" s="141" t="s">
        <v>374</v>
      </c>
      <c r="BQ328" s="132" t="str">
        <f ca="1">IF(ISNUMBER(Y328-'Choose Housekeeping Genes'!AA$17),Y328-'Choose Housekeeping Genes'!AA$17,"")</f>
        <v/>
      </c>
      <c r="BR328" s="132" t="str">
        <f ca="1">IF(ISNUMBER(Z328-'Choose Housekeeping Genes'!AB$17),Z328-'Choose Housekeeping Genes'!AB$17,"")</f>
        <v/>
      </c>
      <c r="BS328" s="132" t="str">
        <f ca="1">IF(ISNUMBER(AA328-'Choose Housekeeping Genes'!AC$17),AA328-'Choose Housekeeping Genes'!AC$17,"")</f>
        <v/>
      </c>
      <c r="BT328" s="132" t="str">
        <f ca="1">IF(ISNUMBER(AB328-'Choose Housekeeping Genes'!AD$17),AB328-'Choose Housekeeping Genes'!AD$17,"")</f>
        <v/>
      </c>
      <c r="BU328" s="132" t="str">
        <f ca="1">IF(ISNUMBER(AC328-'Choose Housekeeping Genes'!AE$17),AC328-'Choose Housekeeping Genes'!AE$17,"")</f>
        <v/>
      </c>
      <c r="BV328" s="132" t="str">
        <f ca="1">IF(ISNUMBER(AD328-'Choose Housekeeping Genes'!AF$17),AD328-'Choose Housekeeping Genes'!AF$17,"")</f>
        <v/>
      </c>
      <c r="BW328" s="132" t="str">
        <f ca="1">IF(ISNUMBER(AE328-'Choose Housekeeping Genes'!AG$17),AE328-'Choose Housekeeping Genes'!AG$17,"")</f>
        <v/>
      </c>
      <c r="BX328" s="132" t="str">
        <f ca="1">IF(ISNUMBER(AF328-'Choose Housekeeping Genes'!AH$17),AF328-'Choose Housekeeping Genes'!AH$17,"")</f>
        <v/>
      </c>
      <c r="BY328" s="132" t="str">
        <f ca="1">IF(ISNUMBER(AG328-'Choose Housekeeping Genes'!AI$17),AG328-'Choose Housekeeping Genes'!AI$17,"")</f>
        <v/>
      </c>
      <c r="BZ328" s="132" t="str">
        <f ca="1">IF(ISNUMBER(AH328-'Choose Housekeeping Genes'!AJ$17),AH328-'Choose Housekeeping Genes'!AJ$17,"")</f>
        <v/>
      </c>
      <c r="CA328" s="132" t="str">
        <f ca="1">IF(ISNUMBER(AI328-'Choose Housekeeping Genes'!AK$17),AI328-'Choose Housekeeping Genes'!AK$17,"")</f>
        <v/>
      </c>
      <c r="CB328" s="132" t="str">
        <f ca="1">IF(ISNUMBER(AJ328-'Choose Housekeeping Genes'!AL$17),AJ328-'Choose Housekeeping Genes'!AL$17,"")</f>
        <v/>
      </c>
      <c r="CC328" s="132" t="str">
        <f ca="1">IF(ISNUMBER(AK328-'Choose Housekeeping Genes'!AM$17),AK328-'Choose Housekeeping Genes'!AM$17,"")</f>
        <v/>
      </c>
      <c r="CD328" s="132" t="str">
        <f ca="1">IF(ISNUMBER(AL328-'Choose Housekeeping Genes'!AN$17),AL328-'Choose Housekeeping Genes'!AN$17,"")</f>
        <v/>
      </c>
      <c r="CE328" s="132" t="str">
        <f ca="1">IF(ISNUMBER(AM328-'Choose Housekeeping Genes'!AO$17),AM328-'Choose Housekeeping Genes'!AO$17,"")</f>
        <v/>
      </c>
      <c r="CF328" s="132" t="str">
        <f ca="1">IF(ISNUMBER(AN328-'Choose Housekeeping Genes'!AP$17),AN328-'Choose Housekeeping Genes'!AP$17,"")</f>
        <v/>
      </c>
      <c r="CG328" s="132" t="str">
        <f ca="1">IF(ISNUMBER(AO328-'Choose Housekeeping Genes'!AQ$17),AO328-'Choose Housekeeping Genes'!AQ$17,"")</f>
        <v/>
      </c>
      <c r="CH328" s="132" t="str">
        <f ca="1">IF(ISNUMBER(AP328-'Choose Housekeeping Genes'!AR$17),AP328-'Choose Housekeeping Genes'!AR$17,"")</f>
        <v/>
      </c>
      <c r="CI328" s="132" t="str">
        <f ca="1">IF(ISNUMBER(AQ328-'Choose Housekeeping Genes'!AS$17),AQ328-'Choose Housekeeping Genes'!AS$17,"")</f>
        <v/>
      </c>
      <c r="CJ328" s="132" t="str">
        <f ca="1">IF(ISNUMBER(AR328-'Choose Housekeeping Genes'!AT$17),AR328-'Choose Housekeeping Genes'!AT$17,"")</f>
        <v/>
      </c>
      <c r="CK328" s="137" t="e">
        <f t="shared" ca="1" si="220"/>
        <v>#DIV/0!</v>
      </c>
      <c r="CL328" s="138" t="e">
        <f t="shared" ca="1" si="221"/>
        <v>#DIV/0!</v>
      </c>
      <c r="DA328" s="135" t="str">
        <f>'Transcript table'!C328</f>
        <v>TMEM161B-AS1-1</v>
      </c>
      <c r="DB328" s="35" t="s">
        <v>374</v>
      </c>
      <c r="DC328" s="132" t="str">
        <f t="shared" ca="1" si="222"/>
        <v/>
      </c>
      <c r="DD328" s="132" t="str">
        <f t="shared" ca="1" si="223"/>
        <v/>
      </c>
      <c r="DE328" s="132" t="str">
        <f t="shared" ca="1" si="224"/>
        <v/>
      </c>
      <c r="DF328" s="132" t="str">
        <f t="shared" ca="1" si="225"/>
        <v/>
      </c>
      <c r="DG328" s="132" t="str">
        <f t="shared" ca="1" si="226"/>
        <v/>
      </c>
      <c r="DH328" s="132" t="str">
        <f t="shared" ca="1" si="227"/>
        <v/>
      </c>
      <c r="DI328" s="132" t="str">
        <f t="shared" ca="1" si="228"/>
        <v/>
      </c>
      <c r="DJ328" s="132" t="str">
        <f t="shared" ca="1" si="229"/>
        <v/>
      </c>
      <c r="DK328" s="132" t="str">
        <f t="shared" ca="1" si="230"/>
        <v/>
      </c>
      <c r="DL328" s="132" t="str">
        <f t="shared" ca="1" si="231"/>
        <v/>
      </c>
      <c r="DM328" s="132" t="str">
        <f t="shared" ca="1" si="232"/>
        <v/>
      </c>
      <c r="DN328" s="132" t="str">
        <f t="shared" ca="1" si="233"/>
        <v/>
      </c>
      <c r="DO328" s="132" t="str">
        <f t="shared" ca="1" si="234"/>
        <v/>
      </c>
      <c r="DP328" s="132" t="str">
        <f t="shared" ca="1" si="235"/>
        <v/>
      </c>
      <c r="DQ328" s="132" t="str">
        <f t="shared" ca="1" si="236"/>
        <v/>
      </c>
      <c r="DR328" s="132" t="str">
        <f t="shared" ca="1" si="237"/>
        <v/>
      </c>
      <c r="DS328" s="132" t="str">
        <f t="shared" ca="1" si="238"/>
        <v/>
      </c>
      <c r="DT328" s="132" t="str">
        <f t="shared" ca="1" si="239"/>
        <v/>
      </c>
      <c r="DU328" s="132" t="str">
        <f t="shared" ca="1" si="240"/>
        <v/>
      </c>
      <c r="DV328" s="132" t="str">
        <f t="shared" ca="1" si="241"/>
        <v/>
      </c>
      <c r="DW328" s="136" t="str">
        <f>'Transcript table'!C328</f>
        <v>TMEM161B-AS1-1</v>
      </c>
      <c r="DX328" s="141" t="s">
        <v>374</v>
      </c>
      <c r="DY328" s="132" t="str">
        <f t="shared" ca="1" si="242"/>
        <v/>
      </c>
      <c r="DZ328" s="132" t="str">
        <f t="shared" ca="1" si="243"/>
        <v/>
      </c>
      <c r="EA328" s="132" t="str">
        <f t="shared" ca="1" si="244"/>
        <v/>
      </c>
      <c r="EB328" s="132" t="str">
        <f t="shared" ca="1" si="245"/>
        <v/>
      </c>
      <c r="EC328" s="132" t="str">
        <f t="shared" ca="1" si="246"/>
        <v/>
      </c>
      <c r="ED328" s="132" t="str">
        <f t="shared" ca="1" si="247"/>
        <v/>
      </c>
      <c r="EE328" s="132" t="str">
        <f t="shared" ca="1" si="248"/>
        <v/>
      </c>
      <c r="EF328" s="132" t="str">
        <f t="shared" ca="1" si="249"/>
        <v/>
      </c>
      <c r="EG328" s="132" t="str">
        <f t="shared" ca="1" si="250"/>
        <v/>
      </c>
      <c r="EH328" s="132" t="str">
        <f t="shared" ca="1" si="251"/>
        <v/>
      </c>
      <c r="EI328" s="132" t="str">
        <f t="shared" ca="1" si="252"/>
        <v/>
      </c>
      <c r="EJ328" s="132" t="str">
        <f t="shared" ca="1" si="253"/>
        <v/>
      </c>
      <c r="EK328" s="132" t="str">
        <f t="shared" ca="1" si="254"/>
        <v/>
      </c>
      <c r="EL328" s="132" t="str">
        <f t="shared" ca="1" si="255"/>
        <v/>
      </c>
      <c r="EM328" s="132" t="str">
        <f t="shared" ca="1" si="256"/>
        <v/>
      </c>
      <c r="EN328" s="132" t="str">
        <f t="shared" ca="1" si="257"/>
        <v/>
      </c>
      <c r="EO328" s="132" t="str">
        <f t="shared" ca="1" si="258"/>
        <v/>
      </c>
      <c r="EP328" s="132" t="str">
        <f t="shared" ca="1" si="259"/>
        <v/>
      </c>
      <c r="EQ328" s="132" t="str">
        <f t="shared" ca="1" si="260"/>
        <v/>
      </c>
      <c r="ER328" s="132" t="str">
        <f t="shared" ca="1" si="261"/>
        <v/>
      </c>
    </row>
    <row r="329" spans="1:148" ht="25.5">
      <c r="A329" s="131" t="str">
        <f>'Transcript table'!C329</f>
        <v>TMEM161B-AS1-2</v>
      </c>
      <c r="B329" s="35" t="s">
        <v>375</v>
      </c>
      <c r="C329" s="132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132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132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132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132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132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132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132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132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132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132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132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132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132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132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132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132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132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132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132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40" t="str">
        <f>'Control Sample Data'!A329</f>
        <v>TMEM161B-AS1-2</v>
      </c>
      <c r="X329" s="141" t="s">
        <v>375</v>
      </c>
      <c r="Y329" s="132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132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132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132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132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132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132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132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132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132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132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132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132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132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132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132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132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132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132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132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135" t="str">
        <f>'Control Sample Data'!A329</f>
        <v>TMEM161B-AS1-2</v>
      </c>
      <c r="AT329" s="35" t="s">
        <v>375</v>
      </c>
      <c r="AU329" s="132" t="str">
        <f ca="1">IF(ISNUMBER(C329-'Choose Housekeeping Genes'!D$17),C329-'Choose Housekeeping Genes'!D$17,"")</f>
        <v/>
      </c>
      <c r="AV329" s="132" t="str">
        <f ca="1">IF(ISNUMBER(D329-'Choose Housekeeping Genes'!E$17),D329-'Choose Housekeeping Genes'!E$17,"")</f>
        <v/>
      </c>
      <c r="AW329" s="132" t="str">
        <f ca="1">IF(ISNUMBER(E329-'Choose Housekeeping Genes'!F$17),E329-'Choose Housekeeping Genes'!F$17,"")</f>
        <v/>
      </c>
      <c r="AX329" s="132" t="str">
        <f ca="1">IF(ISNUMBER(F329-'Choose Housekeeping Genes'!G$17),F329-'Choose Housekeeping Genes'!G$17,"")</f>
        <v/>
      </c>
      <c r="AY329" s="132" t="str">
        <f ca="1">IF(ISNUMBER(G329-'Choose Housekeeping Genes'!H$17),G329-'Choose Housekeeping Genes'!H$17,"")</f>
        <v/>
      </c>
      <c r="AZ329" s="132" t="str">
        <f ca="1">IF(ISNUMBER(H329-'Choose Housekeeping Genes'!I$17),H329-'Choose Housekeeping Genes'!I$17,"")</f>
        <v/>
      </c>
      <c r="BA329" s="132" t="str">
        <f ca="1">IF(ISNUMBER(I329-'Choose Housekeeping Genes'!J$17),I329-'Choose Housekeeping Genes'!J$17,"")</f>
        <v/>
      </c>
      <c r="BB329" s="132" t="str">
        <f ca="1">IF(ISNUMBER(J329-'Choose Housekeeping Genes'!K$17),J329-'Choose Housekeeping Genes'!K$17,"")</f>
        <v/>
      </c>
      <c r="BC329" s="132" t="str">
        <f ca="1">IF(ISNUMBER(K329-'Choose Housekeeping Genes'!L$17),K329-'Choose Housekeeping Genes'!L$17,"")</f>
        <v/>
      </c>
      <c r="BD329" s="132" t="str">
        <f ca="1">IF(ISNUMBER(L329-'Choose Housekeeping Genes'!M$17),L329-'Choose Housekeeping Genes'!M$17,"")</f>
        <v/>
      </c>
      <c r="BE329" s="132" t="str">
        <f ca="1">IF(ISNUMBER(M329-'Choose Housekeeping Genes'!N$17),M329-'Choose Housekeeping Genes'!N$17,"")</f>
        <v/>
      </c>
      <c r="BF329" s="132" t="str">
        <f ca="1">IF(ISNUMBER(N329-'Choose Housekeeping Genes'!O$17),N329-'Choose Housekeeping Genes'!O$17,"")</f>
        <v/>
      </c>
      <c r="BG329" s="132" t="str">
        <f ca="1">IF(ISNUMBER(O329-'Choose Housekeeping Genes'!P$17),O329-'Choose Housekeeping Genes'!P$17,"")</f>
        <v/>
      </c>
      <c r="BH329" s="132" t="str">
        <f ca="1">IF(ISNUMBER(P329-'Choose Housekeeping Genes'!Q$17),P329-'Choose Housekeeping Genes'!Q$17,"")</f>
        <v/>
      </c>
      <c r="BI329" s="132" t="str">
        <f ca="1">IF(ISNUMBER(Q329-'Choose Housekeeping Genes'!R$17),Q329-'Choose Housekeeping Genes'!R$17,"")</f>
        <v/>
      </c>
      <c r="BJ329" s="132" t="str">
        <f ca="1">IF(ISNUMBER(R329-'Choose Housekeeping Genes'!S$17),R329-'Choose Housekeeping Genes'!S$17,"")</f>
        <v/>
      </c>
      <c r="BK329" s="132" t="str">
        <f ca="1">IF(ISNUMBER(S329-'Choose Housekeeping Genes'!T$17),S329-'Choose Housekeeping Genes'!T$17,"")</f>
        <v/>
      </c>
      <c r="BL329" s="132" t="str">
        <f ca="1">IF(ISNUMBER(T329-'Choose Housekeeping Genes'!U$17),T329-'Choose Housekeeping Genes'!U$17,"")</f>
        <v/>
      </c>
      <c r="BM329" s="132" t="str">
        <f ca="1">IF(ISNUMBER(U329-'Choose Housekeeping Genes'!V$17),U329-'Choose Housekeeping Genes'!V$17,"")</f>
        <v/>
      </c>
      <c r="BN329" s="132" t="str">
        <f ca="1">IF(ISNUMBER(V329-'Choose Housekeeping Genes'!W$17),V329-'Choose Housekeeping Genes'!W$17,"")</f>
        <v/>
      </c>
      <c r="BO329" s="142" t="str">
        <f t="shared" si="219"/>
        <v>TMEM161B-AS1-2</v>
      </c>
      <c r="BP329" s="141" t="s">
        <v>375</v>
      </c>
      <c r="BQ329" s="132" t="str">
        <f ca="1">IF(ISNUMBER(Y329-'Choose Housekeeping Genes'!AA$17),Y329-'Choose Housekeeping Genes'!AA$17,"")</f>
        <v/>
      </c>
      <c r="BR329" s="132" t="str">
        <f ca="1">IF(ISNUMBER(Z329-'Choose Housekeeping Genes'!AB$17),Z329-'Choose Housekeeping Genes'!AB$17,"")</f>
        <v/>
      </c>
      <c r="BS329" s="132" t="str">
        <f ca="1">IF(ISNUMBER(AA329-'Choose Housekeeping Genes'!AC$17),AA329-'Choose Housekeeping Genes'!AC$17,"")</f>
        <v/>
      </c>
      <c r="BT329" s="132" t="str">
        <f ca="1">IF(ISNUMBER(AB329-'Choose Housekeeping Genes'!AD$17),AB329-'Choose Housekeeping Genes'!AD$17,"")</f>
        <v/>
      </c>
      <c r="BU329" s="132" t="str">
        <f ca="1">IF(ISNUMBER(AC329-'Choose Housekeeping Genes'!AE$17),AC329-'Choose Housekeeping Genes'!AE$17,"")</f>
        <v/>
      </c>
      <c r="BV329" s="132" t="str">
        <f ca="1">IF(ISNUMBER(AD329-'Choose Housekeeping Genes'!AF$17),AD329-'Choose Housekeeping Genes'!AF$17,"")</f>
        <v/>
      </c>
      <c r="BW329" s="132" t="str">
        <f ca="1">IF(ISNUMBER(AE329-'Choose Housekeeping Genes'!AG$17),AE329-'Choose Housekeeping Genes'!AG$17,"")</f>
        <v/>
      </c>
      <c r="BX329" s="132" t="str">
        <f ca="1">IF(ISNUMBER(AF329-'Choose Housekeeping Genes'!AH$17),AF329-'Choose Housekeeping Genes'!AH$17,"")</f>
        <v/>
      </c>
      <c r="BY329" s="132" t="str">
        <f ca="1">IF(ISNUMBER(AG329-'Choose Housekeeping Genes'!AI$17),AG329-'Choose Housekeeping Genes'!AI$17,"")</f>
        <v/>
      </c>
      <c r="BZ329" s="132" t="str">
        <f ca="1">IF(ISNUMBER(AH329-'Choose Housekeeping Genes'!AJ$17),AH329-'Choose Housekeeping Genes'!AJ$17,"")</f>
        <v/>
      </c>
      <c r="CA329" s="132" t="str">
        <f ca="1">IF(ISNUMBER(AI329-'Choose Housekeeping Genes'!AK$17),AI329-'Choose Housekeeping Genes'!AK$17,"")</f>
        <v/>
      </c>
      <c r="CB329" s="132" t="str">
        <f ca="1">IF(ISNUMBER(AJ329-'Choose Housekeeping Genes'!AL$17),AJ329-'Choose Housekeeping Genes'!AL$17,"")</f>
        <v/>
      </c>
      <c r="CC329" s="132" t="str">
        <f ca="1">IF(ISNUMBER(AK329-'Choose Housekeeping Genes'!AM$17),AK329-'Choose Housekeeping Genes'!AM$17,"")</f>
        <v/>
      </c>
      <c r="CD329" s="132" t="str">
        <f ca="1">IF(ISNUMBER(AL329-'Choose Housekeeping Genes'!AN$17),AL329-'Choose Housekeeping Genes'!AN$17,"")</f>
        <v/>
      </c>
      <c r="CE329" s="132" t="str">
        <f ca="1">IF(ISNUMBER(AM329-'Choose Housekeeping Genes'!AO$17),AM329-'Choose Housekeeping Genes'!AO$17,"")</f>
        <v/>
      </c>
      <c r="CF329" s="132" t="str">
        <f ca="1">IF(ISNUMBER(AN329-'Choose Housekeeping Genes'!AP$17),AN329-'Choose Housekeeping Genes'!AP$17,"")</f>
        <v/>
      </c>
      <c r="CG329" s="132" t="str">
        <f ca="1">IF(ISNUMBER(AO329-'Choose Housekeeping Genes'!AQ$17),AO329-'Choose Housekeeping Genes'!AQ$17,"")</f>
        <v/>
      </c>
      <c r="CH329" s="132" t="str">
        <f ca="1">IF(ISNUMBER(AP329-'Choose Housekeeping Genes'!AR$17),AP329-'Choose Housekeeping Genes'!AR$17,"")</f>
        <v/>
      </c>
      <c r="CI329" s="132" t="str">
        <f ca="1">IF(ISNUMBER(AQ329-'Choose Housekeeping Genes'!AS$17),AQ329-'Choose Housekeeping Genes'!AS$17,"")</f>
        <v/>
      </c>
      <c r="CJ329" s="132" t="str">
        <f ca="1">IF(ISNUMBER(AR329-'Choose Housekeeping Genes'!AT$17),AR329-'Choose Housekeeping Genes'!AT$17,"")</f>
        <v/>
      </c>
      <c r="CK329" s="137" t="e">
        <f t="shared" ca="1" si="220"/>
        <v>#DIV/0!</v>
      </c>
      <c r="CL329" s="138" t="e">
        <f t="shared" ca="1" si="221"/>
        <v>#DIV/0!</v>
      </c>
      <c r="DA329" s="135" t="str">
        <f>'Transcript table'!C329</f>
        <v>TMEM161B-AS1-2</v>
      </c>
      <c r="DB329" s="35" t="s">
        <v>375</v>
      </c>
      <c r="DC329" s="132" t="str">
        <f t="shared" ca="1" si="222"/>
        <v/>
      </c>
      <c r="DD329" s="132" t="str">
        <f t="shared" ca="1" si="223"/>
        <v/>
      </c>
      <c r="DE329" s="132" t="str">
        <f t="shared" ca="1" si="224"/>
        <v/>
      </c>
      <c r="DF329" s="132" t="str">
        <f t="shared" ca="1" si="225"/>
        <v/>
      </c>
      <c r="DG329" s="132" t="str">
        <f t="shared" ca="1" si="226"/>
        <v/>
      </c>
      <c r="DH329" s="132" t="str">
        <f t="shared" ca="1" si="227"/>
        <v/>
      </c>
      <c r="DI329" s="132" t="str">
        <f t="shared" ca="1" si="228"/>
        <v/>
      </c>
      <c r="DJ329" s="132" t="str">
        <f t="shared" ca="1" si="229"/>
        <v/>
      </c>
      <c r="DK329" s="132" t="str">
        <f t="shared" ca="1" si="230"/>
        <v/>
      </c>
      <c r="DL329" s="132" t="str">
        <f t="shared" ca="1" si="231"/>
        <v/>
      </c>
      <c r="DM329" s="132" t="str">
        <f t="shared" ca="1" si="232"/>
        <v/>
      </c>
      <c r="DN329" s="132" t="str">
        <f t="shared" ca="1" si="233"/>
        <v/>
      </c>
      <c r="DO329" s="132" t="str">
        <f t="shared" ca="1" si="234"/>
        <v/>
      </c>
      <c r="DP329" s="132" t="str">
        <f t="shared" ca="1" si="235"/>
        <v/>
      </c>
      <c r="DQ329" s="132" t="str">
        <f t="shared" ca="1" si="236"/>
        <v/>
      </c>
      <c r="DR329" s="132" t="str">
        <f t="shared" ca="1" si="237"/>
        <v/>
      </c>
      <c r="DS329" s="132" t="str">
        <f t="shared" ca="1" si="238"/>
        <v/>
      </c>
      <c r="DT329" s="132" t="str">
        <f t="shared" ca="1" si="239"/>
        <v/>
      </c>
      <c r="DU329" s="132" t="str">
        <f t="shared" ca="1" si="240"/>
        <v/>
      </c>
      <c r="DV329" s="132" t="str">
        <f t="shared" ca="1" si="241"/>
        <v/>
      </c>
      <c r="DW329" s="136" t="str">
        <f>'Transcript table'!C329</f>
        <v>TMEM161B-AS1-2</v>
      </c>
      <c r="DX329" s="141" t="s">
        <v>375</v>
      </c>
      <c r="DY329" s="132" t="str">
        <f t="shared" ca="1" si="242"/>
        <v/>
      </c>
      <c r="DZ329" s="132" t="str">
        <f t="shared" ca="1" si="243"/>
        <v/>
      </c>
      <c r="EA329" s="132" t="str">
        <f t="shared" ca="1" si="244"/>
        <v/>
      </c>
      <c r="EB329" s="132" t="str">
        <f t="shared" ca="1" si="245"/>
        <v/>
      </c>
      <c r="EC329" s="132" t="str">
        <f t="shared" ca="1" si="246"/>
        <v/>
      </c>
      <c r="ED329" s="132" t="str">
        <f t="shared" ca="1" si="247"/>
        <v/>
      </c>
      <c r="EE329" s="132" t="str">
        <f t="shared" ca="1" si="248"/>
        <v/>
      </c>
      <c r="EF329" s="132" t="str">
        <f t="shared" ca="1" si="249"/>
        <v/>
      </c>
      <c r="EG329" s="132" t="str">
        <f t="shared" ca="1" si="250"/>
        <v/>
      </c>
      <c r="EH329" s="132" t="str">
        <f t="shared" ca="1" si="251"/>
        <v/>
      </c>
      <c r="EI329" s="132" t="str">
        <f t="shared" ca="1" si="252"/>
        <v/>
      </c>
      <c r="EJ329" s="132" t="str">
        <f t="shared" ca="1" si="253"/>
        <v/>
      </c>
      <c r="EK329" s="132" t="str">
        <f t="shared" ca="1" si="254"/>
        <v/>
      </c>
      <c r="EL329" s="132" t="str">
        <f t="shared" ca="1" si="255"/>
        <v/>
      </c>
      <c r="EM329" s="132" t="str">
        <f t="shared" ca="1" si="256"/>
        <v/>
      </c>
      <c r="EN329" s="132" t="str">
        <f t="shared" ca="1" si="257"/>
        <v/>
      </c>
      <c r="EO329" s="132" t="str">
        <f t="shared" ca="1" si="258"/>
        <v/>
      </c>
      <c r="EP329" s="132" t="str">
        <f t="shared" ca="1" si="259"/>
        <v/>
      </c>
      <c r="EQ329" s="132" t="str">
        <f t="shared" ca="1" si="260"/>
        <v/>
      </c>
      <c r="ER329" s="132" t="str">
        <f t="shared" ca="1" si="261"/>
        <v/>
      </c>
    </row>
    <row r="330" spans="1:148" ht="25.5">
      <c r="A330" s="131" t="str">
        <f>'Transcript table'!C330</f>
        <v>TRAF3IP2-AS1</v>
      </c>
      <c r="B330" s="35" t="s">
        <v>376</v>
      </c>
      <c r="C330" s="132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132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132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132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132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132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132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132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132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132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132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132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132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132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132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132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132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132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132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132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40" t="str">
        <f>'Control Sample Data'!A330</f>
        <v>TRAF3IP2-AS1</v>
      </c>
      <c r="X330" s="141" t="s">
        <v>376</v>
      </c>
      <c r="Y330" s="132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132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132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132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132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132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132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132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132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132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132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132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132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132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132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132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132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132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132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132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135" t="str">
        <f>'Control Sample Data'!A330</f>
        <v>TRAF3IP2-AS1</v>
      </c>
      <c r="AT330" s="35" t="s">
        <v>376</v>
      </c>
      <c r="AU330" s="132" t="str">
        <f ca="1">IF(ISNUMBER(C330-'Choose Housekeeping Genes'!D$17),C330-'Choose Housekeeping Genes'!D$17,"")</f>
        <v/>
      </c>
      <c r="AV330" s="132" t="str">
        <f ca="1">IF(ISNUMBER(D330-'Choose Housekeeping Genes'!E$17),D330-'Choose Housekeeping Genes'!E$17,"")</f>
        <v/>
      </c>
      <c r="AW330" s="132" t="str">
        <f ca="1">IF(ISNUMBER(E330-'Choose Housekeeping Genes'!F$17),E330-'Choose Housekeeping Genes'!F$17,"")</f>
        <v/>
      </c>
      <c r="AX330" s="132" t="str">
        <f ca="1">IF(ISNUMBER(F330-'Choose Housekeeping Genes'!G$17),F330-'Choose Housekeeping Genes'!G$17,"")</f>
        <v/>
      </c>
      <c r="AY330" s="132" t="str">
        <f ca="1">IF(ISNUMBER(G330-'Choose Housekeeping Genes'!H$17),G330-'Choose Housekeeping Genes'!H$17,"")</f>
        <v/>
      </c>
      <c r="AZ330" s="132" t="str">
        <f ca="1">IF(ISNUMBER(H330-'Choose Housekeeping Genes'!I$17),H330-'Choose Housekeeping Genes'!I$17,"")</f>
        <v/>
      </c>
      <c r="BA330" s="132" t="str">
        <f ca="1">IF(ISNUMBER(I330-'Choose Housekeeping Genes'!J$17),I330-'Choose Housekeeping Genes'!J$17,"")</f>
        <v/>
      </c>
      <c r="BB330" s="132" t="str">
        <f ca="1">IF(ISNUMBER(J330-'Choose Housekeeping Genes'!K$17),J330-'Choose Housekeeping Genes'!K$17,"")</f>
        <v/>
      </c>
      <c r="BC330" s="132" t="str">
        <f ca="1">IF(ISNUMBER(K330-'Choose Housekeeping Genes'!L$17),K330-'Choose Housekeeping Genes'!L$17,"")</f>
        <v/>
      </c>
      <c r="BD330" s="132" t="str">
        <f ca="1">IF(ISNUMBER(L330-'Choose Housekeeping Genes'!M$17),L330-'Choose Housekeeping Genes'!M$17,"")</f>
        <v/>
      </c>
      <c r="BE330" s="132" t="str">
        <f ca="1">IF(ISNUMBER(M330-'Choose Housekeeping Genes'!N$17),M330-'Choose Housekeeping Genes'!N$17,"")</f>
        <v/>
      </c>
      <c r="BF330" s="132" t="str">
        <f ca="1">IF(ISNUMBER(N330-'Choose Housekeeping Genes'!O$17),N330-'Choose Housekeeping Genes'!O$17,"")</f>
        <v/>
      </c>
      <c r="BG330" s="132" t="str">
        <f ca="1">IF(ISNUMBER(O330-'Choose Housekeeping Genes'!P$17),O330-'Choose Housekeeping Genes'!P$17,"")</f>
        <v/>
      </c>
      <c r="BH330" s="132" t="str">
        <f ca="1">IF(ISNUMBER(P330-'Choose Housekeeping Genes'!Q$17),P330-'Choose Housekeeping Genes'!Q$17,"")</f>
        <v/>
      </c>
      <c r="BI330" s="132" t="str">
        <f ca="1">IF(ISNUMBER(Q330-'Choose Housekeeping Genes'!R$17),Q330-'Choose Housekeeping Genes'!R$17,"")</f>
        <v/>
      </c>
      <c r="BJ330" s="132" t="str">
        <f ca="1">IF(ISNUMBER(R330-'Choose Housekeeping Genes'!S$17),R330-'Choose Housekeeping Genes'!S$17,"")</f>
        <v/>
      </c>
      <c r="BK330" s="132" t="str">
        <f ca="1">IF(ISNUMBER(S330-'Choose Housekeeping Genes'!T$17),S330-'Choose Housekeeping Genes'!T$17,"")</f>
        <v/>
      </c>
      <c r="BL330" s="132" t="str">
        <f ca="1">IF(ISNUMBER(T330-'Choose Housekeeping Genes'!U$17),T330-'Choose Housekeeping Genes'!U$17,"")</f>
        <v/>
      </c>
      <c r="BM330" s="132" t="str">
        <f ca="1">IF(ISNUMBER(U330-'Choose Housekeeping Genes'!V$17),U330-'Choose Housekeeping Genes'!V$17,"")</f>
        <v/>
      </c>
      <c r="BN330" s="132" t="str">
        <f ca="1">IF(ISNUMBER(V330-'Choose Housekeeping Genes'!W$17),V330-'Choose Housekeeping Genes'!W$17,"")</f>
        <v/>
      </c>
      <c r="BO330" s="142" t="str">
        <f t="shared" si="219"/>
        <v>TRAF3IP2-AS1</v>
      </c>
      <c r="BP330" s="141" t="s">
        <v>376</v>
      </c>
      <c r="BQ330" s="132" t="str">
        <f ca="1">IF(ISNUMBER(Y330-'Choose Housekeeping Genes'!AA$17),Y330-'Choose Housekeeping Genes'!AA$17,"")</f>
        <v/>
      </c>
      <c r="BR330" s="132" t="str">
        <f ca="1">IF(ISNUMBER(Z330-'Choose Housekeeping Genes'!AB$17),Z330-'Choose Housekeeping Genes'!AB$17,"")</f>
        <v/>
      </c>
      <c r="BS330" s="132" t="str">
        <f ca="1">IF(ISNUMBER(AA330-'Choose Housekeeping Genes'!AC$17),AA330-'Choose Housekeeping Genes'!AC$17,"")</f>
        <v/>
      </c>
      <c r="BT330" s="132" t="str">
        <f ca="1">IF(ISNUMBER(AB330-'Choose Housekeeping Genes'!AD$17),AB330-'Choose Housekeeping Genes'!AD$17,"")</f>
        <v/>
      </c>
      <c r="BU330" s="132" t="str">
        <f ca="1">IF(ISNUMBER(AC330-'Choose Housekeeping Genes'!AE$17),AC330-'Choose Housekeeping Genes'!AE$17,"")</f>
        <v/>
      </c>
      <c r="BV330" s="132" t="str">
        <f ca="1">IF(ISNUMBER(AD330-'Choose Housekeeping Genes'!AF$17),AD330-'Choose Housekeeping Genes'!AF$17,"")</f>
        <v/>
      </c>
      <c r="BW330" s="132" t="str">
        <f ca="1">IF(ISNUMBER(AE330-'Choose Housekeeping Genes'!AG$17),AE330-'Choose Housekeeping Genes'!AG$17,"")</f>
        <v/>
      </c>
      <c r="BX330" s="132" t="str">
        <f ca="1">IF(ISNUMBER(AF330-'Choose Housekeeping Genes'!AH$17),AF330-'Choose Housekeeping Genes'!AH$17,"")</f>
        <v/>
      </c>
      <c r="BY330" s="132" t="str">
        <f ca="1">IF(ISNUMBER(AG330-'Choose Housekeeping Genes'!AI$17),AG330-'Choose Housekeeping Genes'!AI$17,"")</f>
        <v/>
      </c>
      <c r="BZ330" s="132" t="str">
        <f ca="1">IF(ISNUMBER(AH330-'Choose Housekeeping Genes'!AJ$17),AH330-'Choose Housekeeping Genes'!AJ$17,"")</f>
        <v/>
      </c>
      <c r="CA330" s="132" t="str">
        <f ca="1">IF(ISNUMBER(AI330-'Choose Housekeeping Genes'!AK$17),AI330-'Choose Housekeeping Genes'!AK$17,"")</f>
        <v/>
      </c>
      <c r="CB330" s="132" t="str">
        <f ca="1">IF(ISNUMBER(AJ330-'Choose Housekeeping Genes'!AL$17),AJ330-'Choose Housekeeping Genes'!AL$17,"")</f>
        <v/>
      </c>
      <c r="CC330" s="132" t="str">
        <f ca="1">IF(ISNUMBER(AK330-'Choose Housekeeping Genes'!AM$17),AK330-'Choose Housekeeping Genes'!AM$17,"")</f>
        <v/>
      </c>
      <c r="CD330" s="132" t="str">
        <f ca="1">IF(ISNUMBER(AL330-'Choose Housekeeping Genes'!AN$17),AL330-'Choose Housekeeping Genes'!AN$17,"")</f>
        <v/>
      </c>
      <c r="CE330" s="132" t="str">
        <f ca="1">IF(ISNUMBER(AM330-'Choose Housekeeping Genes'!AO$17),AM330-'Choose Housekeeping Genes'!AO$17,"")</f>
        <v/>
      </c>
      <c r="CF330" s="132" t="str">
        <f ca="1">IF(ISNUMBER(AN330-'Choose Housekeeping Genes'!AP$17),AN330-'Choose Housekeeping Genes'!AP$17,"")</f>
        <v/>
      </c>
      <c r="CG330" s="132" t="str">
        <f ca="1">IF(ISNUMBER(AO330-'Choose Housekeeping Genes'!AQ$17),AO330-'Choose Housekeeping Genes'!AQ$17,"")</f>
        <v/>
      </c>
      <c r="CH330" s="132" t="str">
        <f ca="1">IF(ISNUMBER(AP330-'Choose Housekeeping Genes'!AR$17),AP330-'Choose Housekeeping Genes'!AR$17,"")</f>
        <v/>
      </c>
      <c r="CI330" s="132" t="str">
        <f ca="1">IF(ISNUMBER(AQ330-'Choose Housekeeping Genes'!AS$17),AQ330-'Choose Housekeeping Genes'!AS$17,"")</f>
        <v/>
      </c>
      <c r="CJ330" s="132" t="str">
        <f ca="1">IF(ISNUMBER(AR330-'Choose Housekeeping Genes'!AT$17),AR330-'Choose Housekeeping Genes'!AT$17,"")</f>
        <v/>
      </c>
      <c r="CK330" s="137" t="e">
        <f t="shared" ca="1" si="220"/>
        <v>#DIV/0!</v>
      </c>
      <c r="CL330" s="138" t="e">
        <f t="shared" ca="1" si="221"/>
        <v>#DIV/0!</v>
      </c>
      <c r="DA330" s="135" t="str">
        <f>'Transcript table'!C330</f>
        <v>TRAF3IP2-AS1</v>
      </c>
      <c r="DB330" s="35" t="s">
        <v>376</v>
      </c>
      <c r="DC330" s="132" t="str">
        <f t="shared" ca="1" si="222"/>
        <v/>
      </c>
      <c r="DD330" s="132" t="str">
        <f t="shared" ca="1" si="223"/>
        <v/>
      </c>
      <c r="DE330" s="132" t="str">
        <f t="shared" ca="1" si="224"/>
        <v/>
      </c>
      <c r="DF330" s="132" t="str">
        <f t="shared" ca="1" si="225"/>
        <v/>
      </c>
      <c r="DG330" s="132" t="str">
        <f t="shared" ca="1" si="226"/>
        <v/>
      </c>
      <c r="DH330" s="132" t="str">
        <f t="shared" ca="1" si="227"/>
        <v/>
      </c>
      <c r="DI330" s="132" t="str">
        <f t="shared" ca="1" si="228"/>
        <v/>
      </c>
      <c r="DJ330" s="132" t="str">
        <f t="shared" ca="1" si="229"/>
        <v/>
      </c>
      <c r="DK330" s="132" t="str">
        <f t="shared" ca="1" si="230"/>
        <v/>
      </c>
      <c r="DL330" s="132" t="str">
        <f t="shared" ca="1" si="231"/>
        <v/>
      </c>
      <c r="DM330" s="132" t="str">
        <f t="shared" ca="1" si="232"/>
        <v/>
      </c>
      <c r="DN330" s="132" t="str">
        <f t="shared" ca="1" si="233"/>
        <v/>
      </c>
      <c r="DO330" s="132" t="str">
        <f t="shared" ca="1" si="234"/>
        <v/>
      </c>
      <c r="DP330" s="132" t="str">
        <f t="shared" ca="1" si="235"/>
        <v/>
      </c>
      <c r="DQ330" s="132" t="str">
        <f t="shared" ca="1" si="236"/>
        <v/>
      </c>
      <c r="DR330" s="132" t="str">
        <f t="shared" ca="1" si="237"/>
        <v/>
      </c>
      <c r="DS330" s="132" t="str">
        <f t="shared" ca="1" si="238"/>
        <v/>
      </c>
      <c r="DT330" s="132" t="str">
        <f t="shared" ca="1" si="239"/>
        <v/>
      </c>
      <c r="DU330" s="132" t="str">
        <f t="shared" ca="1" si="240"/>
        <v/>
      </c>
      <c r="DV330" s="132" t="str">
        <f t="shared" ca="1" si="241"/>
        <v/>
      </c>
      <c r="DW330" s="136" t="str">
        <f>'Transcript table'!C330</f>
        <v>TRAF3IP2-AS1</v>
      </c>
      <c r="DX330" s="141" t="s">
        <v>376</v>
      </c>
      <c r="DY330" s="132" t="str">
        <f t="shared" ca="1" si="242"/>
        <v/>
      </c>
      <c r="DZ330" s="132" t="str">
        <f t="shared" ca="1" si="243"/>
        <v/>
      </c>
      <c r="EA330" s="132" t="str">
        <f t="shared" ca="1" si="244"/>
        <v/>
      </c>
      <c r="EB330" s="132" t="str">
        <f t="shared" ca="1" si="245"/>
        <v/>
      </c>
      <c r="EC330" s="132" t="str">
        <f t="shared" ca="1" si="246"/>
        <v/>
      </c>
      <c r="ED330" s="132" t="str">
        <f t="shared" ca="1" si="247"/>
        <v/>
      </c>
      <c r="EE330" s="132" t="str">
        <f t="shared" ca="1" si="248"/>
        <v/>
      </c>
      <c r="EF330" s="132" t="str">
        <f t="shared" ca="1" si="249"/>
        <v/>
      </c>
      <c r="EG330" s="132" t="str">
        <f t="shared" ca="1" si="250"/>
        <v/>
      </c>
      <c r="EH330" s="132" t="str">
        <f t="shared" ca="1" si="251"/>
        <v/>
      </c>
      <c r="EI330" s="132" t="str">
        <f t="shared" ca="1" si="252"/>
        <v/>
      </c>
      <c r="EJ330" s="132" t="str">
        <f t="shared" ca="1" si="253"/>
        <v/>
      </c>
      <c r="EK330" s="132" t="str">
        <f t="shared" ca="1" si="254"/>
        <v/>
      </c>
      <c r="EL330" s="132" t="str">
        <f t="shared" ca="1" si="255"/>
        <v/>
      </c>
      <c r="EM330" s="132" t="str">
        <f t="shared" ca="1" si="256"/>
        <v/>
      </c>
      <c r="EN330" s="132" t="str">
        <f t="shared" ca="1" si="257"/>
        <v/>
      </c>
      <c r="EO330" s="132" t="str">
        <f t="shared" ca="1" si="258"/>
        <v/>
      </c>
      <c r="EP330" s="132" t="str">
        <f t="shared" ca="1" si="259"/>
        <v/>
      </c>
      <c r="EQ330" s="132" t="str">
        <f t="shared" ca="1" si="260"/>
        <v/>
      </c>
      <c r="ER330" s="132" t="str">
        <f t="shared" ca="1" si="261"/>
        <v/>
      </c>
    </row>
    <row r="331" spans="1:148" ht="25.5">
      <c r="A331" s="131" t="str">
        <f>'Transcript table'!C331</f>
        <v>TRIM52-AS1-1</v>
      </c>
      <c r="B331" s="35" t="s">
        <v>377</v>
      </c>
      <c r="C331" s="132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132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132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132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132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132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132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132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132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132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132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132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132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132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132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132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132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132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132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132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40" t="str">
        <f>'Control Sample Data'!A331</f>
        <v>TRIM52-AS1-1</v>
      </c>
      <c r="X331" s="141" t="s">
        <v>377</v>
      </c>
      <c r="Y331" s="132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132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132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132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132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132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132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132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132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132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132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132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132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132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132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132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132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132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132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132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135" t="str">
        <f>'Control Sample Data'!A331</f>
        <v>TRIM52-AS1-1</v>
      </c>
      <c r="AT331" s="35" t="s">
        <v>377</v>
      </c>
      <c r="AU331" s="132" t="str">
        <f ca="1">IF(ISNUMBER(C331-'Choose Housekeeping Genes'!D$17),C331-'Choose Housekeeping Genes'!D$17,"")</f>
        <v/>
      </c>
      <c r="AV331" s="132" t="str">
        <f ca="1">IF(ISNUMBER(D331-'Choose Housekeeping Genes'!E$17),D331-'Choose Housekeeping Genes'!E$17,"")</f>
        <v/>
      </c>
      <c r="AW331" s="132" t="str">
        <f ca="1">IF(ISNUMBER(E331-'Choose Housekeeping Genes'!F$17),E331-'Choose Housekeeping Genes'!F$17,"")</f>
        <v/>
      </c>
      <c r="AX331" s="132" t="str">
        <f ca="1">IF(ISNUMBER(F331-'Choose Housekeeping Genes'!G$17),F331-'Choose Housekeeping Genes'!G$17,"")</f>
        <v/>
      </c>
      <c r="AY331" s="132" t="str">
        <f ca="1">IF(ISNUMBER(G331-'Choose Housekeeping Genes'!H$17),G331-'Choose Housekeeping Genes'!H$17,"")</f>
        <v/>
      </c>
      <c r="AZ331" s="132" t="str">
        <f ca="1">IF(ISNUMBER(H331-'Choose Housekeeping Genes'!I$17),H331-'Choose Housekeeping Genes'!I$17,"")</f>
        <v/>
      </c>
      <c r="BA331" s="132" t="str">
        <f ca="1">IF(ISNUMBER(I331-'Choose Housekeeping Genes'!J$17),I331-'Choose Housekeeping Genes'!J$17,"")</f>
        <v/>
      </c>
      <c r="BB331" s="132" t="str">
        <f ca="1">IF(ISNUMBER(J331-'Choose Housekeeping Genes'!K$17),J331-'Choose Housekeeping Genes'!K$17,"")</f>
        <v/>
      </c>
      <c r="BC331" s="132" t="str">
        <f ca="1">IF(ISNUMBER(K331-'Choose Housekeeping Genes'!L$17),K331-'Choose Housekeeping Genes'!L$17,"")</f>
        <v/>
      </c>
      <c r="BD331" s="132" t="str">
        <f ca="1">IF(ISNUMBER(L331-'Choose Housekeeping Genes'!M$17),L331-'Choose Housekeeping Genes'!M$17,"")</f>
        <v/>
      </c>
      <c r="BE331" s="132" t="str">
        <f ca="1">IF(ISNUMBER(M331-'Choose Housekeeping Genes'!N$17),M331-'Choose Housekeeping Genes'!N$17,"")</f>
        <v/>
      </c>
      <c r="BF331" s="132" t="str">
        <f ca="1">IF(ISNUMBER(N331-'Choose Housekeeping Genes'!O$17),N331-'Choose Housekeeping Genes'!O$17,"")</f>
        <v/>
      </c>
      <c r="BG331" s="132" t="str">
        <f ca="1">IF(ISNUMBER(O331-'Choose Housekeeping Genes'!P$17),O331-'Choose Housekeeping Genes'!P$17,"")</f>
        <v/>
      </c>
      <c r="BH331" s="132" t="str">
        <f ca="1">IF(ISNUMBER(P331-'Choose Housekeeping Genes'!Q$17),P331-'Choose Housekeeping Genes'!Q$17,"")</f>
        <v/>
      </c>
      <c r="BI331" s="132" t="str">
        <f ca="1">IF(ISNUMBER(Q331-'Choose Housekeeping Genes'!R$17),Q331-'Choose Housekeeping Genes'!R$17,"")</f>
        <v/>
      </c>
      <c r="BJ331" s="132" t="str">
        <f ca="1">IF(ISNUMBER(R331-'Choose Housekeeping Genes'!S$17),R331-'Choose Housekeeping Genes'!S$17,"")</f>
        <v/>
      </c>
      <c r="BK331" s="132" t="str">
        <f ca="1">IF(ISNUMBER(S331-'Choose Housekeeping Genes'!T$17),S331-'Choose Housekeeping Genes'!T$17,"")</f>
        <v/>
      </c>
      <c r="BL331" s="132" t="str">
        <f ca="1">IF(ISNUMBER(T331-'Choose Housekeeping Genes'!U$17),T331-'Choose Housekeeping Genes'!U$17,"")</f>
        <v/>
      </c>
      <c r="BM331" s="132" t="str">
        <f ca="1">IF(ISNUMBER(U331-'Choose Housekeeping Genes'!V$17),U331-'Choose Housekeeping Genes'!V$17,"")</f>
        <v/>
      </c>
      <c r="BN331" s="132" t="str">
        <f ca="1">IF(ISNUMBER(V331-'Choose Housekeeping Genes'!W$17),V331-'Choose Housekeeping Genes'!W$17,"")</f>
        <v/>
      </c>
      <c r="BO331" s="142" t="str">
        <f t="shared" si="219"/>
        <v>TRIM52-AS1-1</v>
      </c>
      <c r="BP331" s="141" t="s">
        <v>377</v>
      </c>
      <c r="BQ331" s="132" t="str">
        <f ca="1">IF(ISNUMBER(Y331-'Choose Housekeeping Genes'!AA$17),Y331-'Choose Housekeeping Genes'!AA$17,"")</f>
        <v/>
      </c>
      <c r="BR331" s="132" t="str">
        <f ca="1">IF(ISNUMBER(Z331-'Choose Housekeeping Genes'!AB$17),Z331-'Choose Housekeeping Genes'!AB$17,"")</f>
        <v/>
      </c>
      <c r="BS331" s="132" t="str">
        <f ca="1">IF(ISNUMBER(AA331-'Choose Housekeeping Genes'!AC$17),AA331-'Choose Housekeeping Genes'!AC$17,"")</f>
        <v/>
      </c>
      <c r="BT331" s="132" t="str">
        <f ca="1">IF(ISNUMBER(AB331-'Choose Housekeeping Genes'!AD$17),AB331-'Choose Housekeeping Genes'!AD$17,"")</f>
        <v/>
      </c>
      <c r="BU331" s="132" t="str">
        <f ca="1">IF(ISNUMBER(AC331-'Choose Housekeeping Genes'!AE$17),AC331-'Choose Housekeeping Genes'!AE$17,"")</f>
        <v/>
      </c>
      <c r="BV331" s="132" t="str">
        <f ca="1">IF(ISNUMBER(AD331-'Choose Housekeeping Genes'!AF$17),AD331-'Choose Housekeeping Genes'!AF$17,"")</f>
        <v/>
      </c>
      <c r="BW331" s="132" t="str">
        <f ca="1">IF(ISNUMBER(AE331-'Choose Housekeeping Genes'!AG$17),AE331-'Choose Housekeeping Genes'!AG$17,"")</f>
        <v/>
      </c>
      <c r="BX331" s="132" t="str">
        <f ca="1">IF(ISNUMBER(AF331-'Choose Housekeeping Genes'!AH$17),AF331-'Choose Housekeeping Genes'!AH$17,"")</f>
        <v/>
      </c>
      <c r="BY331" s="132" t="str">
        <f ca="1">IF(ISNUMBER(AG331-'Choose Housekeeping Genes'!AI$17),AG331-'Choose Housekeeping Genes'!AI$17,"")</f>
        <v/>
      </c>
      <c r="BZ331" s="132" t="str">
        <f ca="1">IF(ISNUMBER(AH331-'Choose Housekeeping Genes'!AJ$17),AH331-'Choose Housekeeping Genes'!AJ$17,"")</f>
        <v/>
      </c>
      <c r="CA331" s="132" t="str">
        <f ca="1">IF(ISNUMBER(AI331-'Choose Housekeeping Genes'!AK$17),AI331-'Choose Housekeeping Genes'!AK$17,"")</f>
        <v/>
      </c>
      <c r="CB331" s="132" t="str">
        <f ca="1">IF(ISNUMBER(AJ331-'Choose Housekeeping Genes'!AL$17),AJ331-'Choose Housekeeping Genes'!AL$17,"")</f>
        <v/>
      </c>
      <c r="CC331" s="132" t="str">
        <f ca="1">IF(ISNUMBER(AK331-'Choose Housekeeping Genes'!AM$17),AK331-'Choose Housekeeping Genes'!AM$17,"")</f>
        <v/>
      </c>
      <c r="CD331" s="132" t="str">
        <f ca="1">IF(ISNUMBER(AL331-'Choose Housekeeping Genes'!AN$17),AL331-'Choose Housekeeping Genes'!AN$17,"")</f>
        <v/>
      </c>
      <c r="CE331" s="132" t="str">
        <f ca="1">IF(ISNUMBER(AM331-'Choose Housekeeping Genes'!AO$17),AM331-'Choose Housekeeping Genes'!AO$17,"")</f>
        <v/>
      </c>
      <c r="CF331" s="132" t="str">
        <f ca="1">IF(ISNUMBER(AN331-'Choose Housekeeping Genes'!AP$17),AN331-'Choose Housekeeping Genes'!AP$17,"")</f>
        <v/>
      </c>
      <c r="CG331" s="132" t="str">
        <f ca="1">IF(ISNUMBER(AO331-'Choose Housekeeping Genes'!AQ$17),AO331-'Choose Housekeeping Genes'!AQ$17,"")</f>
        <v/>
      </c>
      <c r="CH331" s="132" t="str">
        <f ca="1">IF(ISNUMBER(AP331-'Choose Housekeeping Genes'!AR$17),AP331-'Choose Housekeeping Genes'!AR$17,"")</f>
        <v/>
      </c>
      <c r="CI331" s="132" t="str">
        <f ca="1">IF(ISNUMBER(AQ331-'Choose Housekeeping Genes'!AS$17),AQ331-'Choose Housekeeping Genes'!AS$17,"")</f>
        <v/>
      </c>
      <c r="CJ331" s="132" t="str">
        <f ca="1">IF(ISNUMBER(AR331-'Choose Housekeeping Genes'!AT$17),AR331-'Choose Housekeeping Genes'!AT$17,"")</f>
        <v/>
      </c>
      <c r="CK331" s="137" t="e">
        <f t="shared" ca="1" si="220"/>
        <v>#DIV/0!</v>
      </c>
      <c r="CL331" s="138" t="e">
        <f t="shared" ca="1" si="221"/>
        <v>#DIV/0!</v>
      </c>
      <c r="DA331" s="135" t="str">
        <f>'Transcript table'!C331</f>
        <v>TRIM52-AS1-1</v>
      </c>
      <c r="DB331" s="35" t="s">
        <v>377</v>
      </c>
      <c r="DC331" s="132" t="str">
        <f t="shared" ca="1" si="222"/>
        <v/>
      </c>
      <c r="DD331" s="132" t="str">
        <f t="shared" ca="1" si="223"/>
        <v/>
      </c>
      <c r="DE331" s="132" t="str">
        <f t="shared" ca="1" si="224"/>
        <v/>
      </c>
      <c r="DF331" s="132" t="str">
        <f t="shared" ca="1" si="225"/>
        <v/>
      </c>
      <c r="DG331" s="132" t="str">
        <f t="shared" ca="1" si="226"/>
        <v/>
      </c>
      <c r="DH331" s="132" t="str">
        <f t="shared" ca="1" si="227"/>
        <v/>
      </c>
      <c r="DI331" s="132" t="str">
        <f t="shared" ca="1" si="228"/>
        <v/>
      </c>
      <c r="DJ331" s="132" t="str">
        <f t="shared" ca="1" si="229"/>
        <v/>
      </c>
      <c r="DK331" s="132" t="str">
        <f t="shared" ca="1" si="230"/>
        <v/>
      </c>
      <c r="DL331" s="132" t="str">
        <f t="shared" ca="1" si="231"/>
        <v/>
      </c>
      <c r="DM331" s="132" t="str">
        <f t="shared" ca="1" si="232"/>
        <v/>
      </c>
      <c r="DN331" s="132" t="str">
        <f t="shared" ca="1" si="233"/>
        <v/>
      </c>
      <c r="DO331" s="132" t="str">
        <f t="shared" ca="1" si="234"/>
        <v/>
      </c>
      <c r="DP331" s="132" t="str">
        <f t="shared" ca="1" si="235"/>
        <v/>
      </c>
      <c r="DQ331" s="132" t="str">
        <f t="shared" ca="1" si="236"/>
        <v/>
      </c>
      <c r="DR331" s="132" t="str">
        <f t="shared" ca="1" si="237"/>
        <v/>
      </c>
      <c r="DS331" s="132" t="str">
        <f t="shared" ca="1" si="238"/>
        <v/>
      </c>
      <c r="DT331" s="132" t="str">
        <f t="shared" ca="1" si="239"/>
        <v/>
      </c>
      <c r="DU331" s="132" t="str">
        <f t="shared" ca="1" si="240"/>
        <v/>
      </c>
      <c r="DV331" s="132" t="str">
        <f t="shared" ca="1" si="241"/>
        <v/>
      </c>
      <c r="DW331" s="136" t="str">
        <f>'Transcript table'!C331</f>
        <v>TRIM52-AS1-1</v>
      </c>
      <c r="DX331" s="141" t="s">
        <v>377</v>
      </c>
      <c r="DY331" s="132" t="str">
        <f t="shared" ca="1" si="242"/>
        <v/>
      </c>
      <c r="DZ331" s="132" t="str">
        <f t="shared" ca="1" si="243"/>
        <v/>
      </c>
      <c r="EA331" s="132" t="str">
        <f t="shared" ca="1" si="244"/>
        <v/>
      </c>
      <c r="EB331" s="132" t="str">
        <f t="shared" ca="1" si="245"/>
        <v/>
      </c>
      <c r="EC331" s="132" t="str">
        <f t="shared" ca="1" si="246"/>
        <v/>
      </c>
      <c r="ED331" s="132" t="str">
        <f t="shared" ca="1" si="247"/>
        <v/>
      </c>
      <c r="EE331" s="132" t="str">
        <f t="shared" ca="1" si="248"/>
        <v/>
      </c>
      <c r="EF331" s="132" t="str">
        <f t="shared" ca="1" si="249"/>
        <v/>
      </c>
      <c r="EG331" s="132" t="str">
        <f t="shared" ca="1" si="250"/>
        <v/>
      </c>
      <c r="EH331" s="132" t="str">
        <f t="shared" ca="1" si="251"/>
        <v/>
      </c>
      <c r="EI331" s="132" t="str">
        <f t="shared" ca="1" si="252"/>
        <v/>
      </c>
      <c r="EJ331" s="132" t="str">
        <f t="shared" ca="1" si="253"/>
        <v/>
      </c>
      <c r="EK331" s="132" t="str">
        <f t="shared" ca="1" si="254"/>
        <v/>
      </c>
      <c r="EL331" s="132" t="str">
        <f t="shared" ca="1" si="255"/>
        <v/>
      </c>
      <c r="EM331" s="132" t="str">
        <f t="shared" ca="1" si="256"/>
        <v/>
      </c>
      <c r="EN331" s="132" t="str">
        <f t="shared" ca="1" si="257"/>
        <v/>
      </c>
      <c r="EO331" s="132" t="str">
        <f t="shared" ca="1" si="258"/>
        <v/>
      </c>
      <c r="EP331" s="132" t="str">
        <f t="shared" ca="1" si="259"/>
        <v/>
      </c>
      <c r="EQ331" s="132" t="str">
        <f t="shared" ca="1" si="260"/>
        <v/>
      </c>
      <c r="ER331" s="132" t="str">
        <f t="shared" ca="1" si="261"/>
        <v/>
      </c>
    </row>
    <row r="332" spans="1:148" ht="25.5">
      <c r="A332" s="131" t="str">
        <f>'Transcript table'!C332</f>
        <v>TRIM52-AS1-2</v>
      </c>
      <c r="B332" s="35" t="s">
        <v>378</v>
      </c>
      <c r="C332" s="132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132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132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132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132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132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132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132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132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132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132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132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132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132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132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132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132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132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132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132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40" t="str">
        <f>'Control Sample Data'!A332</f>
        <v>TRIM52-AS1-2</v>
      </c>
      <c r="X332" s="141" t="s">
        <v>378</v>
      </c>
      <c r="Y332" s="132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132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132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132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132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132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132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132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132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132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132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132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132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132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132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132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132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132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132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132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135" t="str">
        <f>'Control Sample Data'!A332</f>
        <v>TRIM52-AS1-2</v>
      </c>
      <c r="AT332" s="35" t="s">
        <v>378</v>
      </c>
      <c r="AU332" s="132" t="str">
        <f ca="1">IF(ISNUMBER(C332-'Choose Housekeeping Genes'!D$17),C332-'Choose Housekeeping Genes'!D$17,"")</f>
        <v/>
      </c>
      <c r="AV332" s="132" t="str">
        <f ca="1">IF(ISNUMBER(D332-'Choose Housekeeping Genes'!E$17),D332-'Choose Housekeeping Genes'!E$17,"")</f>
        <v/>
      </c>
      <c r="AW332" s="132" t="str">
        <f ca="1">IF(ISNUMBER(E332-'Choose Housekeeping Genes'!F$17),E332-'Choose Housekeeping Genes'!F$17,"")</f>
        <v/>
      </c>
      <c r="AX332" s="132" t="str">
        <f ca="1">IF(ISNUMBER(F332-'Choose Housekeeping Genes'!G$17),F332-'Choose Housekeeping Genes'!G$17,"")</f>
        <v/>
      </c>
      <c r="AY332" s="132" t="str">
        <f ca="1">IF(ISNUMBER(G332-'Choose Housekeeping Genes'!H$17),G332-'Choose Housekeeping Genes'!H$17,"")</f>
        <v/>
      </c>
      <c r="AZ332" s="132" t="str">
        <f ca="1">IF(ISNUMBER(H332-'Choose Housekeeping Genes'!I$17),H332-'Choose Housekeeping Genes'!I$17,"")</f>
        <v/>
      </c>
      <c r="BA332" s="132" t="str">
        <f ca="1">IF(ISNUMBER(I332-'Choose Housekeeping Genes'!J$17),I332-'Choose Housekeeping Genes'!J$17,"")</f>
        <v/>
      </c>
      <c r="BB332" s="132" t="str">
        <f ca="1">IF(ISNUMBER(J332-'Choose Housekeeping Genes'!K$17),J332-'Choose Housekeeping Genes'!K$17,"")</f>
        <v/>
      </c>
      <c r="BC332" s="132" t="str">
        <f ca="1">IF(ISNUMBER(K332-'Choose Housekeeping Genes'!L$17),K332-'Choose Housekeeping Genes'!L$17,"")</f>
        <v/>
      </c>
      <c r="BD332" s="132" t="str">
        <f ca="1">IF(ISNUMBER(L332-'Choose Housekeeping Genes'!M$17),L332-'Choose Housekeeping Genes'!M$17,"")</f>
        <v/>
      </c>
      <c r="BE332" s="132" t="str">
        <f ca="1">IF(ISNUMBER(M332-'Choose Housekeeping Genes'!N$17),M332-'Choose Housekeeping Genes'!N$17,"")</f>
        <v/>
      </c>
      <c r="BF332" s="132" t="str">
        <f ca="1">IF(ISNUMBER(N332-'Choose Housekeeping Genes'!O$17),N332-'Choose Housekeeping Genes'!O$17,"")</f>
        <v/>
      </c>
      <c r="BG332" s="132" t="str">
        <f ca="1">IF(ISNUMBER(O332-'Choose Housekeeping Genes'!P$17),O332-'Choose Housekeeping Genes'!P$17,"")</f>
        <v/>
      </c>
      <c r="BH332" s="132" t="str">
        <f ca="1">IF(ISNUMBER(P332-'Choose Housekeeping Genes'!Q$17),P332-'Choose Housekeeping Genes'!Q$17,"")</f>
        <v/>
      </c>
      <c r="BI332" s="132" t="str">
        <f ca="1">IF(ISNUMBER(Q332-'Choose Housekeeping Genes'!R$17),Q332-'Choose Housekeeping Genes'!R$17,"")</f>
        <v/>
      </c>
      <c r="BJ332" s="132" t="str">
        <f ca="1">IF(ISNUMBER(R332-'Choose Housekeeping Genes'!S$17),R332-'Choose Housekeeping Genes'!S$17,"")</f>
        <v/>
      </c>
      <c r="BK332" s="132" t="str">
        <f ca="1">IF(ISNUMBER(S332-'Choose Housekeeping Genes'!T$17),S332-'Choose Housekeeping Genes'!T$17,"")</f>
        <v/>
      </c>
      <c r="BL332" s="132" t="str">
        <f ca="1">IF(ISNUMBER(T332-'Choose Housekeeping Genes'!U$17),T332-'Choose Housekeeping Genes'!U$17,"")</f>
        <v/>
      </c>
      <c r="BM332" s="132" t="str">
        <f ca="1">IF(ISNUMBER(U332-'Choose Housekeeping Genes'!V$17),U332-'Choose Housekeeping Genes'!V$17,"")</f>
        <v/>
      </c>
      <c r="BN332" s="132" t="str">
        <f ca="1">IF(ISNUMBER(V332-'Choose Housekeeping Genes'!W$17),V332-'Choose Housekeeping Genes'!W$17,"")</f>
        <v/>
      </c>
      <c r="BO332" s="142" t="str">
        <f t="shared" si="219"/>
        <v>TRIM52-AS1-2</v>
      </c>
      <c r="BP332" s="141" t="s">
        <v>378</v>
      </c>
      <c r="BQ332" s="132" t="str">
        <f ca="1">IF(ISNUMBER(Y332-'Choose Housekeeping Genes'!AA$17),Y332-'Choose Housekeeping Genes'!AA$17,"")</f>
        <v/>
      </c>
      <c r="BR332" s="132" t="str">
        <f ca="1">IF(ISNUMBER(Z332-'Choose Housekeeping Genes'!AB$17),Z332-'Choose Housekeeping Genes'!AB$17,"")</f>
        <v/>
      </c>
      <c r="BS332" s="132" t="str">
        <f ca="1">IF(ISNUMBER(AA332-'Choose Housekeeping Genes'!AC$17),AA332-'Choose Housekeeping Genes'!AC$17,"")</f>
        <v/>
      </c>
      <c r="BT332" s="132" t="str">
        <f ca="1">IF(ISNUMBER(AB332-'Choose Housekeeping Genes'!AD$17),AB332-'Choose Housekeeping Genes'!AD$17,"")</f>
        <v/>
      </c>
      <c r="BU332" s="132" t="str">
        <f ca="1">IF(ISNUMBER(AC332-'Choose Housekeeping Genes'!AE$17),AC332-'Choose Housekeeping Genes'!AE$17,"")</f>
        <v/>
      </c>
      <c r="BV332" s="132" t="str">
        <f ca="1">IF(ISNUMBER(AD332-'Choose Housekeeping Genes'!AF$17),AD332-'Choose Housekeeping Genes'!AF$17,"")</f>
        <v/>
      </c>
      <c r="BW332" s="132" t="str">
        <f ca="1">IF(ISNUMBER(AE332-'Choose Housekeeping Genes'!AG$17),AE332-'Choose Housekeeping Genes'!AG$17,"")</f>
        <v/>
      </c>
      <c r="BX332" s="132" t="str">
        <f ca="1">IF(ISNUMBER(AF332-'Choose Housekeeping Genes'!AH$17),AF332-'Choose Housekeeping Genes'!AH$17,"")</f>
        <v/>
      </c>
      <c r="BY332" s="132" t="str">
        <f ca="1">IF(ISNUMBER(AG332-'Choose Housekeeping Genes'!AI$17),AG332-'Choose Housekeeping Genes'!AI$17,"")</f>
        <v/>
      </c>
      <c r="BZ332" s="132" t="str">
        <f ca="1">IF(ISNUMBER(AH332-'Choose Housekeeping Genes'!AJ$17),AH332-'Choose Housekeeping Genes'!AJ$17,"")</f>
        <v/>
      </c>
      <c r="CA332" s="132" t="str">
        <f ca="1">IF(ISNUMBER(AI332-'Choose Housekeeping Genes'!AK$17),AI332-'Choose Housekeeping Genes'!AK$17,"")</f>
        <v/>
      </c>
      <c r="CB332" s="132" t="str">
        <f ca="1">IF(ISNUMBER(AJ332-'Choose Housekeeping Genes'!AL$17),AJ332-'Choose Housekeeping Genes'!AL$17,"")</f>
        <v/>
      </c>
      <c r="CC332" s="132" t="str">
        <f ca="1">IF(ISNUMBER(AK332-'Choose Housekeeping Genes'!AM$17),AK332-'Choose Housekeeping Genes'!AM$17,"")</f>
        <v/>
      </c>
      <c r="CD332" s="132" t="str">
        <f ca="1">IF(ISNUMBER(AL332-'Choose Housekeeping Genes'!AN$17),AL332-'Choose Housekeeping Genes'!AN$17,"")</f>
        <v/>
      </c>
      <c r="CE332" s="132" t="str">
        <f ca="1">IF(ISNUMBER(AM332-'Choose Housekeeping Genes'!AO$17),AM332-'Choose Housekeeping Genes'!AO$17,"")</f>
        <v/>
      </c>
      <c r="CF332" s="132" t="str">
        <f ca="1">IF(ISNUMBER(AN332-'Choose Housekeeping Genes'!AP$17),AN332-'Choose Housekeeping Genes'!AP$17,"")</f>
        <v/>
      </c>
      <c r="CG332" s="132" t="str">
        <f ca="1">IF(ISNUMBER(AO332-'Choose Housekeeping Genes'!AQ$17),AO332-'Choose Housekeeping Genes'!AQ$17,"")</f>
        <v/>
      </c>
      <c r="CH332" s="132" t="str">
        <f ca="1">IF(ISNUMBER(AP332-'Choose Housekeeping Genes'!AR$17),AP332-'Choose Housekeeping Genes'!AR$17,"")</f>
        <v/>
      </c>
      <c r="CI332" s="132" t="str">
        <f ca="1">IF(ISNUMBER(AQ332-'Choose Housekeeping Genes'!AS$17),AQ332-'Choose Housekeeping Genes'!AS$17,"")</f>
        <v/>
      </c>
      <c r="CJ332" s="132" t="str">
        <f ca="1">IF(ISNUMBER(AR332-'Choose Housekeeping Genes'!AT$17),AR332-'Choose Housekeeping Genes'!AT$17,"")</f>
        <v/>
      </c>
      <c r="CK332" s="137" t="e">
        <f t="shared" ca="1" si="220"/>
        <v>#DIV/0!</v>
      </c>
      <c r="CL332" s="138" t="e">
        <f t="shared" ca="1" si="221"/>
        <v>#DIV/0!</v>
      </c>
      <c r="DA332" s="135" t="str">
        <f>'Transcript table'!C332</f>
        <v>TRIM52-AS1-2</v>
      </c>
      <c r="DB332" s="35" t="s">
        <v>378</v>
      </c>
      <c r="DC332" s="132" t="str">
        <f t="shared" ca="1" si="222"/>
        <v/>
      </c>
      <c r="DD332" s="132" t="str">
        <f t="shared" ca="1" si="223"/>
        <v/>
      </c>
      <c r="DE332" s="132" t="str">
        <f t="shared" ca="1" si="224"/>
        <v/>
      </c>
      <c r="DF332" s="132" t="str">
        <f t="shared" ca="1" si="225"/>
        <v/>
      </c>
      <c r="DG332" s="132" t="str">
        <f t="shared" ca="1" si="226"/>
        <v/>
      </c>
      <c r="DH332" s="132" t="str">
        <f t="shared" ca="1" si="227"/>
        <v/>
      </c>
      <c r="DI332" s="132" t="str">
        <f t="shared" ca="1" si="228"/>
        <v/>
      </c>
      <c r="DJ332" s="132" t="str">
        <f t="shared" ca="1" si="229"/>
        <v/>
      </c>
      <c r="DK332" s="132" t="str">
        <f t="shared" ca="1" si="230"/>
        <v/>
      </c>
      <c r="DL332" s="132" t="str">
        <f t="shared" ca="1" si="231"/>
        <v/>
      </c>
      <c r="DM332" s="132" t="str">
        <f t="shared" ca="1" si="232"/>
        <v/>
      </c>
      <c r="DN332" s="132" t="str">
        <f t="shared" ca="1" si="233"/>
        <v/>
      </c>
      <c r="DO332" s="132" t="str">
        <f t="shared" ca="1" si="234"/>
        <v/>
      </c>
      <c r="DP332" s="132" t="str">
        <f t="shared" ca="1" si="235"/>
        <v/>
      </c>
      <c r="DQ332" s="132" t="str">
        <f t="shared" ca="1" si="236"/>
        <v/>
      </c>
      <c r="DR332" s="132" t="str">
        <f t="shared" ca="1" si="237"/>
        <v/>
      </c>
      <c r="DS332" s="132" t="str">
        <f t="shared" ca="1" si="238"/>
        <v/>
      </c>
      <c r="DT332" s="132" t="str">
        <f t="shared" ca="1" si="239"/>
        <v/>
      </c>
      <c r="DU332" s="132" t="str">
        <f t="shared" ca="1" si="240"/>
        <v/>
      </c>
      <c r="DV332" s="132" t="str">
        <f t="shared" ca="1" si="241"/>
        <v/>
      </c>
      <c r="DW332" s="136" t="str">
        <f>'Transcript table'!C332</f>
        <v>TRIM52-AS1-2</v>
      </c>
      <c r="DX332" s="141" t="s">
        <v>378</v>
      </c>
      <c r="DY332" s="132" t="str">
        <f t="shared" ca="1" si="242"/>
        <v/>
      </c>
      <c r="DZ332" s="132" t="str">
        <f t="shared" ca="1" si="243"/>
        <v/>
      </c>
      <c r="EA332" s="132" t="str">
        <f t="shared" ca="1" si="244"/>
        <v/>
      </c>
      <c r="EB332" s="132" t="str">
        <f t="shared" ca="1" si="245"/>
        <v/>
      </c>
      <c r="EC332" s="132" t="str">
        <f t="shared" ca="1" si="246"/>
        <v/>
      </c>
      <c r="ED332" s="132" t="str">
        <f t="shared" ca="1" si="247"/>
        <v/>
      </c>
      <c r="EE332" s="132" t="str">
        <f t="shared" ca="1" si="248"/>
        <v/>
      </c>
      <c r="EF332" s="132" t="str">
        <f t="shared" ca="1" si="249"/>
        <v/>
      </c>
      <c r="EG332" s="132" t="str">
        <f t="shared" ca="1" si="250"/>
        <v/>
      </c>
      <c r="EH332" s="132" t="str">
        <f t="shared" ca="1" si="251"/>
        <v/>
      </c>
      <c r="EI332" s="132" t="str">
        <f t="shared" ca="1" si="252"/>
        <v/>
      </c>
      <c r="EJ332" s="132" t="str">
        <f t="shared" ca="1" si="253"/>
        <v/>
      </c>
      <c r="EK332" s="132" t="str">
        <f t="shared" ca="1" si="254"/>
        <v/>
      </c>
      <c r="EL332" s="132" t="str">
        <f t="shared" ca="1" si="255"/>
        <v/>
      </c>
      <c r="EM332" s="132" t="str">
        <f t="shared" ca="1" si="256"/>
        <v/>
      </c>
      <c r="EN332" s="132" t="str">
        <f t="shared" ca="1" si="257"/>
        <v/>
      </c>
      <c r="EO332" s="132" t="str">
        <f t="shared" ca="1" si="258"/>
        <v/>
      </c>
      <c r="EP332" s="132" t="str">
        <f t="shared" ca="1" si="259"/>
        <v/>
      </c>
      <c r="EQ332" s="132" t="str">
        <f t="shared" ca="1" si="260"/>
        <v/>
      </c>
      <c r="ER332" s="132" t="str">
        <f t="shared" ca="1" si="261"/>
        <v/>
      </c>
    </row>
    <row r="333" spans="1:148" ht="12.75">
      <c r="A333" s="131" t="str">
        <f>'Transcript table'!C333</f>
        <v>TUG1-1</v>
      </c>
      <c r="B333" s="35" t="s">
        <v>379</v>
      </c>
      <c r="C333" s="132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132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132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132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132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132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132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132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132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132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132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132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132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132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132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132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132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132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132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132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40" t="str">
        <f>'Control Sample Data'!A333</f>
        <v>TUG1-1</v>
      </c>
      <c r="X333" s="141" t="s">
        <v>379</v>
      </c>
      <c r="Y333" s="132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132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132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132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132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132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132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132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132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132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132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132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132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132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132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132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132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132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132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132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135" t="str">
        <f>'Control Sample Data'!A333</f>
        <v>TUG1-1</v>
      </c>
      <c r="AT333" s="35" t="s">
        <v>379</v>
      </c>
      <c r="AU333" s="132" t="str">
        <f ca="1">IF(ISNUMBER(C333-'Choose Housekeeping Genes'!D$17),C333-'Choose Housekeeping Genes'!D$17,"")</f>
        <v/>
      </c>
      <c r="AV333" s="132" t="str">
        <f ca="1">IF(ISNUMBER(D333-'Choose Housekeeping Genes'!E$17),D333-'Choose Housekeeping Genes'!E$17,"")</f>
        <v/>
      </c>
      <c r="AW333" s="132" t="str">
        <f ca="1">IF(ISNUMBER(E333-'Choose Housekeeping Genes'!F$17),E333-'Choose Housekeeping Genes'!F$17,"")</f>
        <v/>
      </c>
      <c r="AX333" s="132" t="str">
        <f ca="1">IF(ISNUMBER(F333-'Choose Housekeeping Genes'!G$17),F333-'Choose Housekeeping Genes'!G$17,"")</f>
        <v/>
      </c>
      <c r="AY333" s="132" t="str">
        <f ca="1">IF(ISNUMBER(G333-'Choose Housekeeping Genes'!H$17),G333-'Choose Housekeeping Genes'!H$17,"")</f>
        <v/>
      </c>
      <c r="AZ333" s="132" t="str">
        <f ca="1">IF(ISNUMBER(H333-'Choose Housekeeping Genes'!I$17),H333-'Choose Housekeeping Genes'!I$17,"")</f>
        <v/>
      </c>
      <c r="BA333" s="132" t="str">
        <f ca="1">IF(ISNUMBER(I333-'Choose Housekeeping Genes'!J$17),I333-'Choose Housekeeping Genes'!J$17,"")</f>
        <v/>
      </c>
      <c r="BB333" s="132" t="str">
        <f ca="1">IF(ISNUMBER(J333-'Choose Housekeeping Genes'!K$17),J333-'Choose Housekeeping Genes'!K$17,"")</f>
        <v/>
      </c>
      <c r="BC333" s="132" t="str">
        <f ca="1">IF(ISNUMBER(K333-'Choose Housekeeping Genes'!L$17),K333-'Choose Housekeeping Genes'!L$17,"")</f>
        <v/>
      </c>
      <c r="BD333" s="132" t="str">
        <f ca="1">IF(ISNUMBER(L333-'Choose Housekeeping Genes'!M$17),L333-'Choose Housekeeping Genes'!M$17,"")</f>
        <v/>
      </c>
      <c r="BE333" s="132" t="str">
        <f ca="1">IF(ISNUMBER(M333-'Choose Housekeeping Genes'!N$17),M333-'Choose Housekeeping Genes'!N$17,"")</f>
        <v/>
      </c>
      <c r="BF333" s="132" t="str">
        <f ca="1">IF(ISNUMBER(N333-'Choose Housekeeping Genes'!O$17),N333-'Choose Housekeeping Genes'!O$17,"")</f>
        <v/>
      </c>
      <c r="BG333" s="132" t="str">
        <f ca="1">IF(ISNUMBER(O333-'Choose Housekeeping Genes'!P$17),O333-'Choose Housekeeping Genes'!P$17,"")</f>
        <v/>
      </c>
      <c r="BH333" s="132" t="str">
        <f ca="1">IF(ISNUMBER(P333-'Choose Housekeeping Genes'!Q$17),P333-'Choose Housekeeping Genes'!Q$17,"")</f>
        <v/>
      </c>
      <c r="BI333" s="132" t="str">
        <f ca="1">IF(ISNUMBER(Q333-'Choose Housekeeping Genes'!R$17),Q333-'Choose Housekeeping Genes'!R$17,"")</f>
        <v/>
      </c>
      <c r="BJ333" s="132" t="str">
        <f ca="1">IF(ISNUMBER(R333-'Choose Housekeeping Genes'!S$17),R333-'Choose Housekeeping Genes'!S$17,"")</f>
        <v/>
      </c>
      <c r="BK333" s="132" t="str">
        <f ca="1">IF(ISNUMBER(S333-'Choose Housekeeping Genes'!T$17),S333-'Choose Housekeeping Genes'!T$17,"")</f>
        <v/>
      </c>
      <c r="BL333" s="132" t="str">
        <f ca="1">IF(ISNUMBER(T333-'Choose Housekeeping Genes'!U$17),T333-'Choose Housekeeping Genes'!U$17,"")</f>
        <v/>
      </c>
      <c r="BM333" s="132" t="str">
        <f ca="1">IF(ISNUMBER(U333-'Choose Housekeeping Genes'!V$17),U333-'Choose Housekeeping Genes'!V$17,"")</f>
        <v/>
      </c>
      <c r="BN333" s="132" t="str">
        <f ca="1">IF(ISNUMBER(V333-'Choose Housekeeping Genes'!W$17),V333-'Choose Housekeeping Genes'!W$17,"")</f>
        <v/>
      </c>
      <c r="BO333" s="142" t="str">
        <f t="shared" si="219"/>
        <v>TUG1-1</v>
      </c>
      <c r="BP333" s="141" t="s">
        <v>379</v>
      </c>
      <c r="BQ333" s="132" t="str">
        <f ca="1">IF(ISNUMBER(Y333-'Choose Housekeeping Genes'!AA$17),Y333-'Choose Housekeeping Genes'!AA$17,"")</f>
        <v/>
      </c>
      <c r="BR333" s="132" t="str">
        <f ca="1">IF(ISNUMBER(Z333-'Choose Housekeeping Genes'!AB$17),Z333-'Choose Housekeeping Genes'!AB$17,"")</f>
        <v/>
      </c>
      <c r="BS333" s="132" t="str">
        <f ca="1">IF(ISNUMBER(AA333-'Choose Housekeeping Genes'!AC$17),AA333-'Choose Housekeeping Genes'!AC$17,"")</f>
        <v/>
      </c>
      <c r="BT333" s="132" t="str">
        <f ca="1">IF(ISNUMBER(AB333-'Choose Housekeeping Genes'!AD$17),AB333-'Choose Housekeeping Genes'!AD$17,"")</f>
        <v/>
      </c>
      <c r="BU333" s="132" t="str">
        <f ca="1">IF(ISNUMBER(AC333-'Choose Housekeeping Genes'!AE$17),AC333-'Choose Housekeeping Genes'!AE$17,"")</f>
        <v/>
      </c>
      <c r="BV333" s="132" t="str">
        <f ca="1">IF(ISNUMBER(AD333-'Choose Housekeeping Genes'!AF$17),AD333-'Choose Housekeeping Genes'!AF$17,"")</f>
        <v/>
      </c>
      <c r="BW333" s="132" t="str">
        <f ca="1">IF(ISNUMBER(AE333-'Choose Housekeeping Genes'!AG$17),AE333-'Choose Housekeeping Genes'!AG$17,"")</f>
        <v/>
      </c>
      <c r="BX333" s="132" t="str">
        <f ca="1">IF(ISNUMBER(AF333-'Choose Housekeeping Genes'!AH$17),AF333-'Choose Housekeeping Genes'!AH$17,"")</f>
        <v/>
      </c>
      <c r="BY333" s="132" t="str">
        <f ca="1">IF(ISNUMBER(AG333-'Choose Housekeeping Genes'!AI$17),AG333-'Choose Housekeeping Genes'!AI$17,"")</f>
        <v/>
      </c>
      <c r="BZ333" s="132" t="str">
        <f ca="1">IF(ISNUMBER(AH333-'Choose Housekeeping Genes'!AJ$17),AH333-'Choose Housekeeping Genes'!AJ$17,"")</f>
        <v/>
      </c>
      <c r="CA333" s="132" t="str">
        <f ca="1">IF(ISNUMBER(AI333-'Choose Housekeeping Genes'!AK$17),AI333-'Choose Housekeeping Genes'!AK$17,"")</f>
        <v/>
      </c>
      <c r="CB333" s="132" t="str">
        <f ca="1">IF(ISNUMBER(AJ333-'Choose Housekeeping Genes'!AL$17),AJ333-'Choose Housekeeping Genes'!AL$17,"")</f>
        <v/>
      </c>
      <c r="CC333" s="132" t="str">
        <f ca="1">IF(ISNUMBER(AK333-'Choose Housekeeping Genes'!AM$17),AK333-'Choose Housekeeping Genes'!AM$17,"")</f>
        <v/>
      </c>
      <c r="CD333" s="132" t="str">
        <f ca="1">IF(ISNUMBER(AL333-'Choose Housekeeping Genes'!AN$17),AL333-'Choose Housekeeping Genes'!AN$17,"")</f>
        <v/>
      </c>
      <c r="CE333" s="132" t="str">
        <f ca="1">IF(ISNUMBER(AM333-'Choose Housekeeping Genes'!AO$17),AM333-'Choose Housekeeping Genes'!AO$17,"")</f>
        <v/>
      </c>
      <c r="CF333" s="132" t="str">
        <f ca="1">IF(ISNUMBER(AN333-'Choose Housekeeping Genes'!AP$17),AN333-'Choose Housekeeping Genes'!AP$17,"")</f>
        <v/>
      </c>
      <c r="CG333" s="132" t="str">
        <f ca="1">IF(ISNUMBER(AO333-'Choose Housekeeping Genes'!AQ$17),AO333-'Choose Housekeeping Genes'!AQ$17,"")</f>
        <v/>
      </c>
      <c r="CH333" s="132" t="str">
        <f ca="1">IF(ISNUMBER(AP333-'Choose Housekeeping Genes'!AR$17),AP333-'Choose Housekeeping Genes'!AR$17,"")</f>
        <v/>
      </c>
      <c r="CI333" s="132" t="str">
        <f ca="1">IF(ISNUMBER(AQ333-'Choose Housekeeping Genes'!AS$17),AQ333-'Choose Housekeeping Genes'!AS$17,"")</f>
        <v/>
      </c>
      <c r="CJ333" s="132" t="str">
        <f ca="1">IF(ISNUMBER(AR333-'Choose Housekeeping Genes'!AT$17),AR333-'Choose Housekeeping Genes'!AT$17,"")</f>
        <v/>
      </c>
      <c r="CK333" s="137" t="e">
        <f t="shared" ca="1" si="220"/>
        <v>#DIV/0!</v>
      </c>
      <c r="CL333" s="138" t="e">
        <f t="shared" ca="1" si="221"/>
        <v>#DIV/0!</v>
      </c>
      <c r="DA333" s="135" t="str">
        <f>'Transcript table'!C333</f>
        <v>TUG1-1</v>
      </c>
      <c r="DB333" s="35" t="s">
        <v>379</v>
      </c>
      <c r="DC333" s="132" t="str">
        <f t="shared" ca="1" si="222"/>
        <v/>
      </c>
      <c r="DD333" s="132" t="str">
        <f t="shared" ca="1" si="223"/>
        <v/>
      </c>
      <c r="DE333" s="132" t="str">
        <f t="shared" ca="1" si="224"/>
        <v/>
      </c>
      <c r="DF333" s="132" t="str">
        <f t="shared" ca="1" si="225"/>
        <v/>
      </c>
      <c r="DG333" s="132" t="str">
        <f t="shared" ca="1" si="226"/>
        <v/>
      </c>
      <c r="DH333" s="132" t="str">
        <f t="shared" ca="1" si="227"/>
        <v/>
      </c>
      <c r="DI333" s="132" t="str">
        <f t="shared" ca="1" si="228"/>
        <v/>
      </c>
      <c r="DJ333" s="132" t="str">
        <f t="shared" ca="1" si="229"/>
        <v/>
      </c>
      <c r="DK333" s="132" t="str">
        <f t="shared" ca="1" si="230"/>
        <v/>
      </c>
      <c r="DL333" s="132" t="str">
        <f t="shared" ca="1" si="231"/>
        <v/>
      </c>
      <c r="DM333" s="132" t="str">
        <f t="shared" ca="1" si="232"/>
        <v/>
      </c>
      <c r="DN333" s="132" t="str">
        <f t="shared" ca="1" si="233"/>
        <v/>
      </c>
      <c r="DO333" s="132" t="str">
        <f t="shared" ca="1" si="234"/>
        <v/>
      </c>
      <c r="DP333" s="132" t="str">
        <f t="shared" ca="1" si="235"/>
        <v/>
      </c>
      <c r="DQ333" s="132" t="str">
        <f t="shared" ca="1" si="236"/>
        <v/>
      </c>
      <c r="DR333" s="132" t="str">
        <f t="shared" ca="1" si="237"/>
        <v/>
      </c>
      <c r="DS333" s="132" t="str">
        <f t="shared" ca="1" si="238"/>
        <v/>
      </c>
      <c r="DT333" s="132" t="str">
        <f t="shared" ca="1" si="239"/>
        <v/>
      </c>
      <c r="DU333" s="132" t="str">
        <f t="shared" ca="1" si="240"/>
        <v/>
      </c>
      <c r="DV333" s="132" t="str">
        <f t="shared" ca="1" si="241"/>
        <v/>
      </c>
      <c r="DW333" s="136" t="str">
        <f>'Transcript table'!C333</f>
        <v>TUG1-1</v>
      </c>
      <c r="DX333" s="141" t="s">
        <v>379</v>
      </c>
      <c r="DY333" s="132" t="str">
        <f t="shared" ca="1" si="242"/>
        <v/>
      </c>
      <c r="DZ333" s="132" t="str">
        <f t="shared" ca="1" si="243"/>
        <v/>
      </c>
      <c r="EA333" s="132" t="str">
        <f t="shared" ca="1" si="244"/>
        <v/>
      </c>
      <c r="EB333" s="132" t="str">
        <f t="shared" ca="1" si="245"/>
        <v/>
      </c>
      <c r="EC333" s="132" t="str">
        <f t="shared" ca="1" si="246"/>
        <v/>
      </c>
      <c r="ED333" s="132" t="str">
        <f t="shared" ca="1" si="247"/>
        <v/>
      </c>
      <c r="EE333" s="132" t="str">
        <f t="shared" ca="1" si="248"/>
        <v/>
      </c>
      <c r="EF333" s="132" t="str">
        <f t="shared" ca="1" si="249"/>
        <v/>
      </c>
      <c r="EG333" s="132" t="str">
        <f t="shared" ca="1" si="250"/>
        <v/>
      </c>
      <c r="EH333" s="132" t="str">
        <f t="shared" ca="1" si="251"/>
        <v/>
      </c>
      <c r="EI333" s="132" t="str">
        <f t="shared" ca="1" si="252"/>
        <v/>
      </c>
      <c r="EJ333" s="132" t="str">
        <f t="shared" ca="1" si="253"/>
        <v/>
      </c>
      <c r="EK333" s="132" t="str">
        <f t="shared" ca="1" si="254"/>
        <v/>
      </c>
      <c r="EL333" s="132" t="str">
        <f t="shared" ca="1" si="255"/>
        <v/>
      </c>
      <c r="EM333" s="132" t="str">
        <f t="shared" ca="1" si="256"/>
        <v/>
      </c>
      <c r="EN333" s="132" t="str">
        <f t="shared" ca="1" si="257"/>
        <v/>
      </c>
      <c r="EO333" s="132" t="str">
        <f t="shared" ca="1" si="258"/>
        <v/>
      </c>
      <c r="EP333" s="132" t="str">
        <f t="shared" ca="1" si="259"/>
        <v/>
      </c>
      <c r="EQ333" s="132" t="str">
        <f t="shared" ca="1" si="260"/>
        <v/>
      </c>
      <c r="ER333" s="132" t="str">
        <f t="shared" ca="1" si="261"/>
        <v/>
      </c>
    </row>
    <row r="334" spans="1:148" ht="12.75">
      <c r="A334" s="131" t="str">
        <f>'Transcript table'!C334</f>
        <v>TUG1-2</v>
      </c>
      <c r="B334" s="35" t="s">
        <v>380</v>
      </c>
      <c r="C334" s="132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132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132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132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132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132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132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132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132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132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132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132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132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132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132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132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132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132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132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132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40" t="str">
        <f>'Control Sample Data'!A334</f>
        <v>TUG1-2</v>
      </c>
      <c r="X334" s="141" t="s">
        <v>380</v>
      </c>
      <c r="Y334" s="132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132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132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132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132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132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132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132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132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132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132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132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132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132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132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132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132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132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132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132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135" t="str">
        <f>'Control Sample Data'!A334</f>
        <v>TUG1-2</v>
      </c>
      <c r="AT334" s="35" t="s">
        <v>380</v>
      </c>
      <c r="AU334" s="132" t="str">
        <f ca="1">IF(ISNUMBER(C334-'Choose Housekeeping Genes'!D$17),C334-'Choose Housekeeping Genes'!D$17,"")</f>
        <v/>
      </c>
      <c r="AV334" s="132" t="str">
        <f ca="1">IF(ISNUMBER(D334-'Choose Housekeeping Genes'!E$17),D334-'Choose Housekeeping Genes'!E$17,"")</f>
        <v/>
      </c>
      <c r="AW334" s="132" t="str">
        <f ca="1">IF(ISNUMBER(E334-'Choose Housekeeping Genes'!F$17),E334-'Choose Housekeeping Genes'!F$17,"")</f>
        <v/>
      </c>
      <c r="AX334" s="132" t="str">
        <f ca="1">IF(ISNUMBER(F334-'Choose Housekeeping Genes'!G$17),F334-'Choose Housekeeping Genes'!G$17,"")</f>
        <v/>
      </c>
      <c r="AY334" s="132" t="str">
        <f ca="1">IF(ISNUMBER(G334-'Choose Housekeeping Genes'!H$17),G334-'Choose Housekeeping Genes'!H$17,"")</f>
        <v/>
      </c>
      <c r="AZ334" s="132" t="str">
        <f ca="1">IF(ISNUMBER(H334-'Choose Housekeeping Genes'!I$17),H334-'Choose Housekeeping Genes'!I$17,"")</f>
        <v/>
      </c>
      <c r="BA334" s="132" t="str">
        <f ca="1">IF(ISNUMBER(I334-'Choose Housekeeping Genes'!J$17),I334-'Choose Housekeeping Genes'!J$17,"")</f>
        <v/>
      </c>
      <c r="BB334" s="132" t="str">
        <f ca="1">IF(ISNUMBER(J334-'Choose Housekeeping Genes'!K$17),J334-'Choose Housekeeping Genes'!K$17,"")</f>
        <v/>
      </c>
      <c r="BC334" s="132" t="str">
        <f ca="1">IF(ISNUMBER(K334-'Choose Housekeeping Genes'!L$17),K334-'Choose Housekeeping Genes'!L$17,"")</f>
        <v/>
      </c>
      <c r="BD334" s="132" t="str">
        <f ca="1">IF(ISNUMBER(L334-'Choose Housekeeping Genes'!M$17),L334-'Choose Housekeeping Genes'!M$17,"")</f>
        <v/>
      </c>
      <c r="BE334" s="132" t="str">
        <f ca="1">IF(ISNUMBER(M334-'Choose Housekeeping Genes'!N$17),M334-'Choose Housekeeping Genes'!N$17,"")</f>
        <v/>
      </c>
      <c r="BF334" s="132" t="str">
        <f ca="1">IF(ISNUMBER(N334-'Choose Housekeeping Genes'!O$17),N334-'Choose Housekeeping Genes'!O$17,"")</f>
        <v/>
      </c>
      <c r="BG334" s="132" t="str">
        <f ca="1">IF(ISNUMBER(O334-'Choose Housekeeping Genes'!P$17),O334-'Choose Housekeeping Genes'!P$17,"")</f>
        <v/>
      </c>
      <c r="BH334" s="132" t="str">
        <f ca="1">IF(ISNUMBER(P334-'Choose Housekeeping Genes'!Q$17),P334-'Choose Housekeeping Genes'!Q$17,"")</f>
        <v/>
      </c>
      <c r="BI334" s="132" t="str">
        <f ca="1">IF(ISNUMBER(Q334-'Choose Housekeeping Genes'!R$17),Q334-'Choose Housekeeping Genes'!R$17,"")</f>
        <v/>
      </c>
      <c r="BJ334" s="132" t="str">
        <f ca="1">IF(ISNUMBER(R334-'Choose Housekeeping Genes'!S$17),R334-'Choose Housekeeping Genes'!S$17,"")</f>
        <v/>
      </c>
      <c r="BK334" s="132" t="str">
        <f ca="1">IF(ISNUMBER(S334-'Choose Housekeeping Genes'!T$17),S334-'Choose Housekeeping Genes'!T$17,"")</f>
        <v/>
      </c>
      <c r="BL334" s="132" t="str">
        <f ca="1">IF(ISNUMBER(T334-'Choose Housekeeping Genes'!U$17),T334-'Choose Housekeeping Genes'!U$17,"")</f>
        <v/>
      </c>
      <c r="BM334" s="132" t="str">
        <f ca="1">IF(ISNUMBER(U334-'Choose Housekeeping Genes'!V$17),U334-'Choose Housekeeping Genes'!V$17,"")</f>
        <v/>
      </c>
      <c r="BN334" s="132" t="str">
        <f ca="1">IF(ISNUMBER(V334-'Choose Housekeeping Genes'!W$17),V334-'Choose Housekeeping Genes'!W$17,"")</f>
        <v/>
      </c>
      <c r="BO334" s="142" t="str">
        <f t="shared" si="219"/>
        <v>TUG1-2</v>
      </c>
      <c r="BP334" s="141" t="s">
        <v>380</v>
      </c>
      <c r="BQ334" s="132" t="str">
        <f ca="1">IF(ISNUMBER(Y334-'Choose Housekeeping Genes'!AA$17),Y334-'Choose Housekeeping Genes'!AA$17,"")</f>
        <v/>
      </c>
      <c r="BR334" s="132" t="str">
        <f ca="1">IF(ISNUMBER(Z334-'Choose Housekeeping Genes'!AB$17),Z334-'Choose Housekeeping Genes'!AB$17,"")</f>
        <v/>
      </c>
      <c r="BS334" s="132" t="str">
        <f ca="1">IF(ISNUMBER(AA334-'Choose Housekeeping Genes'!AC$17),AA334-'Choose Housekeeping Genes'!AC$17,"")</f>
        <v/>
      </c>
      <c r="BT334" s="132" t="str">
        <f ca="1">IF(ISNUMBER(AB334-'Choose Housekeeping Genes'!AD$17),AB334-'Choose Housekeeping Genes'!AD$17,"")</f>
        <v/>
      </c>
      <c r="BU334" s="132" t="str">
        <f ca="1">IF(ISNUMBER(AC334-'Choose Housekeeping Genes'!AE$17),AC334-'Choose Housekeeping Genes'!AE$17,"")</f>
        <v/>
      </c>
      <c r="BV334" s="132" t="str">
        <f ca="1">IF(ISNUMBER(AD334-'Choose Housekeeping Genes'!AF$17),AD334-'Choose Housekeeping Genes'!AF$17,"")</f>
        <v/>
      </c>
      <c r="BW334" s="132" t="str">
        <f ca="1">IF(ISNUMBER(AE334-'Choose Housekeeping Genes'!AG$17),AE334-'Choose Housekeeping Genes'!AG$17,"")</f>
        <v/>
      </c>
      <c r="BX334" s="132" t="str">
        <f ca="1">IF(ISNUMBER(AF334-'Choose Housekeeping Genes'!AH$17),AF334-'Choose Housekeeping Genes'!AH$17,"")</f>
        <v/>
      </c>
      <c r="BY334" s="132" t="str">
        <f ca="1">IF(ISNUMBER(AG334-'Choose Housekeeping Genes'!AI$17),AG334-'Choose Housekeeping Genes'!AI$17,"")</f>
        <v/>
      </c>
      <c r="BZ334" s="132" t="str">
        <f ca="1">IF(ISNUMBER(AH334-'Choose Housekeeping Genes'!AJ$17),AH334-'Choose Housekeeping Genes'!AJ$17,"")</f>
        <v/>
      </c>
      <c r="CA334" s="132" t="str">
        <f ca="1">IF(ISNUMBER(AI334-'Choose Housekeeping Genes'!AK$17),AI334-'Choose Housekeeping Genes'!AK$17,"")</f>
        <v/>
      </c>
      <c r="CB334" s="132" t="str">
        <f ca="1">IF(ISNUMBER(AJ334-'Choose Housekeeping Genes'!AL$17),AJ334-'Choose Housekeeping Genes'!AL$17,"")</f>
        <v/>
      </c>
      <c r="CC334" s="132" t="str">
        <f ca="1">IF(ISNUMBER(AK334-'Choose Housekeeping Genes'!AM$17),AK334-'Choose Housekeeping Genes'!AM$17,"")</f>
        <v/>
      </c>
      <c r="CD334" s="132" t="str">
        <f ca="1">IF(ISNUMBER(AL334-'Choose Housekeeping Genes'!AN$17),AL334-'Choose Housekeeping Genes'!AN$17,"")</f>
        <v/>
      </c>
      <c r="CE334" s="132" t="str">
        <f ca="1">IF(ISNUMBER(AM334-'Choose Housekeeping Genes'!AO$17),AM334-'Choose Housekeeping Genes'!AO$17,"")</f>
        <v/>
      </c>
      <c r="CF334" s="132" t="str">
        <f ca="1">IF(ISNUMBER(AN334-'Choose Housekeeping Genes'!AP$17),AN334-'Choose Housekeeping Genes'!AP$17,"")</f>
        <v/>
      </c>
      <c r="CG334" s="132" t="str">
        <f ca="1">IF(ISNUMBER(AO334-'Choose Housekeeping Genes'!AQ$17),AO334-'Choose Housekeeping Genes'!AQ$17,"")</f>
        <v/>
      </c>
      <c r="CH334" s="132" t="str">
        <f ca="1">IF(ISNUMBER(AP334-'Choose Housekeeping Genes'!AR$17),AP334-'Choose Housekeeping Genes'!AR$17,"")</f>
        <v/>
      </c>
      <c r="CI334" s="132" t="str">
        <f ca="1">IF(ISNUMBER(AQ334-'Choose Housekeeping Genes'!AS$17),AQ334-'Choose Housekeeping Genes'!AS$17,"")</f>
        <v/>
      </c>
      <c r="CJ334" s="132" t="str">
        <f ca="1">IF(ISNUMBER(AR334-'Choose Housekeeping Genes'!AT$17),AR334-'Choose Housekeeping Genes'!AT$17,"")</f>
        <v/>
      </c>
      <c r="CK334" s="137" t="e">
        <f t="shared" ca="1" si="220"/>
        <v>#DIV/0!</v>
      </c>
      <c r="CL334" s="138" t="e">
        <f t="shared" ca="1" si="221"/>
        <v>#DIV/0!</v>
      </c>
      <c r="DA334" s="135" t="str">
        <f>'Transcript table'!C334</f>
        <v>TUG1-2</v>
      </c>
      <c r="DB334" s="35" t="s">
        <v>380</v>
      </c>
      <c r="DC334" s="132" t="str">
        <f t="shared" ca="1" si="222"/>
        <v/>
      </c>
      <c r="DD334" s="132" t="str">
        <f t="shared" ca="1" si="223"/>
        <v/>
      </c>
      <c r="DE334" s="132" t="str">
        <f t="shared" ca="1" si="224"/>
        <v/>
      </c>
      <c r="DF334" s="132" t="str">
        <f t="shared" ca="1" si="225"/>
        <v/>
      </c>
      <c r="DG334" s="132" t="str">
        <f t="shared" ca="1" si="226"/>
        <v/>
      </c>
      <c r="DH334" s="132" t="str">
        <f t="shared" ca="1" si="227"/>
        <v/>
      </c>
      <c r="DI334" s="132" t="str">
        <f t="shared" ca="1" si="228"/>
        <v/>
      </c>
      <c r="DJ334" s="132" t="str">
        <f t="shared" ca="1" si="229"/>
        <v/>
      </c>
      <c r="DK334" s="132" t="str">
        <f t="shared" ca="1" si="230"/>
        <v/>
      </c>
      <c r="DL334" s="132" t="str">
        <f t="shared" ca="1" si="231"/>
        <v/>
      </c>
      <c r="DM334" s="132" t="str">
        <f t="shared" ca="1" si="232"/>
        <v/>
      </c>
      <c r="DN334" s="132" t="str">
        <f t="shared" ca="1" si="233"/>
        <v/>
      </c>
      <c r="DO334" s="132" t="str">
        <f t="shared" ca="1" si="234"/>
        <v/>
      </c>
      <c r="DP334" s="132" t="str">
        <f t="shared" ca="1" si="235"/>
        <v/>
      </c>
      <c r="DQ334" s="132" t="str">
        <f t="shared" ca="1" si="236"/>
        <v/>
      </c>
      <c r="DR334" s="132" t="str">
        <f t="shared" ca="1" si="237"/>
        <v/>
      </c>
      <c r="DS334" s="132" t="str">
        <f t="shared" ca="1" si="238"/>
        <v/>
      </c>
      <c r="DT334" s="132" t="str">
        <f t="shared" ca="1" si="239"/>
        <v/>
      </c>
      <c r="DU334" s="132" t="str">
        <f t="shared" ca="1" si="240"/>
        <v/>
      </c>
      <c r="DV334" s="132" t="str">
        <f t="shared" ca="1" si="241"/>
        <v/>
      </c>
      <c r="DW334" s="136" t="str">
        <f>'Transcript table'!C334</f>
        <v>TUG1-2</v>
      </c>
      <c r="DX334" s="141" t="s">
        <v>380</v>
      </c>
      <c r="DY334" s="132" t="str">
        <f t="shared" ca="1" si="242"/>
        <v/>
      </c>
      <c r="DZ334" s="132" t="str">
        <f t="shared" ca="1" si="243"/>
        <v/>
      </c>
      <c r="EA334" s="132" t="str">
        <f t="shared" ca="1" si="244"/>
        <v/>
      </c>
      <c r="EB334" s="132" t="str">
        <f t="shared" ca="1" si="245"/>
        <v/>
      </c>
      <c r="EC334" s="132" t="str">
        <f t="shared" ca="1" si="246"/>
        <v/>
      </c>
      <c r="ED334" s="132" t="str">
        <f t="shared" ca="1" si="247"/>
        <v/>
      </c>
      <c r="EE334" s="132" t="str">
        <f t="shared" ca="1" si="248"/>
        <v/>
      </c>
      <c r="EF334" s="132" t="str">
        <f t="shared" ca="1" si="249"/>
        <v/>
      </c>
      <c r="EG334" s="132" t="str">
        <f t="shared" ca="1" si="250"/>
        <v/>
      </c>
      <c r="EH334" s="132" t="str">
        <f t="shared" ca="1" si="251"/>
        <v/>
      </c>
      <c r="EI334" s="132" t="str">
        <f t="shared" ca="1" si="252"/>
        <v/>
      </c>
      <c r="EJ334" s="132" t="str">
        <f t="shared" ca="1" si="253"/>
        <v/>
      </c>
      <c r="EK334" s="132" t="str">
        <f t="shared" ca="1" si="254"/>
        <v/>
      </c>
      <c r="EL334" s="132" t="str">
        <f t="shared" ca="1" si="255"/>
        <v/>
      </c>
      <c r="EM334" s="132" t="str">
        <f t="shared" ca="1" si="256"/>
        <v/>
      </c>
      <c r="EN334" s="132" t="str">
        <f t="shared" ca="1" si="257"/>
        <v/>
      </c>
      <c r="EO334" s="132" t="str">
        <f t="shared" ca="1" si="258"/>
        <v/>
      </c>
      <c r="EP334" s="132" t="str">
        <f t="shared" ca="1" si="259"/>
        <v/>
      </c>
      <c r="EQ334" s="132" t="str">
        <f t="shared" ca="1" si="260"/>
        <v/>
      </c>
      <c r="ER334" s="132" t="str">
        <f t="shared" ca="1" si="261"/>
        <v/>
      </c>
    </row>
    <row r="335" spans="1:148" ht="12.75">
      <c r="A335" s="131" t="str">
        <f>'Transcript table'!C335</f>
        <v>TUNA-1</v>
      </c>
      <c r="B335" s="35" t="s">
        <v>381</v>
      </c>
      <c r="C335" s="132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132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132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132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132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132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132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132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132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132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132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132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132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132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132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132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132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132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132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132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40" t="str">
        <f>'Control Sample Data'!A335</f>
        <v>TUNA-1</v>
      </c>
      <c r="X335" s="141" t="s">
        <v>381</v>
      </c>
      <c r="Y335" s="132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132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132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132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132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132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132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132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132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132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132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132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132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132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132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132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132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132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132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132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135" t="str">
        <f>'Control Sample Data'!A335</f>
        <v>TUNA-1</v>
      </c>
      <c r="AT335" s="35" t="s">
        <v>381</v>
      </c>
      <c r="AU335" s="132" t="str">
        <f ca="1">IF(ISNUMBER(C335-'Choose Housekeeping Genes'!D$17),C335-'Choose Housekeeping Genes'!D$17,"")</f>
        <v/>
      </c>
      <c r="AV335" s="132" t="str">
        <f ca="1">IF(ISNUMBER(D335-'Choose Housekeeping Genes'!E$17),D335-'Choose Housekeeping Genes'!E$17,"")</f>
        <v/>
      </c>
      <c r="AW335" s="132" t="str">
        <f ca="1">IF(ISNUMBER(E335-'Choose Housekeeping Genes'!F$17),E335-'Choose Housekeeping Genes'!F$17,"")</f>
        <v/>
      </c>
      <c r="AX335" s="132" t="str">
        <f ca="1">IF(ISNUMBER(F335-'Choose Housekeeping Genes'!G$17),F335-'Choose Housekeeping Genes'!G$17,"")</f>
        <v/>
      </c>
      <c r="AY335" s="132" t="str">
        <f ca="1">IF(ISNUMBER(G335-'Choose Housekeeping Genes'!H$17),G335-'Choose Housekeeping Genes'!H$17,"")</f>
        <v/>
      </c>
      <c r="AZ335" s="132" t="str">
        <f ca="1">IF(ISNUMBER(H335-'Choose Housekeeping Genes'!I$17),H335-'Choose Housekeeping Genes'!I$17,"")</f>
        <v/>
      </c>
      <c r="BA335" s="132" t="str">
        <f ca="1">IF(ISNUMBER(I335-'Choose Housekeeping Genes'!J$17),I335-'Choose Housekeeping Genes'!J$17,"")</f>
        <v/>
      </c>
      <c r="BB335" s="132" t="str">
        <f ca="1">IF(ISNUMBER(J335-'Choose Housekeeping Genes'!K$17),J335-'Choose Housekeeping Genes'!K$17,"")</f>
        <v/>
      </c>
      <c r="BC335" s="132" t="str">
        <f ca="1">IF(ISNUMBER(K335-'Choose Housekeeping Genes'!L$17),K335-'Choose Housekeeping Genes'!L$17,"")</f>
        <v/>
      </c>
      <c r="BD335" s="132" t="str">
        <f ca="1">IF(ISNUMBER(L335-'Choose Housekeeping Genes'!M$17),L335-'Choose Housekeeping Genes'!M$17,"")</f>
        <v/>
      </c>
      <c r="BE335" s="132" t="str">
        <f ca="1">IF(ISNUMBER(M335-'Choose Housekeeping Genes'!N$17),M335-'Choose Housekeeping Genes'!N$17,"")</f>
        <v/>
      </c>
      <c r="BF335" s="132" t="str">
        <f ca="1">IF(ISNUMBER(N335-'Choose Housekeeping Genes'!O$17),N335-'Choose Housekeeping Genes'!O$17,"")</f>
        <v/>
      </c>
      <c r="BG335" s="132" t="str">
        <f ca="1">IF(ISNUMBER(O335-'Choose Housekeeping Genes'!P$17),O335-'Choose Housekeeping Genes'!P$17,"")</f>
        <v/>
      </c>
      <c r="BH335" s="132" t="str">
        <f ca="1">IF(ISNUMBER(P335-'Choose Housekeeping Genes'!Q$17),P335-'Choose Housekeeping Genes'!Q$17,"")</f>
        <v/>
      </c>
      <c r="BI335" s="132" t="str">
        <f ca="1">IF(ISNUMBER(Q335-'Choose Housekeeping Genes'!R$17),Q335-'Choose Housekeeping Genes'!R$17,"")</f>
        <v/>
      </c>
      <c r="BJ335" s="132" t="str">
        <f ca="1">IF(ISNUMBER(R335-'Choose Housekeeping Genes'!S$17),R335-'Choose Housekeeping Genes'!S$17,"")</f>
        <v/>
      </c>
      <c r="BK335" s="132" t="str">
        <f ca="1">IF(ISNUMBER(S335-'Choose Housekeeping Genes'!T$17),S335-'Choose Housekeeping Genes'!T$17,"")</f>
        <v/>
      </c>
      <c r="BL335" s="132" t="str">
        <f ca="1">IF(ISNUMBER(T335-'Choose Housekeeping Genes'!U$17),T335-'Choose Housekeeping Genes'!U$17,"")</f>
        <v/>
      </c>
      <c r="BM335" s="132" t="str">
        <f ca="1">IF(ISNUMBER(U335-'Choose Housekeeping Genes'!V$17),U335-'Choose Housekeeping Genes'!V$17,"")</f>
        <v/>
      </c>
      <c r="BN335" s="132" t="str">
        <f ca="1">IF(ISNUMBER(V335-'Choose Housekeeping Genes'!W$17),V335-'Choose Housekeeping Genes'!W$17,"")</f>
        <v/>
      </c>
      <c r="BO335" s="142" t="str">
        <f t="shared" si="219"/>
        <v>TUNA-1</v>
      </c>
      <c r="BP335" s="141" t="s">
        <v>381</v>
      </c>
      <c r="BQ335" s="132" t="str">
        <f ca="1">IF(ISNUMBER(Y335-'Choose Housekeeping Genes'!AA$17),Y335-'Choose Housekeeping Genes'!AA$17,"")</f>
        <v/>
      </c>
      <c r="BR335" s="132" t="str">
        <f ca="1">IF(ISNUMBER(Z335-'Choose Housekeeping Genes'!AB$17),Z335-'Choose Housekeeping Genes'!AB$17,"")</f>
        <v/>
      </c>
      <c r="BS335" s="132" t="str">
        <f ca="1">IF(ISNUMBER(AA335-'Choose Housekeeping Genes'!AC$17),AA335-'Choose Housekeeping Genes'!AC$17,"")</f>
        <v/>
      </c>
      <c r="BT335" s="132" t="str">
        <f ca="1">IF(ISNUMBER(AB335-'Choose Housekeeping Genes'!AD$17),AB335-'Choose Housekeeping Genes'!AD$17,"")</f>
        <v/>
      </c>
      <c r="BU335" s="132" t="str">
        <f ca="1">IF(ISNUMBER(AC335-'Choose Housekeeping Genes'!AE$17),AC335-'Choose Housekeeping Genes'!AE$17,"")</f>
        <v/>
      </c>
      <c r="BV335" s="132" t="str">
        <f ca="1">IF(ISNUMBER(AD335-'Choose Housekeeping Genes'!AF$17),AD335-'Choose Housekeeping Genes'!AF$17,"")</f>
        <v/>
      </c>
      <c r="BW335" s="132" t="str">
        <f ca="1">IF(ISNUMBER(AE335-'Choose Housekeeping Genes'!AG$17),AE335-'Choose Housekeeping Genes'!AG$17,"")</f>
        <v/>
      </c>
      <c r="BX335" s="132" t="str">
        <f ca="1">IF(ISNUMBER(AF335-'Choose Housekeeping Genes'!AH$17),AF335-'Choose Housekeeping Genes'!AH$17,"")</f>
        <v/>
      </c>
      <c r="BY335" s="132" t="str">
        <f ca="1">IF(ISNUMBER(AG335-'Choose Housekeeping Genes'!AI$17),AG335-'Choose Housekeeping Genes'!AI$17,"")</f>
        <v/>
      </c>
      <c r="BZ335" s="132" t="str">
        <f ca="1">IF(ISNUMBER(AH335-'Choose Housekeeping Genes'!AJ$17),AH335-'Choose Housekeeping Genes'!AJ$17,"")</f>
        <v/>
      </c>
      <c r="CA335" s="132" t="str">
        <f ca="1">IF(ISNUMBER(AI335-'Choose Housekeeping Genes'!AK$17),AI335-'Choose Housekeeping Genes'!AK$17,"")</f>
        <v/>
      </c>
      <c r="CB335" s="132" t="str">
        <f ca="1">IF(ISNUMBER(AJ335-'Choose Housekeeping Genes'!AL$17),AJ335-'Choose Housekeeping Genes'!AL$17,"")</f>
        <v/>
      </c>
      <c r="CC335" s="132" t="str">
        <f ca="1">IF(ISNUMBER(AK335-'Choose Housekeeping Genes'!AM$17),AK335-'Choose Housekeeping Genes'!AM$17,"")</f>
        <v/>
      </c>
      <c r="CD335" s="132" t="str">
        <f ca="1">IF(ISNUMBER(AL335-'Choose Housekeeping Genes'!AN$17),AL335-'Choose Housekeeping Genes'!AN$17,"")</f>
        <v/>
      </c>
      <c r="CE335" s="132" t="str">
        <f ca="1">IF(ISNUMBER(AM335-'Choose Housekeeping Genes'!AO$17),AM335-'Choose Housekeeping Genes'!AO$17,"")</f>
        <v/>
      </c>
      <c r="CF335" s="132" t="str">
        <f ca="1">IF(ISNUMBER(AN335-'Choose Housekeeping Genes'!AP$17),AN335-'Choose Housekeeping Genes'!AP$17,"")</f>
        <v/>
      </c>
      <c r="CG335" s="132" t="str">
        <f ca="1">IF(ISNUMBER(AO335-'Choose Housekeeping Genes'!AQ$17),AO335-'Choose Housekeeping Genes'!AQ$17,"")</f>
        <v/>
      </c>
      <c r="CH335" s="132" t="str">
        <f ca="1">IF(ISNUMBER(AP335-'Choose Housekeeping Genes'!AR$17),AP335-'Choose Housekeeping Genes'!AR$17,"")</f>
        <v/>
      </c>
      <c r="CI335" s="132" t="str">
        <f ca="1">IF(ISNUMBER(AQ335-'Choose Housekeeping Genes'!AS$17),AQ335-'Choose Housekeeping Genes'!AS$17,"")</f>
        <v/>
      </c>
      <c r="CJ335" s="132" t="str">
        <f ca="1">IF(ISNUMBER(AR335-'Choose Housekeeping Genes'!AT$17),AR335-'Choose Housekeeping Genes'!AT$17,"")</f>
        <v/>
      </c>
      <c r="CK335" s="137" t="e">
        <f t="shared" ca="1" si="220"/>
        <v>#DIV/0!</v>
      </c>
      <c r="CL335" s="138" t="e">
        <f t="shared" ca="1" si="221"/>
        <v>#DIV/0!</v>
      </c>
      <c r="DA335" s="135" t="str">
        <f>'Transcript table'!C335</f>
        <v>TUNA-1</v>
      </c>
      <c r="DB335" s="35" t="s">
        <v>381</v>
      </c>
      <c r="DC335" s="132" t="str">
        <f t="shared" ca="1" si="222"/>
        <v/>
      </c>
      <c r="DD335" s="132" t="str">
        <f t="shared" ca="1" si="223"/>
        <v/>
      </c>
      <c r="DE335" s="132" t="str">
        <f t="shared" ca="1" si="224"/>
        <v/>
      </c>
      <c r="DF335" s="132" t="str">
        <f t="shared" ca="1" si="225"/>
        <v/>
      </c>
      <c r="DG335" s="132" t="str">
        <f t="shared" ca="1" si="226"/>
        <v/>
      </c>
      <c r="DH335" s="132" t="str">
        <f t="shared" ca="1" si="227"/>
        <v/>
      </c>
      <c r="DI335" s="132" t="str">
        <f t="shared" ca="1" si="228"/>
        <v/>
      </c>
      <c r="DJ335" s="132" t="str">
        <f t="shared" ca="1" si="229"/>
        <v/>
      </c>
      <c r="DK335" s="132" t="str">
        <f t="shared" ca="1" si="230"/>
        <v/>
      </c>
      <c r="DL335" s="132" t="str">
        <f t="shared" ca="1" si="231"/>
        <v/>
      </c>
      <c r="DM335" s="132" t="str">
        <f t="shared" ca="1" si="232"/>
        <v/>
      </c>
      <c r="DN335" s="132" t="str">
        <f t="shared" ca="1" si="233"/>
        <v/>
      </c>
      <c r="DO335" s="132" t="str">
        <f t="shared" ca="1" si="234"/>
        <v/>
      </c>
      <c r="DP335" s="132" t="str">
        <f t="shared" ca="1" si="235"/>
        <v/>
      </c>
      <c r="DQ335" s="132" t="str">
        <f t="shared" ca="1" si="236"/>
        <v/>
      </c>
      <c r="DR335" s="132" t="str">
        <f t="shared" ca="1" si="237"/>
        <v/>
      </c>
      <c r="DS335" s="132" t="str">
        <f t="shared" ca="1" si="238"/>
        <v/>
      </c>
      <c r="DT335" s="132" t="str">
        <f t="shared" ca="1" si="239"/>
        <v/>
      </c>
      <c r="DU335" s="132" t="str">
        <f t="shared" ca="1" si="240"/>
        <v/>
      </c>
      <c r="DV335" s="132" t="str">
        <f t="shared" ca="1" si="241"/>
        <v/>
      </c>
      <c r="DW335" s="136" t="str">
        <f>'Transcript table'!C335</f>
        <v>TUNA-1</v>
      </c>
      <c r="DX335" s="141" t="s">
        <v>381</v>
      </c>
      <c r="DY335" s="132" t="str">
        <f t="shared" ca="1" si="242"/>
        <v/>
      </c>
      <c r="DZ335" s="132" t="str">
        <f t="shared" ca="1" si="243"/>
        <v/>
      </c>
      <c r="EA335" s="132" t="str">
        <f t="shared" ca="1" si="244"/>
        <v/>
      </c>
      <c r="EB335" s="132" t="str">
        <f t="shared" ca="1" si="245"/>
        <v/>
      </c>
      <c r="EC335" s="132" t="str">
        <f t="shared" ca="1" si="246"/>
        <v/>
      </c>
      <c r="ED335" s="132" t="str">
        <f t="shared" ca="1" si="247"/>
        <v/>
      </c>
      <c r="EE335" s="132" t="str">
        <f t="shared" ca="1" si="248"/>
        <v/>
      </c>
      <c r="EF335" s="132" t="str">
        <f t="shared" ca="1" si="249"/>
        <v/>
      </c>
      <c r="EG335" s="132" t="str">
        <f t="shared" ca="1" si="250"/>
        <v/>
      </c>
      <c r="EH335" s="132" t="str">
        <f t="shared" ca="1" si="251"/>
        <v/>
      </c>
      <c r="EI335" s="132" t="str">
        <f t="shared" ca="1" si="252"/>
        <v/>
      </c>
      <c r="EJ335" s="132" t="str">
        <f t="shared" ca="1" si="253"/>
        <v/>
      </c>
      <c r="EK335" s="132" t="str">
        <f t="shared" ca="1" si="254"/>
        <v/>
      </c>
      <c r="EL335" s="132" t="str">
        <f t="shared" ca="1" si="255"/>
        <v/>
      </c>
      <c r="EM335" s="132" t="str">
        <f t="shared" ca="1" si="256"/>
        <v/>
      </c>
      <c r="EN335" s="132" t="str">
        <f t="shared" ca="1" si="257"/>
        <v/>
      </c>
      <c r="EO335" s="132" t="str">
        <f t="shared" ca="1" si="258"/>
        <v/>
      </c>
      <c r="EP335" s="132" t="str">
        <f t="shared" ca="1" si="259"/>
        <v/>
      </c>
      <c r="EQ335" s="132" t="str">
        <f t="shared" ca="1" si="260"/>
        <v/>
      </c>
      <c r="ER335" s="132" t="str">
        <f t="shared" ca="1" si="261"/>
        <v/>
      </c>
    </row>
    <row r="336" spans="1:148" ht="12.75">
      <c r="A336" s="131" t="str">
        <f>'Transcript table'!C336</f>
        <v>TUNA-2</v>
      </c>
      <c r="B336" s="35" t="s">
        <v>382</v>
      </c>
      <c r="C336" s="132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132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132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132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132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132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132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132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132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132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132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132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132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132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132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132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132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132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132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132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40" t="str">
        <f>'Control Sample Data'!A336</f>
        <v>TUNA-2</v>
      </c>
      <c r="X336" s="141" t="s">
        <v>382</v>
      </c>
      <c r="Y336" s="132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132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132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132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132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132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132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132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132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132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132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132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132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132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132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132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132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132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132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132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135" t="str">
        <f>'Control Sample Data'!A336</f>
        <v>TUNA-2</v>
      </c>
      <c r="AT336" s="35" t="s">
        <v>382</v>
      </c>
      <c r="AU336" s="132" t="str">
        <f ca="1">IF(ISNUMBER(C336-'Choose Housekeeping Genes'!D$17),C336-'Choose Housekeeping Genes'!D$17,"")</f>
        <v/>
      </c>
      <c r="AV336" s="132" t="str">
        <f ca="1">IF(ISNUMBER(D336-'Choose Housekeeping Genes'!E$17),D336-'Choose Housekeeping Genes'!E$17,"")</f>
        <v/>
      </c>
      <c r="AW336" s="132" t="str">
        <f ca="1">IF(ISNUMBER(E336-'Choose Housekeeping Genes'!F$17),E336-'Choose Housekeeping Genes'!F$17,"")</f>
        <v/>
      </c>
      <c r="AX336" s="132" t="str">
        <f ca="1">IF(ISNUMBER(F336-'Choose Housekeeping Genes'!G$17),F336-'Choose Housekeeping Genes'!G$17,"")</f>
        <v/>
      </c>
      <c r="AY336" s="132" t="str">
        <f ca="1">IF(ISNUMBER(G336-'Choose Housekeeping Genes'!H$17),G336-'Choose Housekeeping Genes'!H$17,"")</f>
        <v/>
      </c>
      <c r="AZ336" s="132" t="str">
        <f ca="1">IF(ISNUMBER(H336-'Choose Housekeeping Genes'!I$17),H336-'Choose Housekeeping Genes'!I$17,"")</f>
        <v/>
      </c>
      <c r="BA336" s="132" t="str">
        <f ca="1">IF(ISNUMBER(I336-'Choose Housekeeping Genes'!J$17),I336-'Choose Housekeeping Genes'!J$17,"")</f>
        <v/>
      </c>
      <c r="BB336" s="132" t="str">
        <f ca="1">IF(ISNUMBER(J336-'Choose Housekeeping Genes'!K$17),J336-'Choose Housekeeping Genes'!K$17,"")</f>
        <v/>
      </c>
      <c r="BC336" s="132" t="str">
        <f ca="1">IF(ISNUMBER(K336-'Choose Housekeeping Genes'!L$17),K336-'Choose Housekeeping Genes'!L$17,"")</f>
        <v/>
      </c>
      <c r="BD336" s="132" t="str">
        <f ca="1">IF(ISNUMBER(L336-'Choose Housekeeping Genes'!M$17),L336-'Choose Housekeeping Genes'!M$17,"")</f>
        <v/>
      </c>
      <c r="BE336" s="132" t="str">
        <f ca="1">IF(ISNUMBER(M336-'Choose Housekeeping Genes'!N$17),M336-'Choose Housekeeping Genes'!N$17,"")</f>
        <v/>
      </c>
      <c r="BF336" s="132" t="str">
        <f ca="1">IF(ISNUMBER(N336-'Choose Housekeeping Genes'!O$17),N336-'Choose Housekeeping Genes'!O$17,"")</f>
        <v/>
      </c>
      <c r="BG336" s="132" t="str">
        <f ca="1">IF(ISNUMBER(O336-'Choose Housekeeping Genes'!P$17),O336-'Choose Housekeeping Genes'!P$17,"")</f>
        <v/>
      </c>
      <c r="BH336" s="132" t="str">
        <f ca="1">IF(ISNUMBER(P336-'Choose Housekeeping Genes'!Q$17),P336-'Choose Housekeeping Genes'!Q$17,"")</f>
        <v/>
      </c>
      <c r="BI336" s="132" t="str">
        <f ca="1">IF(ISNUMBER(Q336-'Choose Housekeeping Genes'!R$17),Q336-'Choose Housekeeping Genes'!R$17,"")</f>
        <v/>
      </c>
      <c r="BJ336" s="132" t="str">
        <f ca="1">IF(ISNUMBER(R336-'Choose Housekeeping Genes'!S$17),R336-'Choose Housekeeping Genes'!S$17,"")</f>
        <v/>
      </c>
      <c r="BK336" s="132" t="str">
        <f ca="1">IF(ISNUMBER(S336-'Choose Housekeeping Genes'!T$17),S336-'Choose Housekeeping Genes'!T$17,"")</f>
        <v/>
      </c>
      <c r="BL336" s="132" t="str">
        <f ca="1">IF(ISNUMBER(T336-'Choose Housekeeping Genes'!U$17),T336-'Choose Housekeeping Genes'!U$17,"")</f>
        <v/>
      </c>
      <c r="BM336" s="132" t="str">
        <f ca="1">IF(ISNUMBER(U336-'Choose Housekeeping Genes'!V$17),U336-'Choose Housekeeping Genes'!V$17,"")</f>
        <v/>
      </c>
      <c r="BN336" s="132" t="str">
        <f ca="1">IF(ISNUMBER(V336-'Choose Housekeeping Genes'!W$17),V336-'Choose Housekeeping Genes'!W$17,"")</f>
        <v/>
      </c>
      <c r="BO336" s="142" t="str">
        <f t="shared" ref="BO336:BO386" si="262">W336</f>
        <v>TUNA-2</v>
      </c>
      <c r="BP336" s="141" t="s">
        <v>382</v>
      </c>
      <c r="BQ336" s="132" t="str">
        <f ca="1">IF(ISNUMBER(Y336-'Choose Housekeeping Genes'!AA$17),Y336-'Choose Housekeeping Genes'!AA$17,"")</f>
        <v/>
      </c>
      <c r="BR336" s="132" t="str">
        <f ca="1">IF(ISNUMBER(Z336-'Choose Housekeeping Genes'!AB$17),Z336-'Choose Housekeeping Genes'!AB$17,"")</f>
        <v/>
      </c>
      <c r="BS336" s="132" t="str">
        <f ca="1">IF(ISNUMBER(AA336-'Choose Housekeeping Genes'!AC$17),AA336-'Choose Housekeeping Genes'!AC$17,"")</f>
        <v/>
      </c>
      <c r="BT336" s="132" t="str">
        <f ca="1">IF(ISNUMBER(AB336-'Choose Housekeeping Genes'!AD$17),AB336-'Choose Housekeeping Genes'!AD$17,"")</f>
        <v/>
      </c>
      <c r="BU336" s="132" t="str">
        <f ca="1">IF(ISNUMBER(AC336-'Choose Housekeeping Genes'!AE$17),AC336-'Choose Housekeeping Genes'!AE$17,"")</f>
        <v/>
      </c>
      <c r="BV336" s="132" t="str">
        <f ca="1">IF(ISNUMBER(AD336-'Choose Housekeeping Genes'!AF$17),AD336-'Choose Housekeeping Genes'!AF$17,"")</f>
        <v/>
      </c>
      <c r="BW336" s="132" t="str">
        <f ca="1">IF(ISNUMBER(AE336-'Choose Housekeeping Genes'!AG$17),AE336-'Choose Housekeeping Genes'!AG$17,"")</f>
        <v/>
      </c>
      <c r="BX336" s="132" t="str">
        <f ca="1">IF(ISNUMBER(AF336-'Choose Housekeeping Genes'!AH$17),AF336-'Choose Housekeeping Genes'!AH$17,"")</f>
        <v/>
      </c>
      <c r="BY336" s="132" t="str">
        <f ca="1">IF(ISNUMBER(AG336-'Choose Housekeeping Genes'!AI$17),AG336-'Choose Housekeeping Genes'!AI$17,"")</f>
        <v/>
      </c>
      <c r="BZ336" s="132" t="str">
        <f ca="1">IF(ISNUMBER(AH336-'Choose Housekeeping Genes'!AJ$17),AH336-'Choose Housekeeping Genes'!AJ$17,"")</f>
        <v/>
      </c>
      <c r="CA336" s="132" t="str">
        <f ca="1">IF(ISNUMBER(AI336-'Choose Housekeeping Genes'!AK$17),AI336-'Choose Housekeeping Genes'!AK$17,"")</f>
        <v/>
      </c>
      <c r="CB336" s="132" t="str">
        <f ca="1">IF(ISNUMBER(AJ336-'Choose Housekeeping Genes'!AL$17),AJ336-'Choose Housekeeping Genes'!AL$17,"")</f>
        <v/>
      </c>
      <c r="CC336" s="132" t="str">
        <f ca="1">IF(ISNUMBER(AK336-'Choose Housekeeping Genes'!AM$17),AK336-'Choose Housekeeping Genes'!AM$17,"")</f>
        <v/>
      </c>
      <c r="CD336" s="132" t="str">
        <f ca="1">IF(ISNUMBER(AL336-'Choose Housekeeping Genes'!AN$17),AL336-'Choose Housekeeping Genes'!AN$17,"")</f>
        <v/>
      </c>
      <c r="CE336" s="132" t="str">
        <f ca="1">IF(ISNUMBER(AM336-'Choose Housekeeping Genes'!AO$17),AM336-'Choose Housekeeping Genes'!AO$17,"")</f>
        <v/>
      </c>
      <c r="CF336" s="132" t="str">
        <f ca="1">IF(ISNUMBER(AN336-'Choose Housekeeping Genes'!AP$17),AN336-'Choose Housekeeping Genes'!AP$17,"")</f>
        <v/>
      </c>
      <c r="CG336" s="132" t="str">
        <f ca="1">IF(ISNUMBER(AO336-'Choose Housekeeping Genes'!AQ$17),AO336-'Choose Housekeeping Genes'!AQ$17,"")</f>
        <v/>
      </c>
      <c r="CH336" s="132" t="str">
        <f ca="1">IF(ISNUMBER(AP336-'Choose Housekeeping Genes'!AR$17),AP336-'Choose Housekeeping Genes'!AR$17,"")</f>
        <v/>
      </c>
      <c r="CI336" s="132" t="str">
        <f ca="1">IF(ISNUMBER(AQ336-'Choose Housekeeping Genes'!AS$17),AQ336-'Choose Housekeeping Genes'!AS$17,"")</f>
        <v/>
      </c>
      <c r="CJ336" s="132" t="str">
        <f ca="1">IF(ISNUMBER(AR336-'Choose Housekeeping Genes'!AT$17),AR336-'Choose Housekeeping Genes'!AT$17,"")</f>
        <v/>
      </c>
      <c r="CK336" s="137" t="e">
        <f t="shared" ca="1" si="220"/>
        <v>#DIV/0!</v>
      </c>
      <c r="CL336" s="138" t="e">
        <f t="shared" ca="1" si="221"/>
        <v>#DIV/0!</v>
      </c>
      <c r="DA336" s="135" t="str">
        <f>'Transcript table'!C336</f>
        <v>TUNA-2</v>
      </c>
      <c r="DB336" s="35" t="s">
        <v>382</v>
      </c>
      <c r="DC336" s="132" t="str">
        <f t="shared" ca="1" si="222"/>
        <v/>
      </c>
      <c r="DD336" s="132" t="str">
        <f t="shared" ca="1" si="223"/>
        <v/>
      </c>
      <c r="DE336" s="132" t="str">
        <f t="shared" ca="1" si="224"/>
        <v/>
      </c>
      <c r="DF336" s="132" t="str">
        <f t="shared" ca="1" si="225"/>
        <v/>
      </c>
      <c r="DG336" s="132" t="str">
        <f t="shared" ca="1" si="226"/>
        <v/>
      </c>
      <c r="DH336" s="132" t="str">
        <f t="shared" ca="1" si="227"/>
        <v/>
      </c>
      <c r="DI336" s="132" t="str">
        <f t="shared" ca="1" si="228"/>
        <v/>
      </c>
      <c r="DJ336" s="132" t="str">
        <f t="shared" ca="1" si="229"/>
        <v/>
      </c>
      <c r="DK336" s="132" t="str">
        <f t="shared" ca="1" si="230"/>
        <v/>
      </c>
      <c r="DL336" s="132" t="str">
        <f t="shared" ca="1" si="231"/>
        <v/>
      </c>
      <c r="DM336" s="132" t="str">
        <f t="shared" ca="1" si="232"/>
        <v/>
      </c>
      <c r="DN336" s="132" t="str">
        <f t="shared" ca="1" si="233"/>
        <v/>
      </c>
      <c r="DO336" s="132" t="str">
        <f t="shared" ca="1" si="234"/>
        <v/>
      </c>
      <c r="DP336" s="132" t="str">
        <f t="shared" ca="1" si="235"/>
        <v/>
      </c>
      <c r="DQ336" s="132" t="str">
        <f t="shared" ca="1" si="236"/>
        <v/>
      </c>
      <c r="DR336" s="132" t="str">
        <f t="shared" ca="1" si="237"/>
        <v/>
      </c>
      <c r="DS336" s="132" t="str">
        <f t="shared" ca="1" si="238"/>
        <v/>
      </c>
      <c r="DT336" s="132" t="str">
        <f t="shared" ca="1" si="239"/>
        <v/>
      </c>
      <c r="DU336" s="132" t="str">
        <f t="shared" ca="1" si="240"/>
        <v/>
      </c>
      <c r="DV336" s="132" t="str">
        <f t="shared" ca="1" si="241"/>
        <v/>
      </c>
      <c r="DW336" s="136" t="str">
        <f>'Transcript table'!C336</f>
        <v>TUNA-2</v>
      </c>
      <c r="DX336" s="141" t="s">
        <v>382</v>
      </c>
      <c r="DY336" s="132" t="str">
        <f t="shared" ca="1" si="242"/>
        <v/>
      </c>
      <c r="DZ336" s="132" t="str">
        <f t="shared" ca="1" si="243"/>
        <v/>
      </c>
      <c r="EA336" s="132" t="str">
        <f t="shared" ca="1" si="244"/>
        <v/>
      </c>
      <c r="EB336" s="132" t="str">
        <f t="shared" ca="1" si="245"/>
        <v/>
      </c>
      <c r="EC336" s="132" t="str">
        <f t="shared" ca="1" si="246"/>
        <v/>
      </c>
      <c r="ED336" s="132" t="str">
        <f t="shared" ca="1" si="247"/>
        <v/>
      </c>
      <c r="EE336" s="132" t="str">
        <f t="shared" ca="1" si="248"/>
        <v/>
      </c>
      <c r="EF336" s="132" t="str">
        <f t="shared" ca="1" si="249"/>
        <v/>
      </c>
      <c r="EG336" s="132" t="str">
        <f t="shared" ca="1" si="250"/>
        <v/>
      </c>
      <c r="EH336" s="132" t="str">
        <f t="shared" ca="1" si="251"/>
        <v/>
      </c>
      <c r="EI336" s="132" t="str">
        <f t="shared" ca="1" si="252"/>
        <v/>
      </c>
      <c r="EJ336" s="132" t="str">
        <f t="shared" ca="1" si="253"/>
        <v/>
      </c>
      <c r="EK336" s="132" t="str">
        <f t="shared" ca="1" si="254"/>
        <v/>
      </c>
      <c r="EL336" s="132" t="str">
        <f t="shared" ca="1" si="255"/>
        <v/>
      </c>
      <c r="EM336" s="132" t="str">
        <f t="shared" ca="1" si="256"/>
        <v/>
      </c>
      <c r="EN336" s="132" t="str">
        <f t="shared" ca="1" si="257"/>
        <v/>
      </c>
      <c r="EO336" s="132" t="str">
        <f t="shared" ca="1" si="258"/>
        <v/>
      </c>
      <c r="EP336" s="132" t="str">
        <f t="shared" ca="1" si="259"/>
        <v/>
      </c>
      <c r="EQ336" s="132" t="str">
        <f t="shared" ca="1" si="260"/>
        <v/>
      </c>
      <c r="ER336" s="132" t="str">
        <f t="shared" ca="1" si="261"/>
        <v/>
      </c>
    </row>
    <row r="337" spans="1:148" ht="12.75">
      <c r="A337" s="131" t="str">
        <f>'Transcript table'!C337</f>
        <v>WT1-AS-1</v>
      </c>
      <c r="B337" s="35" t="s">
        <v>383</v>
      </c>
      <c r="C337" s="132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132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132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132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132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132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132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132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132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132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132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132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132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132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132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132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132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132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132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132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40" t="str">
        <f>'Control Sample Data'!A337</f>
        <v>WT1-AS-1</v>
      </c>
      <c r="X337" s="141" t="s">
        <v>383</v>
      </c>
      <c r="Y337" s="132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132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132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132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132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132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132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132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132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132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132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132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132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132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132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132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132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132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132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132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135" t="str">
        <f>'Control Sample Data'!A337</f>
        <v>WT1-AS-1</v>
      </c>
      <c r="AT337" s="35" t="s">
        <v>383</v>
      </c>
      <c r="AU337" s="132" t="str">
        <f ca="1">IF(ISNUMBER(C337-'Choose Housekeeping Genes'!D$17),C337-'Choose Housekeeping Genes'!D$17,"")</f>
        <v/>
      </c>
      <c r="AV337" s="132" t="str">
        <f ca="1">IF(ISNUMBER(D337-'Choose Housekeeping Genes'!E$17),D337-'Choose Housekeeping Genes'!E$17,"")</f>
        <v/>
      </c>
      <c r="AW337" s="132" t="str">
        <f ca="1">IF(ISNUMBER(E337-'Choose Housekeeping Genes'!F$17),E337-'Choose Housekeeping Genes'!F$17,"")</f>
        <v/>
      </c>
      <c r="AX337" s="132" t="str">
        <f ca="1">IF(ISNUMBER(F337-'Choose Housekeeping Genes'!G$17),F337-'Choose Housekeeping Genes'!G$17,"")</f>
        <v/>
      </c>
      <c r="AY337" s="132" t="str">
        <f ca="1">IF(ISNUMBER(G337-'Choose Housekeeping Genes'!H$17),G337-'Choose Housekeeping Genes'!H$17,"")</f>
        <v/>
      </c>
      <c r="AZ337" s="132" t="str">
        <f ca="1">IF(ISNUMBER(H337-'Choose Housekeeping Genes'!I$17),H337-'Choose Housekeeping Genes'!I$17,"")</f>
        <v/>
      </c>
      <c r="BA337" s="132" t="str">
        <f ca="1">IF(ISNUMBER(I337-'Choose Housekeeping Genes'!J$17),I337-'Choose Housekeeping Genes'!J$17,"")</f>
        <v/>
      </c>
      <c r="BB337" s="132" t="str">
        <f ca="1">IF(ISNUMBER(J337-'Choose Housekeeping Genes'!K$17),J337-'Choose Housekeeping Genes'!K$17,"")</f>
        <v/>
      </c>
      <c r="BC337" s="132" t="str">
        <f ca="1">IF(ISNUMBER(K337-'Choose Housekeeping Genes'!L$17),K337-'Choose Housekeeping Genes'!L$17,"")</f>
        <v/>
      </c>
      <c r="BD337" s="132" t="str">
        <f ca="1">IF(ISNUMBER(L337-'Choose Housekeeping Genes'!M$17),L337-'Choose Housekeeping Genes'!M$17,"")</f>
        <v/>
      </c>
      <c r="BE337" s="132" t="str">
        <f ca="1">IF(ISNUMBER(M337-'Choose Housekeeping Genes'!N$17),M337-'Choose Housekeeping Genes'!N$17,"")</f>
        <v/>
      </c>
      <c r="BF337" s="132" t="str">
        <f ca="1">IF(ISNUMBER(N337-'Choose Housekeeping Genes'!O$17),N337-'Choose Housekeeping Genes'!O$17,"")</f>
        <v/>
      </c>
      <c r="BG337" s="132" t="str">
        <f ca="1">IF(ISNUMBER(O337-'Choose Housekeeping Genes'!P$17),O337-'Choose Housekeeping Genes'!P$17,"")</f>
        <v/>
      </c>
      <c r="BH337" s="132" t="str">
        <f ca="1">IF(ISNUMBER(P337-'Choose Housekeeping Genes'!Q$17),P337-'Choose Housekeeping Genes'!Q$17,"")</f>
        <v/>
      </c>
      <c r="BI337" s="132" t="str">
        <f ca="1">IF(ISNUMBER(Q337-'Choose Housekeeping Genes'!R$17),Q337-'Choose Housekeeping Genes'!R$17,"")</f>
        <v/>
      </c>
      <c r="BJ337" s="132" t="str">
        <f ca="1">IF(ISNUMBER(R337-'Choose Housekeeping Genes'!S$17),R337-'Choose Housekeeping Genes'!S$17,"")</f>
        <v/>
      </c>
      <c r="BK337" s="132" t="str">
        <f ca="1">IF(ISNUMBER(S337-'Choose Housekeeping Genes'!T$17),S337-'Choose Housekeeping Genes'!T$17,"")</f>
        <v/>
      </c>
      <c r="BL337" s="132" t="str">
        <f ca="1">IF(ISNUMBER(T337-'Choose Housekeeping Genes'!U$17),T337-'Choose Housekeeping Genes'!U$17,"")</f>
        <v/>
      </c>
      <c r="BM337" s="132" t="str">
        <f ca="1">IF(ISNUMBER(U337-'Choose Housekeeping Genes'!V$17),U337-'Choose Housekeeping Genes'!V$17,"")</f>
        <v/>
      </c>
      <c r="BN337" s="132" t="str">
        <f ca="1">IF(ISNUMBER(V337-'Choose Housekeeping Genes'!W$17),V337-'Choose Housekeeping Genes'!W$17,"")</f>
        <v/>
      </c>
      <c r="BO337" s="142" t="str">
        <f t="shared" si="262"/>
        <v>WT1-AS-1</v>
      </c>
      <c r="BP337" s="141" t="s">
        <v>383</v>
      </c>
      <c r="BQ337" s="132" t="str">
        <f ca="1">IF(ISNUMBER(Y337-'Choose Housekeeping Genes'!AA$17),Y337-'Choose Housekeeping Genes'!AA$17,"")</f>
        <v/>
      </c>
      <c r="BR337" s="132" t="str">
        <f ca="1">IF(ISNUMBER(Z337-'Choose Housekeeping Genes'!AB$17),Z337-'Choose Housekeeping Genes'!AB$17,"")</f>
        <v/>
      </c>
      <c r="BS337" s="132" t="str">
        <f ca="1">IF(ISNUMBER(AA337-'Choose Housekeeping Genes'!AC$17),AA337-'Choose Housekeeping Genes'!AC$17,"")</f>
        <v/>
      </c>
      <c r="BT337" s="132" t="str">
        <f ca="1">IF(ISNUMBER(AB337-'Choose Housekeeping Genes'!AD$17),AB337-'Choose Housekeeping Genes'!AD$17,"")</f>
        <v/>
      </c>
      <c r="BU337" s="132" t="str">
        <f ca="1">IF(ISNUMBER(AC337-'Choose Housekeeping Genes'!AE$17),AC337-'Choose Housekeeping Genes'!AE$17,"")</f>
        <v/>
      </c>
      <c r="BV337" s="132" t="str">
        <f ca="1">IF(ISNUMBER(AD337-'Choose Housekeeping Genes'!AF$17),AD337-'Choose Housekeeping Genes'!AF$17,"")</f>
        <v/>
      </c>
      <c r="BW337" s="132" t="str">
        <f ca="1">IF(ISNUMBER(AE337-'Choose Housekeeping Genes'!AG$17),AE337-'Choose Housekeeping Genes'!AG$17,"")</f>
        <v/>
      </c>
      <c r="BX337" s="132" t="str">
        <f ca="1">IF(ISNUMBER(AF337-'Choose Housekeeping Genes'!AH$17),AF337-'Choose Housekeeping Genes'!AH$17,"")</f>
        <v/>
      </c>
      <c r="BY337" s="132" t="str">
        <f ca="1">IF(ISNUMBER(AG337-'Choose Housekeeping Genes'!AI$17),AG337-'Choose Housekeeping Genes'!AI$17,"")</f>
        <v/>
      </c>
      <c r="BZ337" s="132" t="str">
        <f ca="1">IF(ISNUMBER(AH337-'Choose Housekeeping Genes'!AJ$17),AH337-'Choose Housekeeping Genes'!AJ$17,"")</f>
        <v/>
      </c>
      <c r="CA337" s="132" t="str">
        <f ca="1">IF(ISNUMBER(AI337-'Choose Housekeeping Genes'!AK$17),AI337-'Choose Housekeeping Genes'!AK$17,"")</f>
        <v/>
      </c>
      <c r="CB337" s="132" t="str">
        <f ca="1">IF(ISNUMBER(AJ337-'Choose Housekeeping Genes'!AL$17),AJ337-'Choose Housekeeping Genes'!AL$17,"")</f>
        <v/>
      </c>
      <c r="CC337" s="132" t="str">
        <f ca="1">IF(ISNUMBER(AK337-'Choose Housekeeping Genes'!AM$17),AK337-'Choose Housekeeping Genes'!AM$17,"")</f>
        <v/>
      </c>
      <c r="CD337" s="132" t="str">
        <f ca="1">IF(ISNUMBER(AL337-'Choose Housekeeping Genes'!AN$17),AL337-'Choose Housekeeping Genes'!AN$17,"")</f>
        <v/>
      </c>
      <c r="CE337" s="132" t="str">
        <f ca="1">IF(ISNUMBER(AM337-'Choose Housekeeping Genes'!AO$17),AM337-'Choose Housekeeping Genes'!AO$17,"")</f>
        <v/>
      </c>
      <c r="CF337" s="132" t="str">
        <f ca="1">IF(ISNUMBER(AN337-'Choose Housekeeping Genes'!AP$17),AN337-'Choose Housekeeping Genes'!AP$17,"")</f>
        <v/>
      </c>
      <c r="CG337" s="132" t="str">
        <f ca="1">IF(ISNUMBER(AO337-'Choose Housekeeping Genes'!AQ$17),AO337-'Choose Housekeeping Genes'!AQ$17,"")</f>
        <v/>
      </c>
      <c r="CH337" s="132" t="str">
        <f ca="1">IF(ISNUMBER(AP337-'Choose Housekeeping Genes'!AR$17),AP337-'Choose Housekeeping Genes'!AR$17,"")</f>
        <v/>
      </c>
      <c r="CI337" s="132" t="str">
        <f ca="1">IF(ISNUMBER(AQ337-'Choose Housekeeping Genes'!AS$17),AQ337-'Choose Housekeeping Genes'!AS$17,"")</f>
        <v/>
      </c>
      <c r="CJ337" s="132" t="str">
        <f ca="1">IF(ISNUMBER(AR337-'Choose Housekeeping Genes'!AT$17),AR337-'Choose Housekeeping Genes'!AT$17,"")</f>
        <v/>
      </c>
      <c r="CK337" s="137" t="e">
        <f t="shared" ca="1" si="220"/>
        <v>#DIV/0!</v>
      </c>
      <c r="CL337" s="138" t="e">
        <f t="shared" ca="1" si="221"/>
        <v>#DIV/0!</v>
      </c>
      <c r="DA337" s="135" t="str">
        <f>'Transcript table'!C337</f>
        <v>WT1-AS-1</v>
      </c>
      <c r="DB337" s="35" t="s">
        <v>383</v>
      </c>
      <c r="DC337" s="132" t="str">
        <f t="shared" ca="1" si="222"/>
        <v/>
      </c>
      <c r="DD337" s="132" t="str">
        <f t="shared" ca="1" si="223"/>
        <v/>
      </c>
      <c r="DE337" s="132" t="str">
        <f t="shared" ca="1" si="224"/>
        <v/>
      </c>
      <c r="DF337" s="132" t="str">
        <f t="shared" ca="1" si="225"/>
        <v/>
      </c>
      <c r="DG337" s="132" t="str">
        <f t="shared" ca="1" si="226"/>
        <v/>
      </c>
      <c r="DH337" s="132" t="str">
        <f t="shared" ca="1" si="227"/>
        <v/>
      </c>
      <c r="DI337" s="132" t="str">
        <f t="shared" ca="1" si="228"/>
        <v/>
      </c>
      <c r="DJ337" s="132" t="str">
        <f t="shared" ca="1" si="229"/>
        <v/>
      </c>
      <c r="DK337" s="132" t="str">
        <f t="shared" ca="1" si="230"/>
        <v/>
      </c>
      <c r="DL337" s="132" t="str">
        <f t="shared" ca="1" si="231"/>
        <v/>
      </c>
      <c r="DM337" s="132" t="str">
        <f t="shared" ca="1" si="232"/>
        <v/>
      </c>
      <c r="DN337" s="132" t="str">
        <f t="shared" ca="1" si="233"/>
        <v/>
      </c>
      <c r="DO337" s="132" t="str">
        <f t="shared" ca="1" si="234"/>
        <v/>
      </c>
      <c r="DP337" s="132" t="str">
        <f t="shared" ca="1" si="235"/>
        <v/>
      </c>
      <c r="DQ337" s="132" t="str">
        <f t="shared" ca="1" si="236"/>
        <v/>
      </c>
      <c r="DR337" s="132" t="str">
        <f t="shared" ca="1" si="237"/>
        <v/>
      </c>
      <c r="DS337" s="132" t="str">
        <f t="shared" ca="1" si="238"/>
        <v/>
      </c>
      <c r="DT337" s="132" t="str">
        <f t="shared" ca="1" si="239"/>
        <v/>
      </c>
      <c r="DU337" s="132" t="str">
        <f t="shared" ca="1" si="240"/>
        <v/>
      </c>
      <c r="DV337" s="132" t="str">
        <f t="shared" ca="1" si="241"/>
        <v/>
      </c>
      <c r="DW337" s="136" t="str">
        <f>'Transcript table'!C337</f>
        <v>WT1-AS-1</v>
      </c>
      <c r="DX337" s="141" t="s">
        <v>383</v>
      </c>
      <c r="DY337" s="132" t="str">
        <f t="shared" ca="1" si="242"/>
        <v/>
      </c>
      <c r="DZ337" s="132" t="str">
        <f t="shared" ca="1" si="243"/>
        <v/>
      </c>
      <c r="EA337" s="132" t="str">
        <f t="shared" ca="1" si="244"/>
        <v/>
      </c>
      <c r="EB337" s="132" t="str">
        <f t="shared" ca="1" si="245"/>
        <v/>
      </c>
      <c r="EC337" s="132" t="str">
        <f t="shared" ca="1" si="246"/>
        <v/>
      </c>
      <c r="ED337" s="132" t="str">
        <f t="shared" ca="1" si="247"/>
        <v/>
      </c>
      <c r="EE337" s="132" t="str">
        <f t="shared" ca="1" si="248"/>
        <v/>
      </c>
      <c r="EF337" s="132" t="str">
        <f t="shared" ca="1" si="249"/>
        <v/>
      </c>
      <c r="EG337" s="132" t="str">
        <f t="shared" ca="1" si="250"/>
        <v/>
      </c>
      <c r="EH337" s="132" t="str">
        <f t="shared" ca="1" si="251"/>
        <v/>
      </c>
      <c r="EI337" s="132" t="str">
        <f t="shared" ca="1" si="252"/>
        <v/>
      </c>
      <c r="EJ337" s="132" t="str">
        <f t="shared" ca="1" si="253"/>
        <v/>
      </c>
      <c r="EK337" s="132" t="str">
        <f t="shared" ca="1" si="254"/>
        <v/>
      </c>
      <c r="EL337" s="132" t="str">
        <f t="shared" ca="1" si="255"/>
        <v/>
      </c>
      <c r="EM337" s="132" t="str">
        <f t="shared" ca="1" si="256"/>
        <v/>
      </c>
      <c r="EN337" s="132" t="str">
        <f t="shared" ca="1" si="257"/>
        <v/>
      </c>
      <c r="EO337" s="132" t="str">
        <f t="shared" ca="1" si="258"/>
        <v/>
      </c>
      <c r="EP337" s="132" t="str">
        <f t="shared" ca="1" si="259"/>
        <v/>
      </c>
      <c r="EQ337" s="132" t="str">
        <f t="shared" ca="1" si="260"/>
        <v/>
      </c>
      <c r="ER337" s="132" t="str">
        <f t="shared" ca="1" si="261"/>
        <v/>
      </c>
    </row>
    <row r="338" spans="1:148" ht="12.75">
      <c r="A338" s="131" t="str">
        <f>'Transcript table'!C338</f>
        <v>WT1-AS-2</v>
      </c>
      <c r="B338" s="35" t="s">
        <v>384</v>
      </c>
      <c r="C338" s="132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132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132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132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132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132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132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132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132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132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132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132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132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132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132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132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132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132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132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132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40" t="str">
        <f>'Control Sample Data'!A338</f>
        <v>WT1-AS-2</v>
      </c>
      <c r="X338" s="141" t="s">
        <v>384</v>
      </c>
      <c r="Y338" s="132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132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132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132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132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132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132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132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132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132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132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132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132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132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132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132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132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132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132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132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135" t="str">
        <f>'Control Sample Data'!A338</f>
        <v>WT1-AS-2</v>
      </c>
      <c r="AT338" s="35" t="s">
        <v>384</v>
      </c>
      <c r="AU338" s="132" t="str">
        <f ca="1">IF(ISNUMBER(C338-'Choose Housekeeping Genes'!D$17),C338-'Choose Housekeeping Genes'!D$17,"")</f>
        <v/>
      </c>
      <c r="AV338" s="132" t="str">
        <f ca="1">IF(ISNUMBER(D338-'Choose Housekeeping Genes'!E$17),D338-'Choose Housekeeping Genes'!E$17,"")</f>
        <v/>
      </c>
      <c r="AW338" s="132" t="str">
        <f ca="1">IF(ISNUMBER(E338-'Choose Housekeeping Genes'!F$17),E338-'Choose Housekeeping Genes'!F$17,"")</f>
        <v/>
      </c>
      <c r="AX338" s="132" t="str">
        <f ca="1">IF(ISNUMBER(F338-'Choose Housekeeping Genes'!G$17),F338-'Choose Housekeeping Genes'!G$17,"")</f>
        <v/>
      </c>
      <c r="AY338" s="132" t="str">
        <f ca="1">IF(ISNUMBER(G338-'Choose Housekeeping Genes'!H$17),G338-'Choose Housekeeping Genes'!H$17,"")</f>
        <v/>
      </c>
      <c r="AZ338" s="132" t="str">
        <f ca="1">IF(ISNUMBER(H338-'Choose Housekeeping Genes'!I$17),H338-'Choose Housekeeping Genes'!I$17,"")</f>
        <v/>
      </c>
      <c r="BA338" s="132" t="str">
        <f ca="1">IF(ISNUMBER(I338-'Choose Housekeeping Genes'!J$17),I338-'Choose Housekeeping Genes'!J$17,"")</f>
        <v/>
      </c>
      <c r="BB338" s="132" t="str">
        <f ca="1">IF(ISNUMBER(J338-'Choose Housekeeping Genes'!K$17),J338-'Choose Housekeeping Genes'!K$17,"")</f>
        <v/>
      </c>
      <c r="BC338" s="132" t="str">
        <f ca="1">IF(ISNUMBER(K338-'Choose Housekeeping Genes'!L$17),K338-'Choose Housekeeping Genes'!L$17,"")</f>
        <v/>
      </c>
      <c r="BD338" s="132" t="str">
        <f ca="1">IF(ISNUMBER(L338-'Choose Housekeeping Genes'!M$17),L338-'Choose Housekeeping Genes'!M$17,"")</f>
        <v/>
      </c>
      <c r="BE338" s="132" t="str">
        <f ca="1">IF(ISNUMBER(M338-'Choose Housekeeping Genes'!N$17),M338-'Choose Housekeeping Genes'!N$17,"")</f>
        <v/>
      </c>
      <c r="BF338" s="132" t="str">
        <f ca="1">IF(ISNUMBER(N338-'Choose Housekeeping Genes'!O$17),N338-'Choose Housekeeping Genes'!O$17,"")</f>
        <v/>
      </c>
      <c r="BG338" s="132" t="str">
        <f ca="1">IF(ISNUMBER(O338-'Choose Housekeeping Genes'!P$17),O338-'Choose Housekeeping Genes'!P$17,"")</f>
        <v/>
      </c>
      <c r="BH338" s="132" t="str">
        <f ca="1">IF(ISNUMBER(P338-'Choose Housekeeping Genes'!Q$17),P338-'Choose Housekeeping Genes'!Q$17,"")</f>
        <v/>
      </c>
      <c r="BI338" s="132" t="str">
        <f ca="1">IF(ISNUMBER(Q338-'Choose Housekeeping Genes'!R$17),Q338-'Choose Housekeeping Genes'!R$17,"")</f>
        <v/>
      </c>
      <c r="BJ338" s="132" t="str">
        <f ca="1">IF(ISNUMBER(R338-'Choose Housekeeping Genes'!S$17),R338-'Choose Housekeeping Genes'!S$17,"")</f>
        <v/>
      </c>
      <c r="BK338" s="132" t="str">
        <f ca="1">IF(ISNUMBER(S338-'Choose Housekeeping Genes'!T$17),S338-'Choose Housekeeping Genes'!T$17,"")</f>
        <v/>
      </c>
      <c r="BL338" s="132" t="str">
        <f ca="1">IF(ISNUMBER(T338-'Choose Housekeeping Genes'!U$17),T338-'Choose Housekeeping Genes'!U$17,"")</f>
        <v/>
      </c>
      <c r="BM338" s="132" t="str">
        <f ca="1">IF(ISNUMBER(U338-'Choose Housekeeping Genes'!V$17),U338-'Choose Housekeeping Genes'!V$17,"")</f>
        <v/>
      </c>
      <c r="BN338" s="132" t="str">
        <f ca="1">IF(ISNUMBER(V338-'Choose Housekeeping Genes'!W$17),V338-'Choose Housekeeping Genes'!W$17,"")</f>
        <v/>
      </c>
      <c r="BO338" s="142" t="str">
        <f t="shared" si="262"/>
        <v>WT1-AS-2</v>
      </c>
      <c r="BP338" s="141" t="s">
        <v>384</v>
      </c>
      <c r="BQ338" s="132" t="str">
        <f ca="1">IF(ISNUMBER(Y338-'Choose Housekeeping Genes'!AA$17),Y338-'Choose Housekeeping Genes'!AA$17,"")</f>
        <v/>
      </c>
      <c r="BR338" s="132" t="str">
        <f ca="1">IF(ISNUMBER(Z338-'Choose Housekeeping Genes'!AB$17),Z338-'Choose Housekeeping Genes'!AB$17,"")</f>
        <v/>
      </c>
      <c r="BS338" s="132" t="str">
        <f ca="1">IF(ISNUMBER(AA338-'Choose Housekeeping Genes'!AC$17),AA338-'Choose Housekeeping Genes'!AC$17,"")</f>
        <v/>
      </c>
      <c r="BT338" s="132" t="str">
        <f ca="1">IF(ISNUMBER(AB338-'Choose Housekeeping Genes'!AD$17),AB338-'Choose Housekeeping Genes'!AD$17,"")</f>
        <v/>
      </c>
      <c r="BU338" s="132" t="str">
        <f ca="1">IF(ISNUMBER(AC338-'Choose Housekeeping Genes'!AE$17),AC338-'Choose Housekeeping Genes'!AE$17,"")</f>
        <v/>
      </c>
      <c r="BV338" s="132" t="str">
        <f ca="1">IF(ISNUMBER(AD338-'Choose Housekeeping Genes'!AF$17),AD338-'Choose Housekeeping Genes'!AF$17,"")</f>
        <v/>
      </c>
      <c r="BW338" s="132" t="str">
        <f ca="1">IF(ISNUMBER(AE338-'Choose Housekeeping Genes'!AG$17),AE338-'Choose Housekeeping Genes'!AG$17,"")</f>
        <v/>
      </c>
      <c r="BX338" s="132" t="str">
        <f ca="1">IF(ISNUMBER(AF338-'Choose Housekeeping Genes'!AH$17),AF338-'Choose Housekeeping Genes'!AH$17,"")</f>
        <v/>
      </c>
      <c r="BY338" s="132" t="str">
        <f ca="1">IF(ISNUMBER(AG338-'Choose Housekeeping Genes'!AI$17),AG338-'Choose Housekeeping Genes'!AI$17,"")</f>
        <v/>
      </c>
      <c r="BZ338" s="132" t="str">
        <f ca="1">IF(ISNUMBER(AH338-'Choose Housekeeping Genes'!AJ$17),AH338-'Choose Housekeeping Genes'!AJ$17,"")</f>
        <v/>
      </c>
      <c r="CA338" s="132" t="str">
        <f ca="1">IF(ISNUMBER(AI338-'Choose Housekeeping Genes'!AK$17),AI338-'Choose Housekeeping Genes'!AK$17,"")</f>
        <v/>
      </c>
      <c r="CB338" s="132" t="str">
        <f ca="1">IF(ISNUMBER(AJ338-'Choose Housekeeping Genes'!AL$17),AJ338-'Choose Housekeeping Genes'!AL$17,"")</f>
        <v/>
      </c>
      <c r="CC338" s="132" t="str">
        <f ca="1">IF(ISNUMBER(AK338-'Choose Housekeeping Genes'!AM$17),AK338-'Choose Housekeeping Genes'!AM$17,"")</f>
        <v/>
      </c>
      <c r="CD338" s="132" t="str">
        <f ca="1">IF(ISNUMBER(AL338-'Choose Housekeeping Genes'!AN$17),AL338-'Choose Housekeeping Genes'!AN$17,"")</f>
        <v/>
      </c>
      <c r="CE338" s="132" t="str">
        <f ca="1">IF(ISNUMBER(AM338-'Choose Housekeeping Genes'!AO$17),AM338-'Choose Housekeeping Genes'!AO$17,"")</f>
        <v/>
      </c>
      <c r="CF338" s="132" t="str">
        <f ca="1">IF(ISNUMBER(AN338-'Choose Housekeeping Genes'!AP$17),AN338-'Choose Housekeeping Genes'!AP$17,"")</f>
        <v/>
      </c>
      <c r="CG338" s="132" t="str">
        <f ca="1">IF(ISNUMBER(AO338-'Choose Housekeeping Genes'!AQ$17),AO338-'Choose Housekeeping Genes'!AQ$17,"")</f>
        <v/>
      </c>
      <c r="CH338" s="132" t="str">
        <f ca="1">IF(ISNUMBER(AP338-'Choose Housekeeping Genes'!AR$17),AP338-'Choose Housekeeping Genes'!AR$17,"")</f>
        <v/>
      </c>
      <c r="CI338" s="132" t="str">
        <f ca="1">IF(ISNUMBER(AQ338-'Choose Housekeeping Genes'!AS$17),AQ338-'Choose Housekeeping Genes'!AS$17,"")</f>
        <v/>
      </c>
      <c r="CJ338" s="132" t="str">
        <f ca="1">IF(ISNUMBER(AR338-'Choose Housekeeping Genes'!AT$17),AR338-'Choose Housekeeping Genes'!AT$17,"")</f>
        <v/>
      </c>
      <c r="CK338" s="137" t="e">
        <f t="shared" ca="1" si="220"/>
        <v>#DIV/0!</v>
      </c>
      <c r="CL338" s="138" t="e">
        <f t="shared" ca="1" si="221"/>
        <v>#DIV/0!</v>
      </c>
      <c r="DA338" s="135" t="str">
        <f>'Transcript table'!C338</f>
        <v>WT1-AS-2</v>
      </c>
      <c r="DB338" s="35" t="s">
        <v>384</v>
      </c>
      <c r="DC338" s="132" t="str">
        <f t="shared" ca="1" si="222"/>
        <v/>
      </c>
      <c r="DD338" s="132" t="str">
        <f t="shared" ca="1" si="223"/>
        <v/>
      </c>
      <c r="DE338" s="132" t="str">
        <f t="shared" ca="1" si="224"/>
        <v/>
      </c>
      <c r="DF338" s="132" t="str">
        <f t="shared" ca="1" si="225"/>
        <v/>
      </c>
      <c r="DG338" s="132" t="str">
        <f t="shared" ca="1" si="226"/>
        <v/>
      </c>
      <c r="DH338" s="132" t="str">
        <f t="shared" ca="1" si="227"/>
        <v/>
      </c>
      <c r="DI338" s="132" t="str">
        <f t="shared" ca="1" si="228"/>
        <v/>
      </c>
      <c r="DJ338" s="132" t="str">
        <f t="shared" ca="1" si="229"/>
        <v/>
      </c>
      <c r="DK338" s="132" t="str">
        <f t="shared" ca="1" si="230"/>
        <v/>
      </c>
      <c r="DL338" s="132" t="str">
        <f t="shared" ca="1" si="231"/>
        <v/>
      </c>
      <c r="DM338" s="132" t="str">
        <f t="shared" ca="1" si="232"/>
        <v/>
      </c>
      <c r="DN338" s="132" t="str">
        <f t="shared" ca="1" si="233"/>
        <v/>
      </c>
      <c r="DO338" s="132" t="str">
        <f t="shared" ca="1" si="234"/>
        <v/>
      </c>
      <c r="DP338" s="132" t="str">
        <f t="shared" ca="1" si="235"/>
        <v/>
      </c>
      <c r="DQ338" s="132" t="str">
        <f t="shared" ca="1" si="236"/>
        <v/>
      </c>
      <c r="DR338" s="132" t="str">
        <f t="shared" ca="1" si="237"/>
        <v/>
      </c>
      <c r="DS338" s="132" t="str">
        <f t="shared" ca="1" si="238"/>
        <v/>
      </c>
      <c r="DT338" s="132" t="str">
        <f t="shared" ca="1" si="239"/>
        <v/>
      </c>
      <c r="DU338" s="132" t="str">
        <f t="shared" ca="1" si="240"/>
        <v/>
      </c>
      <c r="DV338" s="132" t="str">
        <f t="shared" ca="1" si="241"/>
        <v/>
      </c>
      <c r="DW338" s="136" t="str">
        <f>'Transcript table'!C338</f>
        <v>WT1-AS-2</v>
      </c>
      <c r="DX338" s="141" t="s">
        <v>384</v>
      </c>
      <c r="DY338" s="132" t="str">
        <f t="shared" ca="1" si="242"/>
        <v/>
      </c>
      <c r="DZ338" s="132" t="str">
        <f t="shared" ca="1" si="243"/>
        <v/>
      </c>
      <c r="EA338" s="132" t="str">
        <f t="shared" ca="1" si="244"/>
        <v/>
      </c>
      <c r="EB338" s="132" t="str">
        <f t="shared" ca="1" si="245"/>
        <v/>
      </c>
      <c r="EC338" s="132" t="str">
        <f t="shared" ca="1" si="246"/>
        <v/>
      </c>
      <c r="ED338" s="132" t="str">
        <f t="shared" ca="1" si="247"/>
        <v/>
      </c>
      <c r="EE338" s="132" t="str">
        <f t="shared" ca="1" si="248"/>
        <v/>
      </c>
      <c r="EF338" s="132" t="str">
        <f t="shared" ca="1" si="249"/>
        <v/>
      </c>
      <c r="EG338" s="132" t="str">
        <f t="shared" ca="1" si="250"/>
        <v/>
      </c>
      <c r="EH338" s="132" t="str">
        <f t="shared" ca="1" si="251"/>
        <v/>
      </c>
      <c r="EI338" s="132" t="str">
        <f t="shared" ca="1" si="252"/>
        <v/>
      </c>
      <c r="EJ338" s="132" t="str">
        <f t="shared" ca="1" si="253"/>
        <v/>
      </c>
      <c r="EK338" s="132" t="str">
        <f t="shared" ca="1" si="254"/>
        <v/>
      </c>
      <c r="EL338" s="132" t="str">
        <f t="shared" ca="1" si="255"/>
        <v/>
      </c>
      <c r="EM338" s="132" t="str">
        <f t="shared" ca="1" si="256"/>
        <v/>
      </c>
      <c r="EN338" s="132" t="str">
        <f t="shared" ca="1" si="257"/>
        <v/>
      </c>
      <c r="EO338" s="132" t="str">
        <f t="shared" ca="1" si="258"/>
        <v/>
      </c>
      <c r="EP338" s="132" t="str">
        <f t="shared" ca="1" si="259"/>
        <v/>
      </c>
      <c r="EQ338" s="132" t="str">
        <f t="shared" ca="1" si="260"/>
        <v/>
      </c>
      <c r="ER338" s="132" t="str">
        <f t="shared" ca="1" si="261"/>
        <v/>
      </c>
    </row>
    <row r="339" spans="1:148" ht="12.75">
      <c r="A339" s="131" t="str">
        <f>'Transcript table'!C339</f>
        <v>WT1-AS-3</v>
      </c>
      <c r="B339" s="35" t="s">
        <v>385</v>
      </c>
      <c r="C339" s="132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132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132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132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132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132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132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132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132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132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132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132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132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132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132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132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132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132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132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132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40" t="str">
        <f>'Control Sample Data'!A339</f>
        <v>WT1-AS-3</v>
      </c>
      <c r="X339" s="141" t="s">
        <v>385</v>
      </c>
      <c r="Y339" s="132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132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132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132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132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132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132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132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132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132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132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132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132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132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132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132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132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132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132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132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135" t="str">
        <f>'Control Sample Data'!A339</f>
        <v>WT1-AS-3</v>
      </c>
      <c r="AT339" s="35" t="s">
        <v>385</v>
      </c>
      <c r="AU339" s="132" t="str">
        <f ca="1">IF(ISNUMBER(C339-'Choose Housekeeping Genes'!D$17),C339-'Choose Housekeeping Genes'!D$17,"")</f>
        <v/>
      </c>
      <c r="AV339" s="132" t="str">
        <f ca="1">IF(ISNUMBER(D339-'Choose Housekeeping Genes'!E$17),D339-'Choose Housekeeping Genes'!E$17,"")</f>
        <v/>
      </c>
      <c r="AW339" s="132" t="str">
        <f ca="1">IF(ISNUMBER(E339-'Choose Housekeeping Genes'!F$17),E339-'Choose Housekeeping Genes'!F$17,"")</f>
        <v/>
      </c>
      <c r="AX339" s="132" t="str">
        <f ca="1">IF(ISNUMBER(F339-'Choose Housekeeping Genes'!G$17),F339-'Choose Housekeeping Genes'!G$17,"")</f>
        <v/>
      </c>
      <c r="AY339" s="132" t="str">
        <f ca="1">IF(ISNUMBER(G339-'Choose Housekeeping Genes'!H$17),G339-'Choose Housekeeping Genes'!H$17,"")</f>
        <v/>
      </c>
      <c r="AZ339" s="132" t="str">
        <f ca="1">IF(ISNUMBER(H339-'Choose Housekeeping Genes'!I$17),H339-'Choose Housekeeping Genes'!I$17,"")</f>
        <v/>
      </c>
      <c r="BA339" s="132" t="str">
        <f ca="1">IF(ISNUMBER(I339-'Choose Housekeeping Genes'!J$17),I339-'Choose Housekeeping Genes'!J$17,"")</f>
        <v/>
      </c>
      <c r="BB339" s="132" t="str">
        <f ca="1">IF(ISNUMBER(J339-'Choose Housekeeping Genes'!K$17),J339-'Choose Housekeeping Genes'!K$17,"")</f>
        <v/>
      </c>
      <c r="BC339" s="132" t="str">
        <f ca="1">IF(ISNUMBER(K339-'Choose Housekeeping Genes'!L$17),K339-'Choose Housekeeping Genes'!L$17,"")</f>
        <v/>
      </c>
      <c r="BD339" s="132" t="str">
        <f ca="1">IF(ISNUMBER(L339-'Choose Housekeeping Genes'!M$17),L339-'Choose Housekeeping Genes'!M$17,"")</f>
        <v/>
      </c>
      <c r="BE339" s="132" t="str">
        <f ca="1">IF(ISNUMBER(M339-'Choose Housekeeping Genes'!N$17),M339-'Choose Housekeeping Genes'!N$17,"")</f>
        <v/>
      </c>
      <c r="BF339" s="132" t="str">
        <f ca="1">IF(ISNUMBER(N339-'Choose Housekeeping Genes'!O$17),N339-'Choose Housekeeping Genes'!O$17,"")</f>
        <v/>
      </c>
      <c r="BG339" s="132" t="str">
        <f ca="1">IF(ISNUMBER(O339-'Choose Housekeeping Genes'!P$17),O339-'Choose Housekeeping Genes'!P$17,"")</f>
        <v/>
      </c>
      <c r="BH339" s="132" t="str">
        <f ca="1">IF(ISNUMBER(P339-'Choose Housekeeping Genes'!Q$17),P339-'Choose Housekeeping Genes'!Q$17,"")</f>
        <v/>
      </c>
      <c r="BI339" s="132" t="str">
        <f ca="1">IF(ISNUMBER(Q339-'Choose Housekeeping Genes'!R$17),Q339-'Choose Housekeeping Genes'!R$17,"")</f>
        <v/>
      </c>
      <c r="BJ339" s="132" t="str">
        <f ca="1">IF(ISNUMBER(R339-'Choose Housekeeping Genes'!S$17),R339-'Choose Housekeeping Genes'!S$17,"")</f>
        <v/>
      </c>
      <c r="BK339" s="132" t="str">
        <f ca="1">IF(ISNUMBER(S339-'Choose Housekeeping Genes'!T$17),S339-'Choose Housekeeping Genes'!T$17,"")</f>
        <v/>
      </c>
      <c r="BL339" s="132" t="str">
        <f ca="1">IF(ISNUMBER(T339-'Choose Housekeeping Genes'!U$17),T339-'Choose Housekeeping Genes'!U$17,"")</f>
        <v/>
      </c>
      <c r="BM339" s="132" t="str">
        <f ca="1">IF(ISNUMBER(U339-'Choose Housekeeping Genes'!V$17),U339-'Choose Housekeeping Genes'!V$17,"")</f>
        <v/>
      </c>
      <c r="BN339" s="132" t="str">
        <f ca="1">IF(ISNUMBER(V339-'Choose Housekeeping Genes'!W$17),V339-'Choose Housekeeping Genes'!W$17,"")</f>
        <v/>
      </c>
      <c r="BO339" s="142" t="str">
        <f t="shared" si="262"/>
        <v>WT1-AS-3</v>
      </c>
      <c r="BP339" s="141" t="s">
        <v>385</v>
      </c>
      <c r="BQ339" s="132" t="str">
        <f ca="1">IF(ISNUMBER(Y339-'Choose Housekeeping Genes'!AA$17),Y339-'Choose Housekeeping Genes'!AA$17,"")</f>
        <v/>
      </c>
      <c r="BR339" s="132" t="str">
        <f ca="1">IF(ISNUMBER(Z339-'Choose Housekeeping Genes'!AB$17),Z339-'Choose Housekeeping Genes'!AB$17,"")</f>
        <v/>
      </c>
      <c r="BS339" s="132" t="str">
        <f ca="1">IF(ISNUMBER(AA339-'Choose Housekeeping Genes'!AC$17),AA339-'Choose Housekeeping Genes'!AC$17,"")</f>
        <v/>
      </c>
      <c r="BT339" s="132" t="str">
        <f ca="1">IF(ISNUMBER(AB339-'Choose Housekeeping Genes'!AD$17),AB339-'Choose Housekeeping Genes'!AD$17,"")</f>
        <v/>
      </c>
      <c r="BU339" s="132" t="str">
        <f ca="1">IF(ISNUMBER(AC339-'Choose Housekeeping Genes'!AE$17),AC339-'Choose Housekeeping Genes'!AE$17,"")</f>
        <v/>
      </c>
      <c r="BV339" s="132" t="str">
        <f ca="1">IF(ISNUMBER(AD339-'Choose Housekeeping Genes'!AF$17),AD339-'Choose Housekeeping Genes'!AF$17,"")</f>
        <v/>
      </c>
      <c r="BW339" s="132" t="str">
        <f ca="1">IF(ISNUMBER(AE339-'Choose Housekeeping Genes'!AG$17),AE339-'Choose Housekeeping Genes'!AG$17,"")</f>
        <v/>
      </c>
      <c r="BX339" s="132" t="str">
        <f ca="1">IF(ISNUMBER(AF339-'Choose Housekeeping Genes'!AH$17),AF339-'Choose Housekeeping Genes'!AH$17,"")</f>
        <v/>
      </c>
      <c r="BY339" s="132" t="str">
        <f ca="1">IF(ISNUMBER(AG339-'Choose Housekeeping Genes'!AI$17),AG339-'Choose Housekeeping Genes'!AI$17,"")</f>
        <v/>
      </c>
      <c r="BZ339" s="132" t="str">
        <f ca="1">IF(ISNUMBER(AH339-'Choose Housekeeping Genes'!AJ$17),AH339-'Choose Housekeeping Genes'!AJ$17,"")</f>
        <v/>
      </c>
      <c r="CA339" s="132" t="str">
        <f ca="1">IF(ISNUMBER(AI339-'Choose Housekeeping Genes'!AK$17),AI339-'Choose Housekeeping Genes'!AK$17,"")</f>
        <v/>
      </c>
      <c r="CB339" s="132" t="str">
        <f ca="1">IF(ISNUMBER(AJ339-'Choose Housekeeping Genes'!AL$17),AJ339-'Choose Housekeeping Genes'!AL$17,"")</f>
        <v/>
      </c>
      <c r="CC339" s="132" t="str">
        <f ca="1">IF(ISNUMBER(AK339-'Choose Housekeeping Genes'!AM$17),AK339-'Choose Housekeeping Genes'!AM$17,"")</f>
        <v/>
      </c>
      <c r="CD339" s="132" t="str">
        <f ca="1">IF(ISNUMBER(AL339-'Choose Housekeeping Genes'!AN$17),AL339-'Choose Housekeeping Genes'!AN$17,"")</f>
        <v/>
      </c>
      <c r="CE339" s="132" t="str">
        <f ca="1">IF(ISNUMBER(AM339-'Choose Housekeeping Genes'!AO$17),AM339-'Choose Housekeeping Genes'!AO$17,"")</f>
        <v/>
      </c>
      <c r="CF339" s="132" t="str">
        <f ca="1">IF(ISNUMBER(AN339-'Choose Housekeeping Genes'!AP$17),AN339-'Choose Housekeeping Genes'!AP$17,"")</f>
        <v/>
      </c>
      <c r="CG339" s="132" t="str">
        <f ca="1">IF(ISNUMBER(AO339-'Choose Housekeeping Genes'!AQ$17),AO339-'Choose Housekeeping Genes'!AQ$17,"")</f>
        <v/>
      </c>
      <c r="CH339" s="132" t="str">
        <f ca="1">IF(ISNUMBER(AP339-'Choose Housekeeping Genes'!AR$17),AP339-'Choose Housekeeping Genes'!AR$17,"")</f>
        <v/>
      </c>
      <c r="CI339" s="132" t="str">
        <f ca="1">IF(ISNUMBER(AQ339-'Choose Housekeeping Genes'!AS$17),AQ339-'Choose Housekeeping Genes'!AS$17,"")</f>
        <v/>
      </c>
      <c r="CJ339" s="132" t="str">
        <f ca="1">IF(ISNUMBER(AR339-'Choose Housekeeping Genes'!AT$17),AR339-'Choose Housekeeping Genes'!AT$17,"")</f>
        <v/>
      </c>
      <c r="CK339" s="137" t="e">
        <f t="shared" ca="1" si="220"/>
        <v>#DIV/0!</v>
      </c>
      <c r="CL339" s="138" t="e">
        <f t="shared" ca="1" si="221"/>
        <v>#DIV/0!</v>
      </c>
      <c r="DA339" s="135" t="str">
        <f>'Transcript table'!C339</f>
        <v>WT1-AS-3</v>
      </c>
      <c r="DB339" s="35" t="s">
        <v>385</v>
      </c>
      <c r="DC339" s="132" t="str">
        <f t="shared" ca="1" si="222"/>
        <v/>
      </c>
      <c r="DD339" s="132" t="str">
        <f t="shared" ca="1" si="223"/>
        <v/>
      </c>
      <c r="DE339" s="132" t="str">
        <f t="shared" ca="1" si="224"/>
        <v/>
      </c>
      <c r="DF339" s="132" t="str">
        <f t="shared" ca="1" si="225"/>
        <v/>
      </c>
      <c r="DG339" s="132" t="str">
        <f t="shared" ca="1" si="226"/>
        <v/>
      </c>
      <c r="DH339" s="132" t="str">
        <f t="shared" ca="1" si="227"/>
        <v/>
      </c>
      <c r="DI339" s="132" t="str">
        <f t="shared" ca="1" si="228"/>
        <v/>
      </c>
      <c r="DJ339" s="132" t="str">
        <f t="shared" ca="1" si="229"/>
        <v/>
      </c>
      <c r="DK339" s="132" t="str">
        <f t="shared" ca="1" si="230"/>
        <v/>
      </c>
      <c r="DL339" s="132" t="str">
        <f t="shared" ca="1" si="231"/>
        <v/>
      </c>
      <c r="DM339" s="132" t="str">
        <f t="shared" ca="1" si="232"/>
        <v/>
      </c>
      <c r="DN339" s="132" t="str">
        <f t="shared" ca="1" si="233"/>
        <v/>
      </c>
      <c r="DO339" s="132" t="str">
        <f t="shared" ca="1" si="234"/>
        <v/>
      </c>
      <c r="DP339" s="132" t="str">
        <f t="shared" ca="1" si="235"/>
        <v/>
      </c>
      <c r="DQ339" s="132" t="str">
        <f t="shared" ca="1" si="236"/>
        <v/>
      </c>
      <c r="DR339" s="132" t="str">
        <f t="shared" ca="1" si="237"/>
        <v/>
      </c>
      <c r="DS339" s="132" t="str">
        <f t="shared" ca="1" si="238"/>
        <v/>
      </c>
      <c r="DT339" s="132" t="str">
        <f t="shared" ca="1" si="239"/>
        <v/>
      </c>
      <c r="DU339" s="132" t="str">
        <f t="shared" ca="1" si="240"/>
        <v/>
      </c>
      <c r="DV339" s="132" t="str">
        <f t="shared" ca="1" si="241"/>
        <v/>
      </c>
      <c r="DW339" s="136" t="str">
        <f>'Transcript table'!C339</f>
        <v>WT1-AS-3</v>
      </c>
      <c r="DX339" s="141" t="s">
        <v>385</v>
      </c>
      <c r="DY339" s="132" t="str">
        <f t="shared" ca="1" si="242"/>
        <v/>
      </c>
      <c r="DZ339" s="132" t="str">
        <f t="shared" ca="1" si="243"/>
        <v/>
      </c>
      <c r="EA339" s="132" t="str">
        <f t="shared" ca="1" si="244"/>
        <v/>
      </c>
      <c r="EB339" s="132" t="str">
        <f t="shared" ca="1" si="245"/>
        <v/>
      </c>
      <c r="EC339" s="132" t="str">
        <f t="shared" ca="1" si="246"/>
        <v/>
      </c>
      <c r="ED339" s="132" t="str">
        <f t="shared" ca="1" si="247"/>
        <v/>
      </c>
      <c r="EE339" s="132" t="str">
        <f t="shared" ca="1" si="248"/>
        <v/>
      </c>
      <c r="EF339" s="132" t="str">
        <f t="shared" ca="1" si="249"/>
        <v/>
      </c>
      <c r="EG339" s="132" t="str">
        <f t="shared" ca="1" si="250"/>
        <v/>
      </c>
      <c r="EH339" s="132" t="str">
        <f t="shared" ca="1" si="251"/>
        <v/>
      </c>
      <c r="EI339" s="132" t="str">
        <f t="shared" ca="1" si="252"/>
        <v/>
      </c>
      <c r="EJ339" s="132" t="str">
        <f t="shared" ca="1" si="253"/>
        <v/>
      </c>
      <c r="EK339" s="132" t="str">
        <f t="shared" ca="1" si="254"/>
        <v/>
      </c>
      <c r="EL339" s="132" t="str">
        <f t="shared" ca="1" si="255"/>
        <v/>
      </c>
      <c r="EM339" s="132" t="str">
        <f t="shared" ca="1" si="256"/>
        <v/>
      </c>
      <c r="EN339" s="132" t="str">
        <f t="shared" ca="1" si="257"/>
        <v/>
      </c>
      <c r="EO339" s="132" t="str">
        <f t="shared" ca="1" si="258"/>
        <v/>
      </c>
      <c r="EP339" s="132" t="str">
        <f t="shared" ca="1" si="259"/>
        <v/>
      </c>
      <c r="EQ339" s="132" t="str">
        <f t="shared" ca="1" si="260"/>
        <v/>
      </c>
      <c r="ER339" s="132" t="str">
        <f t="shared" ca="1" si="261"/>
        <v/>
      </c>
    </row>
    <row r="340" spans="1:148" ht="12.75">
      <c r="A340" s="131" t="str">
        <f>'Transcript table'!C340</f>
        <v>ZFAS1</v>
      </c>
      <c r="B340" s="35" t="s">
        <v>386</v>
      </c>
      <c r="C340" s="132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132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132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132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132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132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132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132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132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132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132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132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132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132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132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132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132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132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132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132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40" t="str">
        <f>'Control Sample Data'!A340</f>
        <v>ZFAS1</v>
      </c>
      <c r="X340" s="141" t="s">
        <v>386</v>
      </c>
      <c r="Y340" s="132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132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132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132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132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132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132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132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132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132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132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132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132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132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132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132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132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132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132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132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135" t="str">
        <f>'Control Sample Data'!A340</f>
        <v>ZFAS1</v>
      </c>
      <c r="AT340" s="35" t="s">
        <v>386</v>
      </c>
      <c r="AU340" s="132" t="str">
        <f ca="1">IF(ISNUMBER(C340-'Choose Housekeeping Genes'!D$17),C340-'Choose Housekeeping Genes'!D$17,"")</f>
        <v/>
      </c>
      <c r="AV340" s="132" t="str">
        <f ca="1">IF(ISNUMBER(D340-'Choose Housekeeping Genes'!E$17),D340-'Choose Housekeeping Genes'!E$17,"")</f>
        <v/>
      </c>
      <c r="AW340" s="132" t="str">
        <f ca="1">IF(ISNUMBER(E340-'Choose Housekeeping Genes'!F$17),E340-'Choose Housekeeping Genes'!F$17,"")</f>
        <v/>
      </c>
      <c r="AX340" s="132" t="str">
        <f ca="1">IF(ISNUMBER(F340-'Choose Housekeeping Genes'!G$17),F340-'Choose Housekeeping Genes'!G$17,"")</f>
        <v/>
      </c>
      <c r="AY340" s="132" t="str">
        <f ca="1">IF(ISNUMBER(G340-'Choose Housekeeping Genes'!H$17),G340-'Choose Housekeeping Genes'!H$17,"")</f>
        <v/>
      </c>
      <c r="AZ340" s="132" t="str">
        <f ca="1">IF(ISNUMBER(H340-'Choose Housekeeping Genes'!I$17),H340-'Choose Housekeeping Genes'!I$17,"")</f>
        <v/>
      </c>
      <c r="BA340" s="132" t="str">
        <f ca="1">IF(ISNUMBER(I340-'Choose Housekeeping Genes'!J$17),I340-'Choose Housekeeping Genes'!J$17,"")</f>
        <v/>
      </c>
      <c r="BB340" s="132" t="str">
        <f ca="1">IF(ISNUMBER(J340-'Choose Housekeeping Genes'!K$17),J340-'Choose Housekeeping Genes'!K$17,"")</f>
        <v/>
      </c>
      <c r="BC340" s="132" t="str">
        <f ca="1">IF(ISNUMBER(K340-'Choose Housekeeping Genes'!L$17),K340-'Choose Housekeeping Genes'!L$17,"")</f>
        <v/>
      </c>
      <c r="BD340" s="132" t="str">
        <f ca="1">IF(ISNUMBER(L340-'Choose Housekeeping Genes'!M$17),L340-'Choose Housekeeping Genes'!M$17,"")</f>
        <v/>
      </c>
      <c r="BE340" s="132" t="str">
        <f ca="1">IF(ISNUMBER(M340-'Choose Housekeeping Genes'!N$17),M340-'Choose Housekeeping Genes'!N$17,"")</f>
        <v/>
      </c>
      <c r="BF340" s="132" t="str">
        <f ca="1">IF(ISNUMBER(N340-'Choose Housekeeping Genes'!O$17),N340-'Choose Housekeeping Genes'!O$17,"")</f>
        <v/>
      </c>
      <c r="BG340" s="132" t="str">
        <f ca="1">IF(ISNUMBER(O340-'Choose Housekeeping Genes'!P$17),O340-'Choose Housekeeping Genes'!P$17,"")</f>
        <v/>
      </c>
      <c r="BH340" s="132" t="str">
        <f ca="1">IF(ISNUMBER(P340-'Choose Housekeeping Genes'!Q$17),P340-'Choose Housekeeping Genes'!Q$17,"")</f>
        <v/>
      </c>
      <c r="BI340" s="132" t="str">
        <f ca="1">IF(ISNUMBER(Q340-'Choose Housekeeping Genes'!R$17),Q340-'Choose Housekeeping Genes'!R$17,"")</f>
        <v/>
      </c>
      <c r="BJ340" s="132" t="str">
        <f ca="1">IF(ISNUMBER(R340-'Choose Housekeeping Genes'!S$17),R340-'Choose Housekeeping Genes'!S$17,"")</f>
        <v/>
      </c>
      <c r="BK340" s="132" t="str">
        <f ca="1">IF(ISNUMBER(S340-'Choose Housekeeping Genes'!T$17),S340-'Choose Housekeeping Genes'!T$17,"")</f>
        <v/>
      </c>
      <c r="BL340" s="132" t="str">
        <f ca="1">IF(ISNUMBER(T340-'Choose Housekeeping Genes'!U$17),T340-'Choose Housekeeping Genes'!U$17,"")</f>
        <v/>
      </c>
      <c r="BM340" s="132" t="str">
        <f ca="1">IF(ISNUMBER(U340-'Choose Housekeeping Genes'!V$17),U340-'Choose Housekeeping Genes'!V$17,"")</f>
        <v/>
      </c>
      <c r="BN340" s="132" t="str">
        <f ca="1">IF(ISNUMBER(V340-'Choose Housekeeping Genes'!W$17),V340-'Choose Housekeeping Genes'!W$17,"")</f>
        <v/>
      </c>
      <c r="BO340" s="142" t="str">
        <f t="shared" si="262"/>
        <v>ZFAS1</v>
      </c>
      <c r="BP340" s="141" t="s">
        <v>386</v>
      </c>
      <c r="BQ340" s="132" t="str">
        <f ca="1">IF(ISNUMBER(Y340-'Choose Housekeeping Genes'!AA$17),Y340-'Choose Housekeeping Genes'!AA$17,"")</f>
        <v/>
      </c>
      <c r="BR340" s="132" t="str">
        <f ca="1">IF(ISNUMBER(Z340-'Choose Housekeeping Genes'!AB$17),Z340-'Choose Housekeeping Genes'!AB$17,"")</f>
        <v/>
      </c>
      <c r="BS340" s="132" t="str">
        <f ca="1">IF(ISNUMBER(AA340-'Choose Housekeeping Genes'!AC$17),AA340-'Choose Housekeeping Genes'!AC$17,"")</f>
        <v/>
      </c>
      <c r="BT340" s="132" t="str">
        <f ca="1">IF(ISNUMBER(AB340-'Choose Housekeeping Genes'!AD$17),AB340-'Choose Housekeeping Genes'!AD$17,"")</f>
        <v/>
      </c>
      <c r="BU340" s="132" t="str">
        <f ca="1">IF(ISNUMBER(AC340-'Choose Housekeeping Genes'!AE$17),AC340-'Choose Housekeeping Genes'!AE$17,"")</f>
        <v/>
      </c>
      <c r="BV340" s="132" t="str">
        <f ca="1">IF(ISNUMBER(AD340-'Choose Housekeeping Genes'!AF$17),AD340-'Choose Housekeeping Genes'!AF$17,"")</f>
        <v/>
      </c>
      <c r="BW340" s="132" t="str">
        <f ca="1">IF(ISNUMBER(AE340-'Choose Housekeeping Genes'!AG$17),AE340-'Choose Housekeeping Genes'!AG$17,"")</f>
        <v/>
      </c>
      <c r="BX340" s="132" t="str">
        <f ca="1">IF(ISNUMBER(AF340-'Choose Housekeeping Genes'!AH$17),AF340-'Choose Housekeeping Genes'!AH$17,"")</f>
        <v/>
      </c>
      <c r="BY340" s="132" t="str">
        <f ca="1">IF(ISNUMBER(AG340-'Choose Housekeeping Genes'!AI$17),AG340-'Choose Housekeeping Genes'!AI$17,"")</f>
        <v/>
      </c>
      <c r="BZ340" s="132" t="str">
        <f ca="1">IF(ISNUMBER(AH340-'Choose Housekeeping Genes'!AJ$17),AH340-'Choose Housekeeping Genes'!AJ$17,"")</f>
        <v/>
      </c>
      <c r="CA340" s="132" t="str">
        <f ca="1">IF(ISNUMBER(AI340-'Choose Housekeeping Genes'!AK$17),AI340-'Choose Housekeeping Genes'!AK$17,"")</f>
        <v/>
      </c>
      <c r="CB340" s="132" t="str">
        <f ca="1">IF(ISNUMBER(AJ340-'Choose Housekeeping Genes'!AL$17),AJ340-'Choose Housekeeping Genes'!AL$17,"")</f>
        <v/>
      </c>
      <c r="CC340" s="132" t="str">
        <f ca="1">IF(ISNUMBER(AK340-'Choose Housekeeping Genes'!AM$17),AK340-'Choose Housekeeping Genes'!AM$17,"")</f>
        <v/>
      </c>
      <c r="CD340" s="132" t="str">
        <f ca="1">IF(ISNUMBER(AL340-'Choose Housekeeping Genes'!AN$17),AL340-'Choose Housekeeping Genes'!AN$17,"")</f>
        <v/>
      </c>
      <c r="CE340" s="132" t="str">
        <f ca="1">IF(ISNUMBER(AM340-'Choose Housekeeping Genes'!AO$17),AM340-'Choose Housekeeping Genes'!AO$17,"")</f>
        <v/>
      </c>
      <c r="CF340" s="132" t="str">
        <f ca="1">IF(ISNUMBER(AN340-'Choose Housekeeping Genes'!AP$17),AN340-'Choose Housekeeping Genes'!AP$17,"")</f>
        <v/>
      </c>
      <c r="CG340" s="132" t="str">
        <f ca="1">IF(ISNUMBER(AO340-'Choose Housekeeping Genes'!AQ$17),AO340-'Choose Housekeeping Genes'!AQ$17,"")</f>
        <v/>
      </c>
      <c r="CH340" s="132" t="str">
        <f ca="1">IF(ISNUMBER(AP340-'Choose Housekeeping Genes'!AR$17),AP340-'Choose Housekeeping Genes'!AR$17,"")</f>
        <v/>
      </c>
      <c r="CI340" s="132" t="str">
        <f ca="1">IF(ISNUMBER(AQ340-'Choose Housekeeping Genes'!AS$17),AQ340-'Choose Housekeeping Genes'!AS$17,"")</f>
        <v/>
      </c>
      <c r="CJ340" s="132" t="str">
        <f ca="1">IF(ISNUMBER(AR340-'Choose Housekeeping Genes'!AT$17),AR340-'Choose Housekeeping Genes'!AT$17,"")</f>
        <v/>
      </c>
      <c r="CK340" s="137" t="e">
        <f t="shared" ca="1" si="220"/>
        <v>#DIV/0!</v>
      </c>
      <c r="CL340" s="138" t="e">
        <f t="shared" ca="1" si="221"/>
        <v>#DIV/0!</v>
      </c>
      <c r="DA340" s="135" t="str">
        <f>'Transcript table'!C340</f>
        <v>ZFAS1</v>
      </c>
      <c r="DB340" s="35" t="s">
        <v>386</v>
      </c>
      <c r="DC340" s="132" t="str">
        <f t="shared" ca="1" si="222"/>
        <v/>
      </c>
      <c r="DD340" s="132" t="str">
        <f t="shared" ca="1" si="223"/>
        <v/>
      </c>
      <c r="DE340" s="132" t="str">
        <f t="shared" ca="1" si="224"/>
        <v/>
      </c>
      <c r="DF340" s="132" t="str">
        <f t="shared" ca="1" si="225"/>
        <v/>
      </c>
      <c r="DG340" s="132" t="str">
        <f t="shared" ca="1" si="226"/>
        <v/>
      </c>
      <c r="DH340" s="132" t="str">
        <f t="shared" ca="1" si="227"/>
        <v/>
      </c>
      <c r="DI340" s="132" t="str">
        <f t="shared" ca="1" si="228"/>
        <v/>
      </c>
      <c r="DJ340" s="132" t="str">
        <f t="shared" ca="1" si="229"/>
        <v/>
      </c>
      <c r="DK340" s="132" t="str">
        <f t="shared" ca="1" si="230"/>
        <v/>
      </c>
      <c r="DL340" s="132" t="str">
        <f t="shared" ca="1" si="231"/>
        <v/>
      </c>
      <c r="DM340" s="132" t="str">
        <f t="shared" ca="1" si="232"/>
        <v/>
      </c>
      <c r="DN340" s="132" t="str">
        <f t="shared" ca="1" si="233"/>
        <v/>
      </c>
      <c r="DO340" s="132" t="str">
        <f t="shared" ca="1" si="234"/>
        <v/>
      </c>
      <c r="DP340" s="132" t="str">
        <f t="shared" ca="1" si="235"/>
        <v/>
      </c>
      <c r="DQ340" s="132" t="str">
        <f t="shared" ca="1" si="236"/>
        <v/>
      </c>
      <c r="DR340" s="132" t="str">
        <f t="shared" ca="1" si="237"/>
        <v/>
      </c>
      <c r="DS340" s="132" t="str">
        <f t="shared" ca="1" si="238"/>
        <v/>
      </c>
      <c r="DT340" s="132" t="str">
        <f t="shared" ca="1" si="239"/>
        <v/>
      </c>
      <c r="DU340" s="132" t="str">
        <f t="shared" ca="1" si="240"/>
        <v/>
      </c>
      <c r="DV340" s="132" t="str">
        <f t="shared" ca="1" si="241"/>
        <v/>
      </c>
      <c r="DW340" s="136" t="str">
        <f>'Transcript table'!C340</f>
        <v>ZFAS1</v>
      </c>
      <c r="DX340" s="141" t="s">
        <v>386</v>
      </c>
      <c r="DY340" s="132" t="str">
        <f t="shared" ca="1" si="242"/>
        <v/>
      </c>
      <c r="DZ340" s="132" t="str">
        <f t="shared" ca="1" si="243"/>
        <v/>
      </c>
      <c r="EA340" s="132" t="str">
        <f t="shared" ca="1" si="244"/>
        <v/>
      </c>
      <c r="EB340" s="132" t="str">
        <f t="shared" ca="1" si="245"/>
        <v/>
      </c>
      <c r="EC340" s="132" t="str">
        <f t="shared" ca="1" si="246"/>
        <v/>
      </c>
      <c r="ED340" s="132" t="str">
        <f t="shared" ca="1" si="247"/>
        <v/>
      </c>
      <c r="EE340" s="132" t="str">
        <f t="shared" ca="1" si="248"/>
        <v/>
      </c>
      <c r="EF340" s="132" t="str">
        <f t="shared" ca="1" si="249"/>
        <v/>
      </c>
      <c r="EG340" s="132" t="str">
        <f t="shared" ca="1" si="250"/>
        <v/>
      </c>
      <c r="EH340" s="132" t="str">
        <f t="shared" ca="1" si="251"/>
        <v/>
      </c>
      <c r="EI340" s="132" t="str">
        <f t="shared" ca="1" si="252"/>
        <v/>
      </c>
      <c r="EJ340" s="132" t="str">
        <f t="shared" ca="1" si="253"/>
        <v/>
      </c>
      <c r="EK340" s="132" t="str">
        <f t="shared" ca="1" si="254"/>
        <v/>
      </c>
      <c r="EL340" s="132" t="str">
        <f t="shared" ca="1" si="255"/>
        <v/>
      </c>
      <c r="EM340" s="132" t="str">
        <f t="shared" ca="1" si="256"/>
        <v/>
      </c>
      <c r="EN340" s="132" t="str">
        <f t="shared" ca="1" si="257"/>
        <v/>
      </c>
      <c r="EO340" s="132" t="str">
        <f t="shared" ca="1" si="258"/>
        <v/>
      </c>
      <c r="EP340" s="132" t="str">
        <f t="shared" ca="1" si="259"/>
        <v/>
      </c>
      <c r="EQ340" s="132" t="str">
        <f t="shared" ca="1" si="260"/>
        <v/>
      </c>
      <c r="ER340" s="132" t="str">
        <f t="shared" ca="1" si="261"/>
        <v/>
      </c>
    </row>
    <row r="341" spans="1:148" ht="25.5">
      <c r="A341" s="131" t="str">
        <f>'Transcript table'!C341</f>
        <v>ZNF582-AS1-1</v>
      </c>
      <c r="B341" s="35" t="s">
        <v>387</v>
      </c>
      <c r="C341" s="132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132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132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132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132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132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132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132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132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132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132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132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132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132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132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132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132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132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132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132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40" t="str">
        <f>'Control Sample Data'!A341</f>
        <v>ZNF582-AS1-1</v>
      </c>
      <c r="X341" s="141" t="s">
        <v>387</v>
      </c>
      <c r="Y341" s="132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132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132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132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132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132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132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132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132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132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132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132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132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132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132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132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132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132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132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132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135" t="str">
        <f>'Control Sample Data'!A341</f>
        <v>ZNF582-AS1-1</v>
      </c>
      <c r="AT341" s="35" t="s">
        <v>387</v>
      </c>
      <c r="AU341" s="132" t="str">
        <f ca="1">IF(ISNUMBER(C341-'Choose Housekeeping Genes'!D$17),C341-'Choose Housekeeping Genes'!D$17,"")</f>
        <v/>
      </c>
      <c r="AV341" s="132" t="str">
        <f ca="1">IF(ISNUMBER(D341-'Choose Housekeeping Genes'!E$17),D341-'Choose Housekeeping Genes'!E$17,"")</f>
        <v/>
      </c>
      <c r="AW341" s="132" t="str">
        <f ca="1">IF(ISNUMBER(E341-'Choose Housekeeping Genes'!F$17),E341-'Choose Housekeeping Genes'!F$17,"")</f>
        <v/>
      </c>
      <c r="AX341" s="132" t="str">
        <f ca="1">IF(ISNUMBER(F341-'Choose Housekeeping Genes'!G$17),F341-'Choose Housekeeping Genes'!G$17,"")</f>
        <v/>
      </c>
      <c r="AY341" s="132" t="str">
        <f ca="1">IF(ISNUMBER(G341-'Choose Housekeeping Genes'!H$17),G341-'Choose Housekeeping Genes'!H$17,"")</f>
        <v/>
      </c>
      <c r="AZ341" s="132" t="str">
        <f ca="1">IF(ISNUMBER(H341-'Choose Housekeeping Genes'!I$17),H341-'Choose Housekeeping Genes'!I$17,"")</f>
        <v/>
      </c>
      <c r="BA341" s="132" t="str">
        <f ca="1">IF(ISNUMBER(I341-'Choose Housekeeping Genes'!J$17),I341-'Choose Housekeeping Genes'!J$17,"")</f>
        <v/>
      </c>
      <c r="BB341" s="132" t="str">
        <f ca="1">IF(ISNUMBER(J341-'Choose Housekeeping Genes'!K$17),J341-'Choose Housekeeping Genes'!K$17,"")</f>
        <v/>
      </c>
      <c r="BC341" s="132" t="str">
        <f ca="1">IF(ISNUMBER(K341-'Choose Housekeeping Genes'!L$17),K341-'Choose Housekeeping Genes'!L$17,"")</f>
        <v/>
      </c>
      <c r="BD341" s="132" t="str">
        <f ca="1">IF(ISNUMBER(L341-'Choose Housekeeping Genes'!M$17),L341-'Choose Housekeeping Genes'!M$17,"")</f>
        <v/>
      </c>
      <c r="BE341" s="132" t="str">
        <f ca="1">IF(ISNUMBER(M341-'Choose Housekeeping Genes'!N$17),M341-'Choose Housekeeping Genes'!N$17,"")</f>
        <v/>
      </c>
      <c r="BF341" s="132" t="str">
        <f ca="1">IF(ISNUMBER(N341-'Choose Housekeeping Genes'!O$17),N341-'Choose Housekeeping Genes'!O$17,"")</f>
        <v/>
      </c>
      <c r="BG341" s="132" t="str">
        <f ca="1">IF(ISNUMBER(O341-'Choose Housekeeping Genes'!P$17),O341-'Choose Housekeeping Genes'!P$17,"")</f>
        <v/>
      </c>
      <c r="BH341" s="132" t="str">
        <f ca="1">IF(ISNUMBER(P341-'Choose Housekeeping Genes'!Q$17),P341-'Choose Housekeeping Genes'!Q$17,"")</f>
        <v/>
      </c>
      <c r="BI341" s="132" t="str">
        <f ca="1">IF(ISNUMBER(Q341-'Choose Housekeeping Genes'!R$17),Q341-'Choose Housekeeping Genes'!R$17,"")</f>
        <v/>
      </c>
      <c r="BJ341" s="132" t="str">
        <f ca="1">IF(ISNUMBER(R341-'Choose Housekeeping Genes'!S$17),R341-'Choose Housekeeping Genes'!S$17,"")</f>
        <v/>
      </c>
      <c r="BK341" s="132" t="str">
        <f ca="1">IF(ISNUMBER(S341-'Choose Housekeeping Genes'!T$17),S341-'Choose Housekeeping Genes'!T$17,"")</f>
        <v/>
      </c>
      <c r="BL341" s="132" t="str">
        <f ca="1">IF(ISNUMBER(T341-'Choose Housekeeping Genes'!U$17),T341-'Choose Housekeeping Genes'!U$17,"")</f>
        <v/>
      </c>
      <c r="BM341" s="132" t="str">
        <f ca="1">IF(ISNUMBER(U341-'Choose Housekeeping Genes'!V$17),U341-'Choose Housekeeping Genes'!V$17,"")</f>
        <v/>
      </c>
      <c r="BN341" s="132" t="str">
        <f ca="1">IF(ISNUMBER(V341-'Choose Housekeeping Genes'!W$17),V341-'Choose Housekeeping Genes'!W$17,"")</f>
        <v/>
      </c>
      <c r="BO341" s="142" t="str">
        <f t="shared" si="262"/>
        <v>ZNF582-AS1-1</v>
      </c>
      <c r="BP341" s="141" t="s">
        <v>387</v>
      </c>
      <c r="BQ341" s="132" t="str">
        <f ca="1">IF(ISNUMBER(Y341-'Choose Housekeeping Genes'!AA$17),Y341-'Choose Housekeeping Genes'!AA$17,"")</f>
        <v/>
      </c>
      <c r="BR341" s="132" t="str">
        <f ca="1">IF(ISNUMBER(Z341-'Choose Housekeeping Genes'!AB$17),Z341-'Choose Housekeeping Genes'!AB$17,"")</f>
        <v/>
      </c>
      <c r="BS341" s="132" t="str">
        <f ca="1">IF(ISNUMBER(AA341-'Choose Housekeeping Genes'!AC$17),AA341-'Choose Housekeeping Genes'!AC$17,"")</f>
        <v/>
      </c>
      <c r="BT341" s="132" t="str">
        <f ca="1">IF(ISNUMBER(AB341-'Choose Housekeeping Genes'!AD$17),AB341-'Choose Housekeeping Genes'!AD$17,"")</f>
        <v/>
      </c>
      <c r="BU341" s="132" t="str">
        <f ca="1">IF(ISNUMBER(AC341-'Choose Housekeeping Genes'!AE$17),AC341-'Choose Housekeeping Genes'!AE$17,"")</f>
        <v/>
      </c>
      <c r="BV341" s="132" t="str">
        <f ca="1">IF(ISNUMBER(AD341-'Choose Housekeeping Genes'!AF$17),AD341-'Choose Housekeeping Genes'!AF$17,"")</f>
        <v/>
      </c>
      <c r="BW341" s="132" t="str">
        <f ca="1">IF(ISNUMBER(AE341-'Choose Housekeeping Genes'!AG$17),AE341-'Choose Housekeeping Genes'!AG$17,"")</f>
        <v/>
      </c>
      <c r="BX341" s="132" t="str">
        <f ca="1">IF(ISNUMBER(AF341-'Choose Housekeeping Genes'!AH$17),AF341-'Choose Housekeeping Genes'!AH$17,"")</f>
        <v/>
      </c>
      <c r="BY341" s="132" t="str">
        <f ca="1">IF(ISNUMBER(AG341-'Choose Housekeeping Genes'!AI$17),AG341-'Choose Housekeeping Genes'!AI$17,"")</f>
        <v/>
      </c>
      <c r="BZ341" s="132" t="str">
        <f ca="1">IF(ISNUMBER(AH341-'Choose Housekeeping Genes'!AJ$17),AH341-'Choose Housekeeping Genes'!AJ$17,"")</f>
        <v/>
      </c>
      <c r="CA341" s="132" t="str">
        <f ca="1">IF(ISNUMBER(AI341-'Choose Housekeeping Genes'!AK$17),AI341-'Choose Housekeeping Genes'!AK$17,"")</f>
        <v/>
      </c>
      <c r="CB341" s="132" t="str">
        <f ca="1">IF(ISNUMBER(AJ341-'Choose Housekeeping Genes'!AL$17),AJ341-'Choose Housekeeping Genes'!AL$17,"")</f>
        <v/>
      </c>
      <c r="CC341" s="132" t="str">
        <f ca="1">IF(ISNUMBER(AK341-'Choose Housekeeping Genes'!AM$17),AK341-'Choose Housekeeping Genes'!AM$17,"")</f>
        <v/>
      </c>
      <c r="CD341" s="132" t="str">
        <f ca="1">IF(ISNUMBER(AL341-'Choose Housekeeping Genes'!AN$17),AL341-'Choose Housekeeping Genes'!AN$17,"")</f>
        <v/>
      </c>
      <c r="CE341" s="132" t="str">
        <f ca="1">IF(ISNUMBER(AM341-'Choose Housekeeping Genes'!AO$17),AM341-'Choose Housekeeping Genes'!AO$17,"")</f>
        <v/>
      </c>
      <c r="CF341" s="132" t="str">
        <f ca="1">IF(ISNUMBER(AN341-'Choose Housekeeping Genes'!AP$17),AN341-'Choose Housekeeping Genes'!AP$17,"")</f>
        <v/>
      </c>
      <c r="CG341" s="132" t="str">
        <f ca="1">IF(ISNUMBER(AO341-'Choose Housekeeping Genes'!AQ$17),AO341-'Choose Housekeeping Genes'!AQ$17,"")</f>
        <v/>
      </c>
      <c r="CH341" s="132" t="str">
        <f ca="1">IF(ISNUMBER(AP341-'Choose Housekeeping Genes'!AR$17),AP341-'Choose Housekeeping Genes'!AR$17,"")</f>
        <v/>
      </c>
      <c r="CI341" s="132" t="str">
        <f ca="1">IF(ISNUMBER(AQ341-'Choose Housekeeping Genes'!AS$17),AQ341-'Choose Housekeeping Genes'!AS$17,"")</f>
        <v/>
      </c>
      <c r="CJ341" s="132" t="str">
        <f ca="1">IF(ISNUMBER(AR341-'Choose Housekeeping Genes'!AT$17),AR341-'Choose Housekeeping Genes'!AT$17,"")</f>
        <v/>
      </c>
      <c r="CK341" s="137" t="e">
        <f t="shared" ca="1" si="220"/>
        <v>#DIV/0!</v>
      </c>
      <c r="CL341" s="138" t="e">
        <f t="shared" ca="1" si="221"/>
        <v>#DIV/0!</v>
      </c>
      <c r="DA341" s="135" t="str">
        <f>'Transcript table'!C341</f>
        <v>ZNF582-AS1-1</v>
      </c>
      <c r="DB341" s="35" t="s">
        <v>387</v>
      </c>
      <c r="DC341" s="132" t="str">
        <f t="shared" ca="1" si="222"/>
        <v/>
      </c>
      <c r="DD341" s="132" t="str">
        <f t="shared" ca="1" si="223"/>
        <v/>
      </c>
      <c r="DE341" s="132" t="str">
        <f t="shared" ca="1" si="224"/>
        <v/>
      </c>
      <c r="DF341" s="132" t="str">
        <f t="shared" ca="1" si="225"/>
        <v/>
      </c>
      <c r="DG341" s="132" t="str">
        <f t="shared" ca="1" si="226"/>
        <v/>
      </c>
      <c r="DH341" s="132" t="str">
        <f t="shared" ca="1" si="227"/>
        <v/>
      </c>
      <c r="DI341" s="132" t="str">
        <f t="shared" ca="1" si="228"/>
        <v/>
      </c>
      <c r="DJ341" s="132" t="str">
        <f t="shared" ca="1" si="229"/>
        <v/>
      </c>
      <c r="DK341" s="132" t="str">
        <f t="shared" ca="1" si="230"/>
        <v/>
      </c>
      <c r="DL341" s="132" t="str">
        <f t="shared" ca="1" si="231"/>
        <v/>
      </c>
      <c r="DM341" s="132" t="str">
        <f t="shared" ca="1" si="232"/>
        <v/>
      </c>
      <c r="DN341" s="132" t="str">
        <f t="shared" ca="1" si="233"/>
        <v/>
      </c>
      <c r="DO341" s="132" t="str">
        <f t="shared" ca="1" si="234"/>
        <v/>
      </c>
      <c r="DP341" s="132" t="str">
        <f t="shared" ca="1" si="235"/>
        <v/>
      </c>
      <c r="DQ341" s="132" t="str">
        <f t="shared" ca="1" si="236"/>
        <v/>
      </c>
      <c r="DR341" s="132" t="str">
        <f t="shared" ca="1" si="237"/>
        <v/>
      </c>
      <c r="DS341" s="132" t="str">
        <f t="shared" ca="1" si="238"/>
        <v/>
      </c>
      <c r="DT341" s="132" t="str">
        <f t="shared" ca="1" si="239"/>
        <v/>
      </c>
      <c r="DU341" s="132" t="str">
        <f t="shared" ca="1" si="240"/>
        <v/>
      </c>
      <c r="DV341" s="132" t="str">
        <f t="shared" ca="1" si="241"/>
        <v/>
      </c>
      <c r="DW341" s="136" t="str">
        <f>'Transcript table'!C341</f>
        <v>ZNF582-AS1-1</v>
      </c>
      <c r="DX341" s="141" t="s">
        <v>387</v>
      </c>
      <c r="DY341" s="132" t="str">
        <f t="shared" ca="1" si="242"/>
        <v/>
      </c>
      <c r="DZ341" s="132" t="str">
        <f t="shared" ca="1" si="243"/>
        <v/>
      </c>
      <c r="EA341" s="132" t="str">
        <f t="shared" ca="1" si="244"/>
        <v/>
      </c>
      <c r="EB341" s="132" t="str">
        <f t="shared" ca="1" si="245"/>
        <v/>
      </c>
      <c r="EC341" s="132" t="str">
        <f t="shared" ca="1" si="246"/>
        <v/>
      </c>
      <c r="ED341" s="132" t="str">
        <f t="shared" ca="1" si="247"/>
        <v/>
      </c>
      <c r="EE341" s="132" t="str">
        <f t="shared" ca="1" si="248"/>
        <v/>
      </c>
      <c r="EF341" s="132" t="str">
        <f t="shared" ca="1" si="249"/>
        <v/>
      </c>
      <c r="EG341" s="132" t="str">
        <f t="shared" ca="1" si="250"/>
        <v/>
      </c>
      <c r="EH341" s="132" t="str">
        <f t="shared" ca="1" si="251"/>
        <v/>
      </c>
      <c r="EI341" s="132" t="str">
        <f t="shared" ca="1" si="252"/>
        <v/>
      </c>
      <c r="EJ341" s="132" t="str">
        <f t="shared" ca="1" si="253"/>
        <v/>
      </c>
      <c r="EK341" s="132" t="str">
        <f t="shared" ca="1" si="254"/>
        <v/>
      </c>
      <c r="EL341" s="132" t="str">
        <f t="shared" ca="1" si="255"/>
        <v/>
      </c>
      <c r="EM341" s="132" t="str">
        <f t="shared" ca="1" si="256"/>
        <v/>
      </c>
      <c r="EN341" s="132" t="str">
        <f t="shared" ca="1" si="257"/>
        <v/>
      </c>
      <c r="EO341" s="132" t="str">
        <f t="shared" ca="1" si="258"/>
        <v/>
      </c>
      <c r="EP341" s="132" t="str">
        <f t="shared" ca="1" si="259"/>
        <v/>
      </c>
      <c r="EQ341" s="132" t="str">
        <f t="shared" ca="1" si="260"/>
        <v/>
      </c>
      <c r="ER341" s="132" t="str">
        <f t="shared" ca="1" si="261"/>
        <v/>
      </c>
    </row>
    <row r="342" spans="1:148" ht="25.5">
      <c r="A342" s="131" t="str">
        <f>'Transcript table'!C342</f>
        <v>ZNF582-AS1-2</v>
      </c>
      <c r="B342" s="35" t="s">
        <v>388</v>
      </c>
      <c r="C342" s="132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132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132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132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132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132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132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132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132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132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132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132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132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132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132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132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132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132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132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132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40" t="str">
        <f>'Control Sample Data'!A342</f>
        <v>ZNF582-AS1-2</v>
      </c>
      <c r="X342" s="141" t="s">
        <v>388</v>
      </c>
      <c r="Y342" s="132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132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132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132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132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132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132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132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132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132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132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132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132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132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132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132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132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132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132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132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135" t="str">
        <f>'Control Sample Data'!A342</f>
        <v>ZNF582-AS1-2</v>
      </c>
      <c r="AT342" s="35" t="s">
        <v>388</v>
      </c>
      <c r="AU342" s="132" t="str">
        <f ca="1">IF(ISNUMBER(C342-'Choose Housekeeping Genes'!D$17),C342-'Choose Housekeeping Genes'!D$17,"")</f>
        <v/>
      </c>
      <c r="AV342" s="132" t="str">
        <f ca="1">IF(ISNUMBER(D342-'Choose Housekeeping Genes'!E$17),D342-'Choose Housekeeping Genes'!E$17,"")</f>
        <v/>
      </c>
      <c r="AW342" s="132" t="str">
        <f ca="1">IF(ISNUMBER(E342-'Choose Housekeeping Genes'!F$17),E342-'Choose Housekeeping Genes'!F$17,"")</f>
        <v/>
      </c>
      <c r="AX342" s="132" t="str">
        <f ca="1">IF(ISNUMBER(F342-'Choose Housekeeping Genes'!G$17),F342-'Choose Housekeeping Genes'!G$17,"")</f>
        <v/>
      </c>
      <c r="AY342" s="132" t="str">
        <f ca="1">IF(ISNUMBER(G342-'Choose Housekeeping Genes'!H$17),G342-'Choose Housekeeping Genes'!H$17,"")</f>
        <v/>
      </c>
      <c r="AZ342" s="132" t="str">
        <f ca="1">IF(ISNUMBER(H342-'Choose Housekeeping Genes'!I$17),H342-'Choose Housekeeping Genes'!I$17,"")</f>
        <v/>
      </c>
      <c r="BA342" s="132" t="str">
        <f ca="1">IF(ISNUMBER(I342-'Choose Housekeeping Genes'!J$17),I342-'Choose Housekeeping Genes'!J$17,"")</f>
        <v/>
      </c>
      <c r="BB342" s="132" t="str">
        <f ca="1">IF(ISNUMBER(J342-'Choose Housekeeping Genes'!K$17),J342-'Choose Housekeeping Genes'!K$17,"")</f>
        <v/>
      </c>
      <c r="BC342" s="132" t="str">
        <f ca="1">IF(ISNUMBER(K342-'Choose Housekeeping Genes'!L$17),K342-'Choose Housekeeping Genes'!L$17,"")</f>
        <v/>
      </c>
      <c r="BD342" s="132" t="str">
        <f ca="1">IF(ISNUMBER(L342-'Choose Housekeeping Genes'!M$17),L342-'Choose Housekeeping Genes'!M$17,"")</f>
        <v/>
      </c>
      <c r="BE342" s="132" t="str">
        <f ca="1">IF(ISNUMBER(M342-'Choose Housekeeping Genes'!N$17),M342-'Choose Housekeeping Genes'!N$17,"")</f>
        <v/>
      </c>
      <c r="BF342" s="132" t="str">
        <f ca="1">IF(ISNUMBER(N342-'Choose Housekeeping Genes'!O$17),N342-'Choose Housekeeping Genes'!O$17,"")</f>
        <v/>
      </c>
      <c r="BG342" s="132" t="str">
        <f ca="1">IF(ISNUMBER(O342-'Choose Housekeeping Genes'!P$17),O342-'Choose Housekeeping Genes'!P$17,"")</f>
        <v/>
      </c>
      <c r="BH342" s="132" t="str">
        <f ca="1">IF(ISNUMBER(P342-'Choose Housekeeping Genes'!Q$17),P342-'Choose Housekeeping Genes'!Q$17,"")</f>
        <v/>
      </c>
      <c r="BI342" s="132" t="str">
        <f ca="1">IF(ISNUMBER(Q342-'Choose Housekeeping Genes'!R$17),Q342-'Choose Housekeeping Genes'!R$17,"")</f>
        <v/>
      </c>
      <c r="BJ342" s="132" t="str">
        <f ca="1">IF(ISNUMBER(R342-'Choose Housekeeping Genes'!S$17),R342-'Choose Housekeeping Genes'!S$17,"")</f>
        <v/>
      </c>
      <c r="BK342" s="132" t="str">
        <f ca="1">IF(ISNUMBER(S342-'Choose Housekeeping Genes'!T$17),S342-'Choose Housekeeping Genes'!T$17,"")</f>
        <v/>
      </c>
      <c r="BL342" s="132" t="str">
        <f ca="1">IF(ISNUMBER(T342-'Choose Housekeeping Genes'!U$17),T342-'Choose Housekeeping Genes'!U$17,"")</f>
        <v/>
      </c>
      <c r="BM342" s="132" t="str">
        <f ca="1">IF(ISNUMBER(U342-'Choose Housekeeping Genes'!V$17),U342-'Choose Housekeeping Genes'!V$17,"")</f>
        <v/>
      </c>
      <c r="BN342" s="132" t="str">
        <f ca="1">IF(ISNUMBER(V342-'Choose Housekeeping Genes'!W$17),V342-'Choose Housekeeping Genes'!W$17,"")</f>
        <v/>
      </c>
      <c r="BO342" s="142" t="str">
        <f t="shared" si="262"/>
        <v>ZNF582-AS1-2</v>
      </c>
      <c r="BP342" s="141" t="s">
        <v>388</v>
      </c>
      <c r="BQ342" s="132" t="str">
        <f ca="1">IF(ISNUMBER(Y342-'Choose Housekeeping Genes'!AA$17),Y342-'Choose Housekeeping Genes'!AA$17,"")</f>
        <v/>
      </c>
      <c r="BR342" s="132" t="str">
        <f ca="1">IF(ISNUMBER(Z342-'Choose Housekeeping Genes'!AB$17),Z342-'Choose Housekeeping Genes'!AB$17,"")</f>
        <v/>
      </c>
      <c r="BS342" s="132" t="str">
        <f ca="1">IF(ISNUMBER(AA342-'Choose Housekeeping Genes'!AC$17),AA342-'Choose Housekeeping Genes'!AC$17,"")</f>
        <v/>
      </c>
      <c r="BT342" s="132" t="str">
        <f ca="1">IF(ISNUMBER(AB342-'Choose Housekeeping Genes'!AD$17),AB342-'Choose Housekeeping Genes'!AD$17,"")</f>
        <v/>
      </c>
      <c r="BU342" s="132" t="str">
        <f ca="1">IF(ISNUMBER(AC342-'Choose Housekeeping Genes'!AE$17),AC342-'Choose Housekeeping Genes'!AE$17,"")</f>
        <v/>
      </c>
      <c r="BV342" s="132" t="str">
        <f ca="1">IF(ISNUMBER(AD342-'Choose Housekeeping Genes'!AF$17),AD342-'Choose Housekeeping Genes'!AF$17,"")</f>
        <v/>
      </c>
      <c r="BW342" s="132" t="str">
        <f ca="1">IF(ISNUMBER(AE342-'Choose Housekeeping Genes'!AG$17),AE342-'Choose Housekeeping Genes'!AG$17,"")</f>
        <v/>
      </c>
      <c r="BX342" s="132" t="str">
        <f ca="1">IF(ISNUMBER(AF342-'Choose Housekeeping Genes'!AH$17),AF342-'Choose Housekeeping Genes'!AH$17,"")</f>
        <v/>
      </c>
      <c r="BY342" s="132" t="str">
        <f ca="1">IF(ISNUMBER(AG342-'Choose Housekeeping Genes'!AI$17),AG342-'Choose Housekeeping Genes'!AI$17,"")</f>
        <v/>
      </c>
      <c r="BZ342" s="132" t="str">
        <f ca="1">IF(ISNUMBER(AH342-'Choose Housekeeping Genes'!AJ$17),AH342-'Choose Housekeeping Genes'!AJ$17,"")</f>
        <v/>
      </c>
      <c r="CA342" s="132" t="str">
        <f ca="1">IF(ISNUMBER(AI342-'Choose Housekeeping Genes'!AK$17),AI342-'Choose Housekeeping Genes'!AK$17,"")</f>
        <v/>
      </c>
      <c r="CB342" s="132" t="str">
        <f ca="1">IF(ISNUMBER(AJ342-'Choose Housekeeping Genes'!AL$17),AJ342-'Choose Housekeeping Genes'!AL$17,"")</f>
        <v/>
      </c>
      <c r="CC342" s="132" t="str">
        <f ca="1">IF(ISNUMBER(AK342-'Choose Housekeeping Genes'!AM$17),AK342-'Choose Housekeeping Genes'!AM$17,"")</f>
        <v/>
      </c>
      <c r="CD342" s="132" t="str">
        <f ca="1">IF(ISNUMBER(AL342-'Choose Housekeeping Genes'!AN$17),AL342-'Choose Housekeeping Genes'!AN$17,"")</f>
        <v/>
      </c>
      <c r="CE342" s="132" t="str">
        <f ca="1">IF(ISNUMBER(AM342-'Choose Housekeeping Genes'!AO$17),AM342-'Choose Housekeeping Genes'!AO$17,"")</f>
        <v/>
      </c>
      <c r="CF342" s="132" t="str">
        <f ca="1">IF(ISNUMBER(AN342-'Choose Housekeeping Genes'!AP$17),AN342-'Choose Housekeeping Genes'!AP$17,"")</f>
        <v/>
      </c>
      <c r="CG342" s="132" t="str">
        <f ca="1">IF(ISNUMBER(AO342-'Choose Housekeeping Genes'!AQ$17),AO342-'Choose Housekeeping Genes'!AQ$17,"")</f>
        <v/>
      </c>
      <c r="CH342" s="132" t="str">
        <f ca="1">IF(ISNUMBER(AP342-'Choose Housekeeping Genes'!AR$17),AP342-'Choose Housekeeping Genes'!AR$17,"")</f>
        <v/>
      </c>
      <c r="CI342" s="132" t="str">
        <f ca="1">IF(ISNUMBER(AQ342-'Choose Housekeeping Genes'!AS$17),AQ342-'Choose Housekeeping Genes'!AS$17,"")</f>
        <v/>
      </c>
      <c r="CJ342" s="132" t="str">
        <f ca="1">IF(ISNUMBER(AR342-'Choose Housekeeping Genes'!AT$17),AR342-'Choose Housekeeping Genes'!AT$17,"")</f>
        <v/>
      </c>
      <c r="CK342" s="137" t="e">
        <f t="shared" ca="1" si="220"/>
        <v>#DIV/0!</v>
      </c>
      <c r="CL342" s="138" t="e">
        <f t="shared" ca="1" si="221"/>
        <v>#DIV/0!</v>
      </c>
      <c r="DA342" s="135" t="str">
        <f>'Transcript table'!C342</f>
        <v>ZNF582-AS1-2</v>
      </c>
      <c r="DB342" s="35" t="s">
        <v>388</v>
      </c>
      <c r="DC342" s="132" t="str">
        <f t="shared" ca="1" si="222"/>
        <v/>
      </c>
      <c r="DD342" s="132" t="str">
        <f t="shared" ca="1" si="223"/>
        <v/>
      </c>
      <c r="DE342" s="132" t="str">
        <f t="shared" ca="1" si="224"/>
        <v/>
      </c>
      <c r="DF342" s="132" t="str">
        <f t="shared" ca="1" si="225"/>
        <v/>
      </c>
      <c r="DG342" s="132" t="str">
        <f t="shared" ca="1" si="226"/>
        <v/>
      </c>
      <c r="DH342" s="132" t="str">
        <f t="shared" ca="1" si="227"/>
        <v/>
      </c>
      <c r="DI342" s="132" t="str">
        <f t="shared" ca="1" si="228"/>
        <v/>
      </c>
      <c r="DJ342" s="132" t="str">
        <f t="shared" ca="1" si="229"/>
        <v/>
      </c>
      <c r="DK342" s="132" t="str">
        <f t="shared" ca="1" si="230"/>
        <v/>
      </c>
      <c r="DL342" s="132" t="str">
        <f t="shared" ca="1" si="231"/>
        <v/>
      </c>
      <c r="DM342" s="132" t="str">
        <f t="shared" ca="1" si="232"/>
        <v/>
      </c>
      <c r="DN342" s="132" t="str">
        <f t="shared" ca="1" si="233"/>
        <v/>
      </c>
      <c r="DO342" s="132" t="str">
        <f t="shared" ca="1" si="234"/>
        <v/>
      </c>
      <c r="DP342" s="132" t="str">
        <f t="shared" ca="1" si="235"/>
        <v/>
      </c>
      <c r="DQ342" s="132" t="str">
        <f t="shared" ca="1" si="236"/>
        <v/>
      </c>
      <c r="DR342" s="132" t="str">
        <f t="shared" ca="1" si="237"/>
        <v/>
      </c>
      <c r="DS342" s="132" t="str">
        <f t="shared" ca="1" si="238"/>
        <v/>
      </c>
      <c r="DT342" s="132" t="str">
        <f t="shared" ca="1" si="239"/>
        <v/>
      </c>
      <c r="DU342" s="132" t="str">
        <f t="shared" ca="1" si="240"/>
        <v/>
      </c>
      <c r="DV342" s="132" t="str">
        <f t="shared" ca="1" si="241"/>
        <v/>
      </c>
      <c r="DW342" s="136" t="str">
        <f>'Transcript table'!C342</f>
        <v>ZNF582-AS1-2</v>
      </c>
      <c r="DX342" s="141" t="s">
        <v>388</v>
      </c>
      <c r="DY342" s="132" t="str">
        <f t="shared" ca="1" si="242"/>
        <v/>
      </c>
      <c r="DZ342" s="132" t="str">
        <f t="shared" ca="1" si="243"/>
        <v/>
      </c>
      <c r="EA342" s="132" t="str">
        <f t="shared" ca="1" si="244"/>
        <v/>
      </c>
      <c r="EB342" s="132" t="str">
        <f t="shared" ca="1" si="245"/>
        <v/>
      </c>
      <c r="EC342" s="132" t="str">
        <f t="shared" ca="1" si="246"/>
        <v/>
      </c>
      <c r="ED342" s="132" t="str">
        <f t="shared" ca="1" si="247"/>
        <v/>
      </c>
      <c r="EE342" s="132" t="str">
        <f t="shared" ca="1" si="248"/>
        <v/>
      </c>
      <c r="EF342" s="132" t="str">
        <f t="shared" ca="1" si="249"/>
        <v/>
      </c>
      <c r="EG342" s="132" t="str">
        <f t="shared" ca="1" si="250"/>
        <v/>
      </c>
      <c r="EH342" s="132" t="str">
        <f t="shared" ca="1" si="251"/>
        <v/>
      </c>
      <c r="EI342" s="132" t="str">
        <f t="shared" ca="1" si="252"/>
        <v/>
      </c>
      <c r="EJ342" s="132" t="str">
        <f t="shared" ca="1" si="253"/>
        <v/>
      </c>
      <c r="EK342" s="132" t="str">
        <f t="shared" ca="1" si="254"/>
        <v/>
      </c>
      <c r="EL342" s="132" t="str">
        <f t="shared" ca="1" si="255"/>
        <v/>
      </c>
      <c r="EM342" s="132" t="str">
        <f t="shared" ca="1" si="256"/>
        <v/>
      </c>
      <c r="EN342" s="132" t="str">
        <f t="shared" ca="1" si="257"/>
        <v/>
      </c>
      <c r="EO342" s="132" t="str">
        <f t="shared" ca="1" si="258"/>
        <v/>
      </c>
      <c r="EP342" s="132" t="str">
        <f t="shared" ca="1" si="259"/>
        <v/>
      </c>
      <c r="EQ342" s="132" t="str">
        <f t="shared" ca="1" si="260"/>
        <v/>
      </c>
      <c r="ER342" s="132" t="str">
        <f t="shared" ca="1" si="261"/>
        <v/>
      </c>
    </row>
    <row r="343" spans="1:148" ht="25.5">
      <c r="A343" s="131" t="str">
        <f>'Transcript table'!C343</f>
        <v>ZNF582-AS1-3</v>
      </c>
      <c r="B343" s="35" t="s">
        <v>389</v>
      </c>
      <c r="C343" s="132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132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132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132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132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132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132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132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132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132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132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132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132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132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132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132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132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132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132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132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40" t="str">
        <f>'Control Sample Data'!A343</f>
        <v>ZNF582-AS1-3</v>
      </c>
      <c r="X343" s="141" t="s">
        <v>389</v>
      </c>
      <c r="Y343" s="132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132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132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132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132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132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132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132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132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132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132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132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132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132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132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132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132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132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132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132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135" t="str">
        <f>'Control Sample Data'!A343</f>
        <v>ZNF582-AS1-3</v>
      </c>
      <c r="AT343" s="35" t="s">
        <v>389</v>
      </c>
      <c r="AU343" s="132" t="str">
        <f ca="1">IF(ISNUMBER(C343-'Choose Housekeeping Genes'!D$17),C343-'Choose Housekeeping Genes'!D$17,"")</f>
        <v/>
      </c>
      <c r="AV343" s="132" t="str">
        <f ca="1">IF(ISNUMBER(D343-'Choose Housekeeping Genes'!E$17),D343-'Choose Housekeeping Genes'!E$17,"")</f>
        <v/>
      </c>
      <c r="AW343" s="132" t="str">
        <f ca="1">IF(ISNUMBER(E343-'Choose Housekeeping Genes'!F$17),E343-'Choose Housekeeping Genes'!F$17,"")</f>
        <v/>
      </c>
      <c r="AX343" s="132" t="str">
        <f ca="1">IF(ISNUMBER(F343-'Choose Housekeeping Genes'!G$17),F343-'Choose Housekeeping Genes'!G$17,"")</f>
        <v/>
      </c>
      <c r="AY343" s="132" t="str">
        <f ca="1">IF(ISNUMBER(G343-'Choose Housekeeping Genes'!H$17),G343-'Choose Housekeeping Genes'!H$17,"")</f>
        <v/>
      </c>
      <c r="AZ343" s="132" t="str">
        <f ca="1">IF(ISNUMBER(H343-'Choose Housekeeping Genes'!I$17),H343-'Choose Housekeeping Genes'!I$17,"")</f>
        <v/>
      </c>
      <c r="BA343" s="132" t="str">
        <f ca="1">IF(ISNUMBER(I343-'Choose Housekeeping Genes'!J$17),I343-'Choose Housekeeping Genes'!J$17,"")</f>
        <v/>
      </c>
      <c r="BB343" s="132" t="str">
        <f ca="1">IF(ISNUMBER(J343-'Choose Housekeeping Genes'!K$17),J343-'Choose Housekeeping Genes'!K$17,"")</f>
        <v/>
      </c>
      <c r="BC343" s="132" t="str">
        <f ca="1">IF(ISNUMBER(K343-'Choose Housekeeping Genes'!L$17),K343-'Choose Housekeeping Genes'!L$17,"")</f>
        <v/>
      </c>
      <c r="BD343" s="132" t="str">
        <f ca="1">IF(ISNUMBER(L343-'Choose Housekeeping Genes'!M$17),L343-'Choose Housekeeping Genes'!M$17,"")</f>
        <v/>
      </c>
      <c r="BE343" s="132" t="str">
        <f ca="1">IF(ISNUMBER(M343-'Choose Housekeeping Genes'!N$17),M343-'Choose Housekeeping Genes'!N$17,"")</f>
        <v/>
      </c>
      <c r="BF343" s="132" t="str">
        <f ca="1">IF(ISNUMBER(N343-'Choose Housekeeping Genes'!O$17),N343-'Choose Housekeeping Genes'!O$17,"")</f>
        <v/>
      </c>
      <c r="BG343" s="132" t="str">
        <f ca="1">IF(ISNUMBER(O343-'Choose Housekeeping Genes'!P$17),O343-'Choose Housekeeping Genes'!P$17,"")</f>
        <v/>
      </c>
      <c r="BH343" s="132" t="str">
        <f ca="1">IF(ISNUMBER(P343-'Choose Housekeeping Genes'!Q$17),P343-'Choose Housekeeping Genes'!Q$17,"")</f>
        <v/>
      </c>
      <c r="BI343" s="132" t="str">
        <f ca="1">IF(ISNUMBER(Q343-'Choose Housekeeping Genes'!R$17),Q343-'Choose Housekeeping Genes'!R$17,"")</f>
        <v/>
      </c>
      <c r="BJ343" s="132" t="str">
        <f ca="1">IF(ISNUMBER(R343-'Choose Housekeeping Genes'!S$17),R343-'Choose Housekeeping Genes'!S$17,"")</f>
        <v/>
      </c>
      <c r="BK343" s="132" t="str">
        <f ca="1">IF(ISNUMBER(S343-'Choose Housekeeping Genes'!T$17),S343-'Choose Housekeeping Genes'!T$17,"")</f>
        <v/>
      </c>
      <c r="BL343" s="132" t="str">
        <f ca="1">IF(ISNUMBER(T343-'Choose Housekeeping Genes'!U$17),T343-'Choose Housekeeping Genes'!U$17,"")</f>
        <v/>
      </c>
      <c r="BM343" s="132" t="str">
        <f ca="1">IF(ISNUMBER(U343-'Choose Housekeeping Genes'!V$17),U343-'Choose Housekeeping Genes'!V$17,"")</f>
        <v/>
      </c>
      <c r="BN343" s="132" t="str">
        <f ca="1">IF(ISNUMBER(V343-'Choose Housekeeping Genes'!W$17),V343-'Choose Housekeeping Genes'!W$17,"")</f>
        <v/>
      </c>
      <c r="BO343" s="142" t="str">
        <f t="shared" si="262"/>
        <v>ZNF582-AS1-3</v>
      </c>
      <c r="BP343" s="141" t="s">
        <v>389</v>
      </c>
      <c r="BQ343" s="132" t="str">
        <f ca="1">IF(ISNUMBER(Y343-'Choose Housekeeping Genes'!AA$17),Y343-'Choose Housekeeping Genes'!AA$17,"")</f>
        <v/>
      </c>
      <c r="BR343" s="132" t="str">
        <f ca="1">IF(ISNUMBER(Z343-'Choose Housekeeping Genes'!AB$17),Z343-'Choose Housekeeping Genes'!AB$17,"")</f>
        <v/>
      </c>
      <c r="BS343" s="132" t="str">
        <f ca="1">IF(ISNUMBER(AA343-'Choose Housekeeping Genes'!AC$17),AA343-'Choose Housekeeping Genes'!AC$17,"")</f>
        <v/>
      </c>
      <c r="BT343" s="132" t="str">
        <f ca="1">IF(ISNUMBER(AB343-'Choose Housekeeping Genes'!AD$17),AB343-'Choose Housekeeping Genes'!AD$17,"")</f>
        <v/>
      </c>
      <c r="BU343" s="132" t="str">
        <f ca="1">IF(ISNUMBER(AC343-'Choose Housekeeping Genes'!AE$17),AC343-'Choose Housekeeping Genes'!AE$17,"")</f>
        <v/>
      </c>
      <c r="BV343" s="132" t="str">
        <f ca="1">IF(ISNUMBER(AD343-'Choose Housekeeping Genes'!AF$17),AD343-'Choose Housekeeping Genes'!AF$17,"")</f>
        <v/>
      </c>
      <c r="BW343" s="132" t="str">
        <f ca="1">IF(ISNUMBER(AE343-'Choose Housekeeping Genes'!AG$17),AE343-'Choose Housekeeping Genes'!AG$17,"")</f>
        <v/>
      </c>
      <c r="BX343" s="132" t="str">
        <f ca="1">IF(ISNUMBER(AF343-'Choose Housekeeping Genes'!AH$17),AF343-'Choose Housekeeping Genes'!AH$17,"")</f>
        <v/>
      </c>
      <c r="BY343" s="132" t="str">
        <f ca="1">IF(ISNUMBER(AG343-'Choose Housekeeping Genes'!AI$17),AG343-'Choose Housekeeping Genes'!AI$17,"")</f>
        <v/>
      </c>
      <c r="BZ343" s="132" t="str">
        <f ca="1">IF(ISNUMBER(AH343-'Choose Housekeeping Genes'!AJ$17),AH343-'Choose Housekeeping Genes'!AJ$17,"")</f>
        <v/>
      </c>
      <c r="CA343" s="132" t="str">
        <f ca="1">IF(ISNUMBER(AI343-'Choose Housekeeping Genes'!AK$17),AI343-'Choose Housekeeping Genes'!AK$17,"")</f>
        <v/>
      </c>
      <c r="CB343" s="132" t="str">
        <f ca="1">IF(ISNUMBER(AJ343-'Choose Housekeeping Genes'!AL$17),AJ343-'Choose Housekeeping Genes'!AL$17,"")</f>
        <v/>
      </c>
      <c r="CC343" s="132" t="str">
        <f ca="1">IF(ISNUMBER(AK343-'Choose Housekeeping Genes'!AM$17),AK343-'Choose Housekeeping Genes'!AM$17,"")</f>
        <v/>
      </c>
      <c r="CD343" s="132" t="str">
        <f ca="1">IF(ISNUMBER(AL343-'Choose Housekeeping Genes'!AN$17),AL343-'Choose Housekeeping Genes'!AN$17,"")</f>
        <v/>
      </c>
      <c r="CE343" s="132" t="str">
        <f ca="1">IF(ISNUMBER(AM343-'Choose Housekeeping Genes'!AO$17),AM343-'Choose Housekeeping Genes'!AO$17,"")</f>
        <v/>
      </c>
      <c r="CF343" s="132" t="str">
        <f ca="1">IF(ISNUMBER(AN343-'Choose Housekeeping Genes'!AP$17),AN343-'Choose Housekeeping Genes'!AP$17,"")</f>
        <v/>
      </c>
      <c r="CG343" s="132" t="str">
        <f ca="1">IF(ISNUMBER(AO343-'Choose Housekeeping Genes'!AQ$17),AO343-'Choose Housekeeping Genes'!AQ$17,"")</f>
        <v/>
      </c>
      <c r="CH343" s="132" t="str">
        <f ca="1">IF(ISNUMBER(AP343-'Choose Housekeeping Genes'!AR$17),AP343-'Choose Housekeeping Genes'!AR$17,"")</f>
        <v/>
      </c>
      <c r="CI343" s="132" t="str">
        <f ca="1">IF(ISNUMBER(AQ343-'Choose Housekeeping Genes'!AS$17),AQ343-'Choose Housekeeping Genes'!AS$17,"")</f>
        <v/>
      </c>
      <c r="CJ343" s="132" t="str">
        <f ca="1">IF(ISNUMBER(AR343-'Choose Housekeeping Genes'!AT$17),AR343-'Choose Housekeeping Genes'!AT$17,"")</f>
        <v/>
      </c>
      <c r="CK343" s="137" t="e">
        <f t="shared" ca="1" si="220"/>
        <v>#DIV/0!</v>
      </c>
      <c r="CL343" s="138" t="e">
        <f t="shared" ca="1" si="221"/>
        <v>#DIV/0!</v>
      </c>
      <c r="DA343" s="135" t="str">
        <f>'Transcript table'!C343</f>
        <v>ZNF582-AS1-3</v>
      </c>
      <c r="DB343" s="35" t="s">
        <v>389</v>
      </c>
      <c r="DC343" s="132" t="str">
        <f t="shared" ca="1" si="222"/>
        <v/>
      </c>
      <c r="DD343" s="132" t="str">
        <f t="shared" ca="1" si="223"/>
        <v/>
      </c>
      <c r="DE343" s="132" t="str">
        <f t="shared" ca="1" si="224"/>
        <v/>
      </c>
      <c r="DF343" s="132" t="str">
        <f t="shared" ca="1" si="225"/>
        <v/>
      </c>
      <c r="DG343" s="132" t="str">
        <f t="shared" ca="1" si="226"/>
        <v/>
      </c>
      <c r="DH343" s="132" t="str">
        <f t="shared" ca="1" si="227"/>
        <v/>
      </c>
      <c r="DI343" s="132" t="str">
        <f t="shared" ca="1" si="228"/>
        <v/>
      </c>
      <c r="DJ343" s="132" t="str">
        <f t="shared" ca="1" si="229"/>
        <v/>
      </c>
      <c r="DK343" s="132" t="str">
        <f t="shared" ca="1" si="230"/>
        <v/>
      </c>
      <c r="DL343" s="132" t="str">
        <f t="shared" ca="1" si="231"/>
        <v/>
      </c>
      <c r="DM343" s="132" t="str">
        <f t="shared" ca="1" si="232"/>
        <v/>
      </c>
      <c r="DN343" s="132" t="str">
        <f t="shared" ca="1" si="233"/>
        <v/>
      </c>
      <c r="DO343" s="132" t="str">
        <f t="shared" ca="1" si="234"/>
        <v/>
      </c>
      <c r="DP343" s="132" t="str">
        <f t="shared" ca="1" si="235"/>
        <v/>
      </c>
      <c r="DQ343" s="132" t="str">
        <f t="shared" ca="1" si="236"/>
        <v/>
      </c>
      <c r="DR343" s="132" t="str">
        <f t="shared" ca="1" si="237"/>
        <v/>
      </c>
      <c r="DS343" s="132" t="str">
        <f t="shared" ca="1" si="238"/>
        <v/>
      </c>
      <c r="DT343" s="132" t="str">
        <f t="shared" ca="1" si="239"/>
        <v/>
      </c>
      <c r="DU343" s="132" t="str">
        <f t="shared" ca="1" si="240"/>
        <v/>
      </c>
      <c r="DV343" s="132" t="str">
        <f t="shared" ca="1" si="241"/>
        <v/>
      </c>
      <c r="DW343" s="136" t="str">
        <f>'Transcript table'!C343</f>
        <v>ZNF582-AS1-3</v>
      </c>
      <c r="DX343" s="141" t="s">
        <v>389</v>
      </c>
      <c r="DY343" s="132" t="str">
        <f t="shared" ca="1" si="242"/>
        <v/>
      </c>
      <c r="DZ343" s="132" t="str">
        <f t="shared" ca="1" si="243"/>
        <v/>
      </c>
      <c r="EA343" s="132" t="str">
        <f t="shared" ca="1" si="244"/>
        <v/>
      </c>
      <c r="EB343" s="132" t="str">
        <f t="shared" ca="1" si="245"/>
        <v/>
      </c>
      <c r="EC343" s="132" t="str">
        <f t="shared" ca="1" si="246"/>
        <v/>
      </c>
      <c r="ED343" s="132" t="str">
        <f t="shared" ca="1" si="247"/>
        <v/>
      </c>
      <c r="EE343" s="132" t="str">
        <f t="shared" ca="1" si="248"/>
        <v/>
      </c>
      <c r="EF343" s="132" t="str">
        <f t="shared" ca="1" si="249"/>
        <v/>
      </c>
      <c r="EG343" s="132" t="str">
        <f t="shared" ca="1" si="250"/>
        <v/>
      </c>
      <c r="EH343" s="132" t="str">
        <f t="shared" ca="1" si="251"/>
        <v/>
      </c>
      <c r="EI343" s="132" t="str">
        <f t="shared" ca="1" si="252"/>
        <v/>
      </c>
      <c r="EJ343" s="132" t="str">
        <f t="shared" ca="1" si="253"/>
        <v/>
      </c>
      <c r="EK343" s="132" t="str">
        <f t="shared" ca="1" si="254"/>
        <v/>
      </c>
      <c r="EL343" s="132" t="str">
        <f t="shared" ca="1" si="255"/>
        <v/>
      </c>
      <c r="EM343" s="132" t="str">
        <f t="shared" ca="1" si="256"/>
        <v/>
      </c>
      <c r="EN343" s="132" t="str">
        <f t="shared" ca="1" si="257"/>
        <v/>
      </c>
      <c r="EO343" s="132" t="str">
        <f t="shared" ca="1" si="258"/>
        <v/>
      </c>
      <c r="EP343" s="132" t="str">
        <f t="shared" ca="1" si="259"/>
        <v/>
      </c>
      <c r="EQ343" s="132" t="str">
        <f t="shared" ca="1" si="260"/>
        <v/>
      </c>
      <c r="ER343" s="132" t="str">
        <f t="shared" ca="1" si="261"/>
        <v/>
      </c>
    </row>
    <row r="344" spans="1:148" ht="12.75">
      <c r="A344" s="131" t="str">
        <f>'Transcript table'!C344</f>
        <v>PTCSC1</v>
      </c>
      <c r="B344" s="35" t="s">
        <v>390</v>
      </c>
      <c r="C344" s="132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132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132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132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132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132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132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132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132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132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132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132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132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132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132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132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132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132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132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132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40" t="str">
        <f>'Control Sample Data'!A344</f>
        <v>PTCSC1</v>
      </c>
      <c r="X344" s="141" t="s">
        <v>390</v>
      </c>
      <c r="Y344" s="132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132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132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132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132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132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132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132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132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132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132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132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132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132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132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132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132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132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132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132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135" t="str">
        <f>'Control Sample Data'!A344</f>
        <v>PTCSC1</v>
      </c>
      <c r="AT344" s="35" t="s">
        <v>390</v>
      </c>
      <c r="AU344" s="132" t="str">
        <f ca="1">IF(ISNUMBER(C344-'Choose Housekeeping Genes'!D$17),C344-'Choose Housekeeping Genes'!D$17,"")</f>
        <v/>
      </c>
      <c r="AV344" s="132" t="str">
        <f ca="1">IF(ISNUMBER(D344-'Choose Housekeeping Genes'!E$17),D344-'Choose Housekeeping Genes'!E$17,"")</f>
        <v/>
      </c>
      <c r="AW344" s="132" t="str">
        <f ca="1">IF(ISNUMBER(E344-'Choose Housekeeping Genes'!F$17),E344-'Choose Housekeeping Genes'!F$17,"")</f>
        <v/>
      </c>
      <c r="AX344" s="132" t="str">
        <f ca="1">IF(ISNUMBER(F344-'Choose Housekeeping Genes'!G$17),F344-'Choose Housekeeping Genes'!G$17,"")</f>
        <v/>
      </c>
      <c r="AY344" s="132" t="str">
        <f ca="1">IF(ISNUMBER(G344-'Choose Housekeeping Genes'!H$17),G344-'Choose Housekeeping Genes'!H$17,"")</f>
        <v/>
      </c>
      <c r="AZ344" s="132" t="str">
        <f ca="1">IF(ISNUMBER(H344-'Choose Housekeeping Genes'!I$17),H344-'Choose Housekeeping Genes'!I$17,"")</f>
        <v/>
      </c>
      <c r="BA344" s="132" t="str">
        <f ca="1">IF(ISNUMBER(I344-'Choose Housekeeping Genes'!J$17),I344-'Choose Housekeeping Genes'!J$17,"")</f>
        <v/>
      </c>
      <c r="BB344" s="132" t="str">
        <f ca="1">IF(ISNUMBER(J344-'Choose Housekeeping Genes'!K$17),J344-'Choose Housekeeping Genes'!K$17,"")</f>
        <v/>
      </c>
      <c r="BC344" s="132" t="str">
        <f ca="1">IF(ISNUMBER(K344-'Choose Housekeeping Genes'!L$17),K344-'Choose Housekeeping Genes'!L$17,"")</f>
        <v/>
      </c>
      <c r="BD344" s="132" t="str">
        <f ca="1">IF(ISNUMBER(L344-'Choose Housekeeping Genes'!M$17),L344-'Choose Housekeeping Genes'!M$17,"")</f>
        <v/>
      </c>
      <c r="BE344" s="132" t="str">
        <f ca="1">IF(ISNUMBER(M344-'Choose Housekeeping Genes'!N$17),M344-'Choose Housekeeping Genes'!N$17,"")</f>
        <v/>
      </c>
      <c r="BF344" s="132" t="str">
        <f ca="1">IF(ISNUMBER(N344-'Choose Housekeeping Genes'!O$17),N344-'Choose Housekeeping Genes'!O$17,"")</f>
        <v/>
      </c>
      <c r="BG344" s="132" t="str">
        <f ca="1">IF(ISNUMBER(O344-'Choose Housekeeping Genes'!P$17),O344-'Choose Housekeeping Genes'!P$17,"")</f>
        <v/>
      </c>
      <c r="BH344" s="132" t="str">
        <f ca="1">IF(ISNUMBER(P344-'Choose Housekeeping Genes'!Q$17),P344-'Choose Housekeeping Genes'!Q$17,"")</f>
        <v/>
      </c>
      <c r="BI344" s="132" t="str">
        <f ca="1">IF(ISNUMBER(Q344-'Choose Housekeeping Genes'!R$17),Q344-'Choose Housekeeping Genes'!R$17,"")</f>
        <v/>
      </c>
      <c r="BJ344" s="132" t="str">
        <f ca="1">IF(ISNUMBER(R344-'Choose Housekeeping Genes'!S$17),R344-'Choose Housekeeping Genes'!S$17,"")</f>
        <v/>
      </c>
      <c r="BK344" s="132" t="str">
        <f ca="1">IF(ISNUMBER(S344-'Choose Housekeeping Genes'!T$17),S344-'Choose Housekeeping Genes'!T$17,"")</f>
        <v/>
      </c>
      <c r="BL344" s="132" t="str">
        <f ca="1">IF(ISNUMBER(T344-'Choose Housekeeping Genes'!U$17),T344-'Choose Housekeeping Genes'!U$17,"")</f>
        <v/>
      </c>
      <c r="BM344" s="132" t="str">
        <f ca="1">IF(ISNUMBER(U344-'Choose Housekeeping Genes'!V$17),U344-'Choose Housekeeping Genes'!V$17,"")</f>
        <v/>
      </c>
      <c r="BN344" s="132" t="str">
        <f ca="1">IF(ISNUMBER(V344-'Choose Housekeeping Genes'!W$17),V344-'Choose Housekeeping Genes'!W$17,"")</f>
        <v/>
      </c>
      <c r="BO344" s="142" t="str">
        <f t="shared" si="262"/>
        <v>PTCSC1</v>
      </c>
      <c r="BP344" s="141" t="s">
        <v>390</v>
      </c>
      <c r="BQ344" s="132" t="str">
        <f ca="1">IF(ISNUMBER(Y344-'Choose Housekeeping Genes'!AA$17),Y344-'Choose Housekeeping Genes'!AA$17,"")</f>
        <v/>
      </c>
      <c r="BR344" s="132" t="str">
        <f ca="1">IF(ISNUMBER(Z344-'Choose Housekeeping Genes'!AB$17),Z344-'Choose Housekeeping Genes'!AB$17,"")</f>
        <v/>
      </c>
      <c r="BS344" s="132" t="str">
        <f ca="1">IF(ISNUMBER(AA344-'Choose Housekeeping Genes'!AC$17),AA344-'Choose Housekeeping Genes'!AC$17,"")</f>
        <v/>
      </c>
      <c r="BT344" s="132" t="str">
        <f ca="1">IF(ISNUMBER(AB344-'Choose Housekeeping Genes'!AD$17),AB344-'Choose Housekeeping Genes'!AD$17,"")</f>
        <v/>
      </c>
      <c r="BU344" s="132" t="str">
        <f ca="1">IF(ISNUMBER(AC344-'Choose Housekeeping Genes'!AE$17),AC344-'Choose Housekeeping Genes'!AE$17,"")</f>
        <v/>
      </c>
      <c r="BV344" s="132" t="str">
        <f ca="1">IF(ISNUMBER(AD344-'Choose Housekeeping Genes'!AF$17),AD344-'Choose Housekeeping Genes'!AF$17,"")</f>
        <v/>
      </c>
      <c r="BW344" s="132" t="str">
        <f ca="1">IF(ISNUMBER(AE344-'Choose Housekeeping Genes'!AG$17),AE344-'Choose Housekeeping Genes'!AG$17,"")</f>
        <v/>
      </c>
      <c r="BX344" s="132" t="str">
        <f ca="1">IF(ISNUMBER(AF344-'Choose Housekeeping Genes'!AH$17),AF344-'Choose Housekeeping Genes'!AH$17,"")</f>
        <v/>
      </c>
      <c r="BY344" s="132" t="str">
        <f ca="1">IF(ISNUMBER(AG344-'Choose Housekeeping Genes'!AI$17),AG344-'Choose Housekeeping Genes'!AI$17,"")</f>
        <v/>
      </c>
      <c r="BZ344" s="132" t="str">
        <f ca="1">IF(ISNUMBER(AH344-'Choose Housekeeping Genes'!AJ$17),AH344-'Choose Housekeeping Genes'!AJ$17,"")</f>
        <v/>
      </c>
      <c r="CA344" s="132" t="str">
        <f ca="1">IF(ISNUMBER(AI344-'Choose Housekeeping Genes'!AK$17),AI344-'Choose Housekeeping Genes'!AK$17,"")</f>
        <v/>
      </c>
      <c r="CB344" s="132" t="str">
        <f ca="1">IF(ISNUMBER(AJ344-'Choose Housekeeping Genes'!AL$17),AJ344-'Choose Housekeeping Genes'!AL$17,"")</f>
        <v/>
      </c>
      <c r="CC344" s="132" t="str">
        <f ca="1">IF(ISNUMBER(AK344-'Choose Housekeeping Genes'!AM$17),AK344-'Choose Housekeeping Genes'!AM$17,"")</f>
        <v/>
      </c>
      <c r="CD344" s="132" t="str">
        <f ca="1">IF(ISNUMBER(AL344-'Choose Housekeeping Genes'!AN$17),AL344-'Choose Housekeeping Genes'!AN$17,"")</f>
        <v/>
      </c>
      <c r="CE344" s="132" t="str">
        <f ca="1">IF(ISNUMBER(AM344-'Choose Housekeeping Genes'!AO$17),AM344-'Choose Housekeeping Genes'!AO$17,"")</f>
        <v/>
      </c>
      <c r="CF344" s="132" t="str">
        <f ca="1">IF(ISNUMBER(AN344-'Choose Housekeeping Genes'!AP$17),AN344-'Choose Housekeeping Genes'!AP$17,"")</f>
        <v/>
      </c>
      <c r="CG344" s="132" t="str">
        <f ca="1">IF(ISNUMBER(AO344-'Choose Housekeeping Genes'!AQ$17),AO344-'Choose Housekeeping Genes'!AQ$17,"")</f>
        <v/>
      </c>
      <c r="CH344" s="132" t="str">
        <f ca="1">IF(ISNUMBER(AP344-'Choose Housekeeping Genes'!AR$17),AP344-'Choose Housekeeping Genes'!AR$17,"")</f>
        <v/>
      </c>
      <c r="CI344" s="132" t="str">
        <f ca="1">IF(ISNUMBER(AQ344-'Choose Housekeeping Genes'!AS$17),AQ344-'Choose Housekeeping Genes'!AS$17,"")</f>
        <v/>
      </c>
      <c r="CJ344" s="132" t="str">
        <f ca="1">IF(ISNUMBER(AR344-'Choose Housekeeping Genes'!AT$17),AR344-'Choose Housekeeping Genes'!AT$17,"")</f>
        <v/>
      </c>
      <c r="CK344" s="137" t="e">
        <f t="shared" ca="1" si="220"/>
        <v>#DIV/0!</v>
      </c>
      <c r="CL344" s="138" t="e">
        <f t="shared" ca="1" si="221"/>
        <v>#DIV/0!</v>
      </c>
      <c r="DA344" s="135" t="str">
        <f>'Transcript table'!C344</f>
        <v>PTCSC1</v>
      </c>
      <c r="DB344" s="35" t="s">
        <v>390</v>
      </c>
      <c r="DC344" s="132" t="str">
        <f t="shared" ca="1" si="222"/>
        <v/>
      </c>
      <c r="DD344" s="132" t="str">
        <f t="shared" ca="1" si="223"/>
        <v/>
      </c>
      <c r="DE344" s="132" t="str">
        <f t="shared" ca="1" si="224"/>
        <v/>
      </c>
      <c r="DF344" s="132" t="str">
        <f t="shared" ca="1" si="225"/>
        <v/>
      </c>
      <c r="DG344" s="132" t="str">
        <f t="shared" ca="1" si="226"/>
        <v/>
      </c>
      <c r="DH344" s="132" t="str">
        <f t="shared" ca="1" si="227"/>
        <v/>
      </c>
      <c r="DI344" s="132" t="str">
        <f t="shared" ca="1" si="228"/>
        <v/>
      </c>
      <c r="DJ344" s="132" t="str">
        <f t="shared" ca="1" si="229"/>
        <v/>
      </c>
      <c r="DK344" s="132" t="str">
        <f t="shared" ca="1" si="230"/>
        <v/>
      </c>
      <c r="DL344" s="132" t="str">
        <f t="shared" ca="1" si="231"/>
        <v/>
      </c>
      <c r="DM344" s="132" t="str">
        <f t="shared" ca="1" si="232"/>
        <v/>
      </c>
      <c r="DN344" s="132" t="str">
        <f t="shared" ca="1" si="233"/>
        <v/>
      </c>
      <c r="DO344" s="132" t="str">
        <f t="shared" ca="1" si="234"/>
        <v/>
      </c>
      <c r="DP344" s="132" t="str">
        <f t="shared" ca="1" si="235"/>
        <v/>
      </c>
      <c r="DQ344" s="132" t="str">
        <f t="shared" ca="1" si="236"/>
        <v/>
      </c>
      <c r="DR344" s="132" t="str">
        <f t="shared" ca="1" si="237"/>
        <v/>
      </c>
      <c r="DS344" s="132" t="str">
        <f t="shared" ca="1" si="238"/>
        <v/>
      </c>
      <c r="DT344" s="132" t="str">
        <f t="shared" ca="1" si="239"/>
        <v/>
      </c>
      <c r="DU344" s="132" t="str">
        <f t="shared" ca="1" si="240"/>
        <v/>
      </c>
      <c r="DV344" s="132" t="str">
        <f t="shared" ca="1" si="241"/>
        <v/>
      </c>
      <c r="DW344" s="136" t="str">
        <f>'Transcript table'!C344</f>
        <v>PTCSC1</v>
      </c>
      <c r="DX344" s="141" t="s">
        <v>390</v>
      </c>
      <c r="DY344" s="132" t="str">
        <f t="shared" ca="1" si="242"/>
        <v/>
      </c>
      <c r="DZ344" s="132" t="str">
        <f t="shared" ca="1" si="243"/>
        <v/>
      </c>
      <c r="EA344" s="132" t="str">
        <f t="shared" ca="1" si="244"/>
        <v/>
      </c>
      <c r="EB344" s="132" t="str">
        <f t="shared" ca="1" si="245"/>
        <v/>
      </c>
      <c r="EC344" s="132" t="str">
        <f t="shared" ca="1" si="246"/>
        <v/>
      </c>
      <c r="ED344" s="132" t="str">
        <f t="shared" ca="1" si="247"/>
        <v/>
      </c>
      <c r="EE344" s="132" t="str">
        <f t="shared" ca="1" si="248"/>
        <v/>
      </c>
      <c r="EF344" s="132" t="str">
        <f t="shared" ca="1" si="249"/>
        <v/>
      </c>
      <c r="EG344" s="132" t="str">
        <f t="shared" ca="1" si="250"/>
        <v/>
      </c>
      <c r="EH344" s="132" t="str">
        <f t="shared" ca="1" si="251"/>
        <v/>
      </c>
      <c r="EI344" s="132" t="str">
        <f t="shared" ca="1" si="252"/>
        <v/>
      </c>
      <c r="EJ344" s="132" t="str">
        <f t="shared" ca="1" si="253"/>
        <v/>
      </c>
      <c r="EK344" s="132" t="str">
        <f t="shared" ca="1" si="254"/>
        <v/>
      </c>
      <c r="EL344" s="132" t="str">
        <f t="shared" ca="1" si="255"/>
        <v/>
      </c>
      <c r="EM344" s="132" t="str">
        <f t="shared" ca="1" si="256"/>
        <v/>
      </c>
      <c r="EN344" s="132" t="str">
        <f t="shared" ca="1" si="257"/>
        <v/>
      </c>
      <c r="EO344" s="132" t="str">
        <f t="shared" ca="1" si="258"/>
        <v/>
      </c>
      <c r="EP344" s="132" t="str">
        <f t="shared" ca="1" si="259"/>
        <v/>
      </c>
      <c r="EQ344" s="132" t="str">
        <f t="shared" ca="1" si="260"/>
        <v/>
      </c>
      <c r="ER344" s="132" t="str">
        <f t="shared" ca="1" si="261"/>
        <v/>
      </c>
    </row>
    <row r="345" spans="1:148" ht="12.75">
      <c r="A345" s="131" t="str">
        <f>'Transcript table'!C345</f>
        <v>AK095147</v>
      </c>
      <c r="B345" s="35" t="s">
        <v>391</v>
      </c>
      <c r="C345" s="132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132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132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132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132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132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132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132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132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132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132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132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132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132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132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132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132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132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132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132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40" t="str">
        <f>'Control Sample Data'!A345</f>
        <v>AK095147</v>
      </c>
      <c r="X345" s="141" t="s">
        <v>391</v>
      </c>
      <c r="Y345" s="132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132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132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132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132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132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132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132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132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132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132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132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132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132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132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132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132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132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132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132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135" t="str">
        <f>'Control Sample Data'!A345</f>
        <v>AK095147</v>
      </c>
      <c r="AT345" s="35" t="s">
        <v>391</v>
      </c>
      <c r="AU345" s="132" t="str">
        <f ca="1">IF(ISNUMBER(C345-'Choose Housekeeping Genes'!D$17),C345-'Choose Housekeeping Genes'!D$17,"")</f>
        <v/>
      </c>
      <c r="AV345" s="132" t="str">
        <f ca="1">IF(ISNUMBER(D345-'Choose Housekeeping Genes'!E$17),D345-'Choose Housekeeping Genes'!E$17,"")</f>
        <v/>
      </c>
      <c r="AW345" s="132" t="str">
        <f ca="1">IF(ISNUMBER(E345-'Choose Housekeeping Genes'!F$17),E345-'Choose Housekeeping Genes'!F$17,"")</f>
        <v/>
      </c>
      <c r="AX345" s="132" t="str">
        <f ca="1">IF(ISNUMBER(F345-'Choose Housekeeping Genes'!G$17),F345-'Choose Housekeeping Genes'!G$17,"")</f>
        <v/>
      </c>
      <c r="AY345" s="132" t="str">
        <f ca="1">IF(ISNUMBER(G345-'Choose Housekeeping Genes'!H$17),G345-'Choose Housekeeping Genes'!H$17,"")</f>
        <v/>
      </c>
      <c r="AZ345" s="132" t="str">
        <f ca="1">IF(ISNUMBER(H345-'Choose Housekeeping Genes'!I$17),H345-'Choose Housekeeping Genes'!I$17,"")</f>
        <v/>
      </c>
      <c r="BA345" s="132" t="str">
        <f ca="1">IF(ISNUMBER(I345-'Choose Housekeeping Genes'!J$17),I345-'Choose Housekeeping Genes'!J$17,"")</f>
        <v/>
      </c>
      <c r="BB345" s="132" t="str">
        <f ca="1">IF(ISNUMBER(J345-'Choose Housekeeping Genes'!K$17),J345-'Choose Housekeeping Genes'!K$17,"")</f>
        <v/>
      </c>
      <c r="BC345" s="132" t="str">
        <f ca="1">IF(ISNUMBER(K345-'Choose Housekeeping Genes'!L$17),K345-'Choose Housekeeping Genes'!L$17,"")</f>
        <v/>
      </c>
      <c r="BD345" s="132" t="str">
        <f ca="1">IF(ISNUMBER(L345-'Choose Housekeeping Genes'!M$17),L345-'Choose Housekeeping Genes'!M$17,"")</f>
        <v/>
      </c>
      <c r="BE345" s="132" t="str">
        <f ca="1">IF(ISNUMBER(M345-'Choose Housekeeping Genes'!N$17),M345-'Choose Housekeeping Genes'!N$17,"")</f>
        <v/>
      </c>
      <c r="BF345" s="132" t="str">
        <f ca="1">IF(ISNUMBER(N345-'Choose Housekeeping Genes'!O$17),N345-'Choose Housekeeping Genes'!O$17,"")</f>
        <v/>
      </c>
      <c r="BG345" s="132" t="str">
        <f ca="1">IF(ISNUMBER(O345-'Choose Housekeeping Genes'!P$17),O345-'Choose Housekeeping Genes'!P$17,"")</f>
        <v/>
      </c>
      <c r="BH345" s="132" t="str">
        <f ca="1">IF(ISNUMBER(P345-'Choose Housekeeping Genes'!Q$17),P345-'Choose Housekeeping Genes'!Q$17,"")</f>
        <v/>
      </c>
      <c r="BI345" s="132" t="str">
        <f ca="1">IF(ISNUMBER(Q345-'Choose Housekeeping Genes'!R$17),Q345-'Choose Housekeeping Genes'!R$17,"")</f>
        <v/>
      </c>
      <c r="BJ345" s="132" t="str">
        <f ca="1">IF(ISNUMBER(R345-'Choose Housekeeping Genes'!S$17),R345-'Choose Housekeeping Genes'!S$17,"")</f>
        <v/>
      </c>
      <c r="BK345" s="132" t="str">
        <f ca="1">IF(ISNUMBER(S345-'Choose Housekeeping Genes'!T$17),S345-'Choose Housekeeping Genes'!T$17,"")</f>
        <v/>
      </c>
      <c r="BL345" s="132" t="str">
        <f ca="1">IF(ISNUMBER(T345-'Choose Housekeeping Genes'!U$17),T345-'Choose Housekeeping Genes'!U$17,"")</f>
        <v/>
      </c>
      <c r="BM345" s="132" t="str">
        <f ca="1">IF(ISNUMBER(U345-'Choose Housekeeping Genes'!V$17),U345-'Choose Housekeeping Genes'!V$17,"")</f>
        <v/>
      </c>
      <c r="BN345" s="132" t="str">
        <f ca="1">IF(ISNUMBER(V345-'Choose Housekeeping Genes'!W$17),V345-'Choose Housekeeping Genes'!W$17,"")</f>
        <v/>
      </c>
      <c r="BO345" s="142" t="str">
        <f t="shared" si="262"/>
        <v>AK095147</v>
      </c>
      <c r="BP345" s="141" t="s">
        <v>391</v>
      </c>
      <c r="BQ345" s="132" t="str">
        <f ca="1">IF(ISNUMBER(Y345-'Choose Housekeeping Genes'!AA$17),Y345-'Choose Housekeeping Genes'!AA$17,"")</f>
        <v/>
      </c>
      <c r="BR345" s="132" t="str">
        <f ca="1">IF(ISNUMBER(Z345-'Choose Housekeeping Genes'!AB$17),Z345-'Choose Housekeeping Genes'!AB$17,"")</f>
        <v/>
      </c>
      <c r="BS345" s="132" t="str">
        <f ca="1">IF(ISNUMBER(AA345-'Choose Housekeeping Genes'!AC$17),AA345-'Choose Housekeeping Genes'!AC$17,"")</f>
        <v/>
      </c>
      <c r="BT345" s="132" t="str">
        <f ca="1">IF(ISNUMBER(AB345-'Choose Housekeeping Genes'!AD$17),AB345-'Choose Housekeeping Genes'!AD$17,"")</f>
        <v/>
      </c>
      <c r="BU345" s="132" t="str">
        <f ca="1">IF(ISNUMBER(AC345-'Choose Housekeeping Genes'!AE$17),AC345-'Choose Housekeeping Genes'!AE$17,"")</f>
        <v/>
      </c>
      <c r="BV345" s="132" t="str">
        <f ca="1">IF(ISNUMBER(AD345-'Choose Housekeeping Genes'!AF$17),AD345-'Choose Housekeeping Genes'!AF$17,"")</f>
        <v/>
      </c>
      <c r="BW345" s="132" t="str">
        <f ca="1">IF(ISNUMBER(AE345-'Choose Housekeeping Genes'!AG$17),AE345-'Choose Housekeeping Genes'!AG$17,"")</f>
        <v/>
      </c>
      <c r="BX345" s="132" t="str">
        <f ca="1">IF(ISNUMBER(AF345-'Choose Housekeeping Genes'!AH$17),AF345-'Choose Housekeeping Genes'!AH$17,"")</f>
        <v/>
      </c>
      <c r="BY345" s="132" t="str">
        <f ca="1">IF(ISNUMBER(AG345-'Choose Housekeeping Genes'!AI$17),AG345-'Choose Housekeeping Genes'!AI$17,"")</f>
        <v/>
      </c>
      <c r="BZ345" s="132" t="str">
        <f ca="1">IF(ISNUMBER(AH345-'Choose Housekeeping Genes'!AJ$17),AH345-'Choose Housekeeping Genes'!AJ$17,"")</f>
        <v/>
      </c>
      <c r="CA345" s="132" t="str">
        <f ca="1">IF(ISNUMBER(AI345-'Choose Housekeeping Genes'!AK$17),AI345-'Choose Housekeeping Genes'!AK$17,"")</f>
        <v/>
      </c>
      <c r="CB345" s="132" t="str">
        <f ca="1">IF(ISNUMBER(AJ345-'Choose Housekeeping Genes'!AL$17),AJ345-'Choose Housekeeping Genes'!AL$17,"")</f>
        <v/>
      </c>
      <c r="CC345" s="132" t="str">
        <f ca="1">IF(ISNUMBER(AK345-'Choose Housekeeping Genes'!AM$17),AK345-'Choose Housekeeping Genes'!AM$17,"")</f>
        <v/>
      </c>
      <c r="CD345" s="132" t="str">
        <f ca="1">IF(ISNUMBER(AL345-'Choose Housekeeping Genes'!AN$17),AL345-'Choose Housekeeping Genes'!AN$17,"")</f>
        <v/>
      </c>
      <c r="CE345" s="132" t="str">
        <f ca="1">IF(ISNUMBER(AM345-'Choose Housekeeping Genes'!AO$17),AM345-'Choose Housekeeping Genes'!AO$17,"")</f>
        <v/>
      </c>
      <c r="CF345" s="132" t="str">
        <f ca="1">IF(ISNUMBER(AN345-'Choose Housekeeping Genes'!AP$17),AN345-'Choose Housekeeping Genes'!AP$17,"")</f>
        <v/>
      </c>
      <c r="CG345" s="132" t="str">
        <f ca="1">IF(ISNUMBER(AO345-'Choose Housekeeping Genes'!AQ$17),AO345-'Choose Housekeeping Genes'!AQ$17,"")</f>
        <v/>
      </c>
      <c r="CH345" s="132" t="str">
        <f ca="1">IF(ISNUMBER(AP345-'Choose Housekeeping Genes'!AR$17),AP345-'Choose Housekeeping Genes'!AR$17,"")</f>
        <v/>
      </c>
      <c r="CI345" s="132" t="str">
        <f ca="1">IF(ISNUMBER(AQ345-'Choose Housekeeping Genes'!AS$17),AQ345-'Choose Housekeeping Genes'!AS$17,"")</f>
        <v/>
      </c>
      <c r="CJ345" s="132" t="str">
        <f ca="1">IF(ISNUMBER(AR345-'Choose Housekeeping Genes'!AT$17),AR345-'Choose Housekeeping Genes'!AT$17,"")</f>
        <v/>
      </c>
      <c r="CK345" s="137" t="e">
        <f t="shared" ca="1" si="220"/>
        <v>#DIV/0!</v>
      </c>
      <c r="CL345" s="138" t="e">
        <f t="shared" ca="1" si="221"/>
        <v>#DIV/0!</v>
      </c>
      <c r="DA345" s="135" t="str">
        <f>'Transcript table'!C345</f>
        <v>AK095147</v>
      </c>
      <c r="DB345" s="35" t="s">
        <v>391</v>
      </c>
      <c r="DC345" s="132" t="str">
        <f t="shared" ca="1" si="222"/>
        <v/>
      </c>
      <c r="DD345" s="132" t="str">
        <f t="shared" ca="1" si="223"/>
        <v/>
      </c>
      <c r="DE345" s="132" t="str">
        <f t="shared" ca="1" si="224"/>
        <v/>
      </c>
      <c r="DF345" s="132" t="str">
        <f t="shared" ca="1" si="225"/>
        <v/>
      </c>
      <c r="DG345" s="132" t="str">
        <f t="shared" ca="1" si="226"/>
        <v/>
      </c>
      <c r="DH345" s="132" t="str">
        <f t="shared" ca="1" si="227"/>
        <v/>
      </c>
      <c r="DI345" s="132" t="str">
        <f t="shared" ca="1" si="228"/>
        <v/>
      </c>
      <c r="DJ345" s="132" t="str">
        <f t="shared" ca="1" si="229"/>
        <v/>
      </c>
      <c r="DK345" s="132" t="str">
        <f t="shared" ca="1" si="230"/>
        <v/>
      </c>
      <c r="DL345" s="132" t="str">
        <f t="shared" ca="1" si="231"/>
        <v/>
      </c>
      <c r="DM345" s="132" t="str">
        <f t="shared" ca="1" si="232"/>
        <v/>
      </c>
      <c r="DN345" s="132" t="str">
        <f t="shared" ca="1" si="233"/>
        <v/>
      </c>
      <c r="DO345" s="132" t="str">
        <f t="shared" ca="1" si="234"/>
        <v/>
      </c>
      <c r="DP345" s="132" t="str">
        <f t="shared" ca="1" si="235"/>
        <v/>
      </c>
      <c r="DQ345" s="132" t="str">
        <f t="shared" ca="1" si="236"/>
        <v/>
      </c>
      <c r="DR345" s="132" t="str">
        <f t="shared" ca="1" si="237"/>
        <v/>
      </c>
      <c r="DS345" s="132" t="str">
        <f t="shared" ca="1" si="238"/>
        <v/>
      </c>
      <c r="DT345" s="132" t="str">
        <f t="shared" ca="1" si="239"/>
        <v/>
      </c>
      <c r="DU345" s="132" t="str">
        <f t="shared" ca="1" si="240"/>
        <v/>
      </c>
      <c r="DV345" s="132" t="str">
        <f t="shared" ca="1" si="241"/>
        <v/>
      </c>
      <c r="DW345" s="136" t="str">
        <f>'Transcript table'!C345</f>
        <v>AK095147</v>
      </c>
      <c r="DX345" s="141" t="s">
        <v>391</v>
      </c>
      <c r="DY345" s="132" t="str">
        <f t="shared" ca="1" si="242"/>
        <v/>
      </c>
      <c r="DZ345" s="132" t="str">
        <f t="shared" ca="1" si="243"/>
        <v/>
      </c>
      <c r="EA345" s="132" t="str">
        <f t="shared" ca="1" si="244"/>
        <v/>
      </c>
      <c r="EB345" s="132" t="str">
        <f t="shared" ca="1" si="245"/>
        <v/>
      </c>
      <c r="EC345" s="132" t="str">
        <f t="shared" ca="1" si="246"/>
        <v/>
      </c>
      <c r="ED345" s="132" t="str">
        <f t="shared" ca="1" si="247"/>
        <v/>
      </c>
      <c r="EE345" s="132" t="str">
        <f t="shared" ca="1" si="248"/>
        <v/>
      </c>
      <c r="EF345" s="132" t="str">
        <f t="shared" ca="1" si="249"/>
        <v/>
      </c>
      <c r="EG345" s="132" t="str">
        <f t="shared" ca="1" si="250"/>
        <v/>
      </c>
      <c r="EH345" s="132" t="str">
        <f t="shared" ca="1" si="251"/>
        <v/>
      </c>
      <c r="EI345" s="132" t="str">
        <f t="shared" ca="1" si="252"/>
        <v/>
      </c>
      <c r="EJ345" s="132" t="str">
        <f t="shared" ca="1" si="253"/>
        <v/>
      </c>
      <c r="EK345" s="132" t="str">
        <f t="shared" ca="1" si="254"/>
        <v/>
      </c>
      <c r="EL345" s="132" t="str">
        <f t="shared" ca="1" si="255"/>
        <v/>
      </c>
      <c r="EM345" s="132" t="str">
        <f t="shared" ca="1" si="256"/>
        <v/>
      </c>
      <c r="EN345" s="132" t="str">
        <f t="shared" ca="1" si="257"/>
        <v/>
      </c>
      <c r="EO345" s="132" t="str">
        <f t="shared" ca="1" si="258"/>
        <v/>
      </c>
      <c r="EP345" s="132" t="str">
        <f t="shared" ca="1" si="259"/>
        <v/>
      </c>
      <c r="EQ345" s="132" t="str">
        <f t="shared" ca="1" si="260"/>
        <v/>
      </c>
      <c r="ER345" s="132" t="str">
        <f t="shared" ca="1" si="261"/>
        <v/>
      </c>
    </row>
    <row r="346" spans="1:148" ht="38.25">
      <c r="A346" s="131" t="str">
        <f>'Transcript table'!C346</f>
        <v>CCND1 associated ncRNAs</v>
      </c>
      <c r="B346" s="35" t="s">
        <v>392</v>
      </c>
      <c r="C346" s="132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132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132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132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132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132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132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132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132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132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132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132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132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132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132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132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132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132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132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132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40" t="str">
        <f>'Control Sample Data'!A346</f>
        <v>CCND1 associated ncRNAs</v>
      </c>
      <c r="X346" s="141" t="s">
        <v>392</v>
      </c>
      <c r="Y346" s="132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132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132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132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132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132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132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132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132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132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132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132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132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132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132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132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132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132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132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132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135" t="str">
        <f>'Control Sample Data'!A346</f>
        <v>CCND1 associated ncRNAs</v>
      </c>
      <c r="AT346" s="35" t="s">
        <v>392</v>
      </c>
      <c r="AU346" s="132" t="str">
        <f ca="1">IF(ISNUMBER(C346-'Choose Housekeeping Genes'!D$17),C346-'Choose Housekeeping Genes'!D$17,"")</f>
        <v/>
      </c>
      <c r="AV346" s="132" t="str">
        <f ca="1">IF(ISNUMBER(D346-'Choose Housekeeping Genes'!E$17),D346-'Choose Housekeeping Genes'!E$17,"")</f>
        <v/>
      </c>
      <c r="AW346" s="132" t="str">
        <f ca="1">IF(ISNUMBER(E346-'Choose Housekeeping Genes'!F$17),E346-'Choose Housekeeping Genes'!F$17,"")</f>
        <v/>
      </c>
      <c r="AX346" s="132" t="str">
        <f ca="1">IF(ISNUMBER(F346-'Choose Housekeeping Genes'!G$17),F346-'Choose Housekeeping Genes'!G$17,"")</f>
        <v/>
      </c>
      <c r="AY346" s="132" t="str">
        <f ca="1">IF(ISNUMBER(G346-'Choose Housekeeping Genes'!H$17),G346-'Choose Housekeeping Genes'!H$17,"")</f>
        <v/>
      </c>
      <c r="AZ346" s="132" t="str">
        <f ca="1">IF(ISNUMBER(H346-'Choose Housekeeping Genes'!I$17),H346-'Choose Housekeeping Genes'!I$17,"")</f>
        <v/>
      </c>
      <c r="BA346" s="132" t="str">
        <f ca="1">IF(ISNUMBER(I346-'Choose Housekeeping Genes'!J$17),I346-'Choose Housekeeping Genes'!J$17,"")</f>
        <v/>
      </c>
      <c r="BB346" s="132" t="str">
        <f ca="1">IF(ISNUMBER(J346-'Choose Housekeeping Genes'!K$17),J346-'Choose Housekeeping Genes'!K$17,"")</f>
        <v/>
      </c>
      <c r="BC346" s="132" t="str">
        <f ca="1">IF(ISNUMBER(K346-'Choose Housekeeping Genes'!L$17),K346-'Choose Housekeeping Genes'!L$17,"")</f>
        <v/>
      </c>
      <c r="BD346" s="132" t="str">
        <f ca="1">IF(ISNUMBER(L346-'Choose Housekeeping Genes'!M$17),L346-'Choose Housekeeping Genes'!M$17,"")</f>
        <v/>
      </c>
      <c r="BE346" s="132" t="str">
        <f ca="1">IF(ISNUMBER(M346-'Choose Housekeeping Genes'!N$17),M346-'Choose Housekeeping Genes'!N$17,"")</f>
        <v/>
      </c>
      <c r="BF346" s="132" t="str">
        <f ca="1">IF(ISNUMBER(N346-'Choose Housekeeping Genes'!O$17),N346-'Choose Housekeeping Genes'!O$17,"")</f>
        <v/>
      </c>
      <c r="BG346" s="132" t="str">
        <f ca="1">IF(ISNUMBER(O346-'Choose Housekeeping Genes'!P$17),O346-'Choose Housekeeping Genes'!P$17,"")</f>
        <v/>
      </c>
      <c r="BH346" s="132" t="str">
        <f ca="1">IF(ISNUMBER(P346-'Choose Housekeeping Genes'!Q$17),P346-'Choose Housekeeping Genes'!Q$17,"")</f>
        <v/>
      </c>
      <c r="BI346" s="132" t="str">
        <f ca="1">IF(ISNUMBER(Q346-'Choose Housekeeping Genes'!R$17),Q346-'Choose Housekeeping Genes'!R$17,"")</f>
        <v/>
      </c>
      <c r="BJ346" s="132" t="str">
        <f ca="1">IF(ISNUMBER(R346-'Choose Housekeeping Genes'!S$17),R346-'Choose Housekeeping Genes'!S$17,"")</f>
        <v/>
      </c>
      <c r="BK346" s="132" t="str">
        <f ca="1">IF(ISNUMBER(S346-'Choose Housekeeping Genes'!T$17),S346-'Choose Housekeeping Genes'!T$17,"")</f>
        <v/>
      </c>
      <c r="BL346" s="132" t="str">
        <f ca="1">IF(ISNUMBER(T346-'Choose Housekeeping Genes'!U$17),T346-'Choose Housekeeping Genes'!U$17,"")</f>
        <v/>
      </c>
      <c r="BM346" s="132" t="str">
        <f ca="1">IF(ISNUMBER(U346-'Choose Housekeeping Genes'!V$17),U346-'Choose Housekeeping Genes'!V$17,"")</f>
        <v/>
      </c>
      <c r="BN346" s="132" t="str">
        <f ca="1">IF(ISNUMBER(V346-'Choose Housekeeping Genes'!W$17),V346-'Choose Housekeeping Genes'!W$17,"")</f>
        <v/>
      </c>
      <c r="BO346" s="142" t="str">
        <f t="shared" si="262"/>
        <v>CCND1 associated ncRNAs</v>
      </c>
      <c r="BP346" s="141" t="s">
        <v>392</v>
      </c>
      <c r="BQ346" s="132" t="str">
        <f ca="1">IF(ISNUMBER(Y346-'Choose Housekeeping Genes'!AA$17),Y346-'Choose Housekeeping Genes'!AA$17,"")</f>
        <v/>
      </c>
      <c r="BR346" s="132" t="str">
        <f ca="1">IF(ISNUMBER(Z346-'Choose Housekeeping Genes'!AB$17),Z346-'Choose Housekeeping Genes'!AB$17,"")</f>
        <v/>
      </c>
      <c r="BS346" s="132" t="str">
        <f ca="1">IF(ISNUMBER(AA346-'Choose Housekeeping Genes'!AC$17),AA346-'Choose Housekeeping Genes'!AC$17,"")</f>
        <v/>
      </c>
      <c r="BT346" s="132" t="str">
        <f ca="1">IF(ISNUMBER(AB346-'Choose Housekeeping Genes'!AD$17),AB346-'Choose Housekeeping Genes'!AD$17,"")</f>
        <v/>
      </c>
      <c r="BU346" s="132" t="str">
        <f ca="1">IF(ISNUMBER(AC346-'Choose Housekeeping Genes'!AE$17),AC346-'Choose Housekeeping Genes'!AE$17,"")</f>
        <v/>
      </c>
      <c r="BV346" s="132" t="str">
        <f ca="1">IF(ISNUMBER(AD346-'Choose Housekeeping Genes'!AF$17),AD346-'Choose Housekeeping Genes'!AF$17,"")</f>
        <v/>
      </c>
      <c r="BW346" s="132" t="str">
        <f ca="1">IF(ISNUMBER(AE346-'Choose Housekeeping Genes'!AG$17),AE346-'Choose Housekeeping Genes'!AG$17,"")</f>
        <v/>
      </c>
      <c r="BX346" s="132" t="str">
        <f ca="1">IF(ISNUMBER(AF346-'Choose Housekeeping Genes'!AH$17),AF346-'Choose Housekeeping Genes'!AH$17,"")</f>
        <v/>
      </c>
      <c r="BY346" s="132" t="str">
        <f ca="1">IF(ISNUMBER(AG346-'Choose Housekeeping Genes'!AI$17),AG346-'Choose Housekeeping Genes'!AI$17,"")</f>
        <v/>
      </c>
      <c r="BZ346" s="132" t="str">
        <f ca="1">IF(ISNUMBER(AH346-'Choose Housekeeping Genes'!AJ$17),AH346-'Choose Housekeeping Genes'!AJ$17,"")</f>
        <v/>
      </c>
      <c r="CA346" s="132" t="str">
        <f ca="1">IF(ISNUMBER(AI346-'Choose Housekeeping Genes'!AK$17),AI346-'Choose Housekeeping Genes'!AK$17,"")</f>
        <v/>
      </c>
      <c r="CB346" s="132" t="str">
        <f ca="1">IF(ISNUMBER(AJ346-'Choose Housekeeping Genes'!AL$17),AJ346-'Choose Housekeeping Genes'!AL$17,"")</f>
        <v/>
      </c>
      <c r="CC346" s="132" t="str">
        <f ca="1">IF(ISNUMBER(AK346-'Choose Housekeeping Genes'!AM$17),AK346-'Choose Housekeeping Genes'!AM$17,"")</f>
        <v/>
      </c>
      <c r="CD346" s="132" t="str">
        <f ca="1">IF(ISNUMBER(AL346-'Choose Housekeeping Genes'!AN$17),AL346-'Choose Housekeeping Genes'!AN$17,"")</f>
        <v/>
      </c>
      <c r="CE346" s="132" t="str">
        <f ca="1">IF(ISNUMBER(AM346-'Choose Housekeeping Genes'!AO$17),AM346-'Choose Housekeeping Genes'!AO$17,"")</f>
        <v/>
      </c>
      <c r="CF346" s="132" t="str">
        <f ca="1">IF(ISNUMBER(AN346-'Choose Housekeeping Genes'!AP$17),AN346-'Choose Housekeeping Genes'!AP$17,"")</f>
        <v/>
      </c>
      <c r="CG346" s="132" t="str">
        <f ca="1">IF(ISNUMBER(AO346-'Choose Housekeeping Genes'!AQ$17),AO346-'Choose Housekeeping Genes'!AQ$17,"")</f>
        <v/>
      </c>
      <c r="CH346" s="132" t="str">
        <f ca="1">IF(ISNUMBER(AP346-'Choose Housekeeping Genes'!AR$17),AP346-'Choose Housekeeping Genes'!AR$17,"")</f>
        <v/>
      </c>
      <c r="CI346" s="132" t="str">
        <f ca="1">IF(ISNUMBER(AQ346-'Choose Housekeeping Genes'!AS$17),AQ346-'Choose Housekeeping Genes'!AS$17,"")</f>
        <v/>
      </c>
      <c r="CJ346" s="132" t="str">
        <f ca="1">IF(ISNUMBER(AR346-'Choose Housekeeping Genes'!AT$17),AR346-'Choose Housekeeping Genes'!AT$17,"")</f>
        <v/>
      </c>
      <c r="CK346" s="137" t="e">
        <f t="shared" ca="1" si="220"/>
        <v>#DIV/0!</v>
      </c>
      <c r="CL346" s="138" t="e">
        <f t="shared" ca="1" si="221"/>
        <v>#DIV/0!</v>
      </c>
      <c r="DA346" s="135" t="str">
        <f>'Transcript table'!C346</f>
        <v>CCND1 associated ncRNAs</v>
      </c>
      <c r="DB346" s="35" t="s">
        <v>392</v>
      </c>
      <c r="DC346" s="132" t="str">
        <f t="shared" ca="1" si="222"/>
        <v/>
      </c>
      <c r="DD346" s="132" t="str">
        <f t="shared" ca="1" si="223"/>
        <v/>
      </c>
      <c r="DE346" s="132" t="str">
        <f t="shared" ca="1" si="224"/>
        <v/>
      </c>
      <c r="DF346" s="132" t="str">
        <f t="shared" ca="1" si="225"/>
        <v/>
      </c>
      <c r="DG346" s="132" t="str">
        <f t="shared" ca="1" si="226"/>
        <v/>
      </c>
      <c r="DH346" s="132" t="str">
        <f t="shared" ca="1" si="227"/>
        <v/>
      </c>
      <c r="DI346" s="132" t="str">
        <f t="shared" ca="1" si="228"/>
        <v/>
      </c>
      <c r="DJ346" s="132" t="str">
        <f t="shared" ca="1" si="229"/>
        <v/>
      </c>
      <c r="DK346" s="132" t="str">
        <f t="shared" ca="1" si="230"/>
        <v/>
      </c>
      <c r="DL346" s="132" t="str">
        <f t="shared" ca="1" si="231"/>
        <v/>
      </c>
      <c r="DM346" s="132" t="str">
        <f t="shared" ca="1" si="232"/>
        <v/>
      </c>
      <c r="DN346" s="132" t="str">
        <f t="shared" ca="1" si="233"/>
        <v/>
      </c>
      <c r="DO346" s="132" t="str">
        <f t="shared" ca="1" si="234"/>
        <v/>
      </c>
      <c r="DP346" s="132" t="str">
        <f t="shared" ca="1" si="235"/>
        <v/>
      </c>
      <c r="DQ346" s="132" t="str">
        <f t="shared" ca="1" si="236"/>
        <v/>
      </c>
      <c r="DR346" s="132" t="str">
        <f t="shared" ca="1" si="237"/>
        <v/>
      </c>
      <c r="DS346" s="132" t="str">
        <f t="shared" ca="1" si="238"/>
        <v/>
      </c>
      <c r="DT346" s="132" t="str">
        <f t="shared" ca="1" si="239"/>
        <v/>
      </c>
      <c r="DU346" s="132" t="str">
        <f t="shared" ca="1" si="240"/>
        <v/>
      </c>
      <c r="DV346" s="132" t="str">
        <f t="shared" ca="1" si="241"/>
        <v/>
      </c>
      <c r="DW346" s="136" t="str">
        <f>'Transcript table'!C346</f>
        <v>CCND1 associated ncRNAs</v>
      </c>
      <c r="DX346" s="141" t="s">
        <v>392</v>
      </c>
      <c r="DY346" s="132" t="str">
        <f t="shared" ca="1" si="242"/>
        <v/>
      </c>
      <c r="DZ346" s="132" t="str">
        <f t="shared" ca="1" si="243"/>
        <v/>
      </c>
      <c r="EA346" s="132" t="str">
        <f t="shared" ca="1" si="244"/>
        <v/>
      </c>
      <c r="EB346" s="132" t="str">
        <f t="shared" ca="1" si="245"/>
        <v/>
      </c>
      <c r="EC346" s="132" t="str">
        <f t="shared" ca="1" si="246"/>
        <v/>
      </c>
      <c r="ED346" s="132" t="str">
        <f t="shared" ca="1" si="247"/>
        <v/>
      </c>
      <c r="EE346" s="132" t="str">
        <f t="shared" ca="1" si="248"/>
        <v/>
      </c>
      <c r="EF346" s="132" t="str">
        <f t="shared" ca="1" si="249"/>
        <v/>
      </c>
      <c r="EG346" s="132" t="str">
        <f t="shared" ca="1" si="250"/>
        <v/>
      </c>
      <c r="EH346" s="132" t="str">
        <f t="shared" ca="1" si="251"/>
        <v/>
      </c>
      <c r="EI346" s="132" t="str">
        <f t="shared" ca="1" si="252"/>
        <v/>
      </c>
      <c r="EJ346" s="132" t="str">
        <f t="shared" ca="1" si="253"/>
        <v/>
      </c>
      <c r="EK346" s="132" t="str">
        <f t="shared" ca="1" si="254"/>
        <v/>
      </c>
      <c r="EL346" s="132" t="str">
        <f t="shared" ca="1" si="255"/>
        <v/>
      </c>
      <c r="EM346" s="132" t="str">
        <f t="shared" ca="1" si="256"/>
        <v/>
      </c>
      <c r="EN346" s="132" t="str">
        <f t="shared" ca="1" si="257"/>
        <v/>
      </c>
      <c r="EO346" s="132" t="str">
        <f t="shared" ca="1" si="258"/>
        <v/>
      </c>
      <c r="EP346" s="132" t="str">
        <f t="shared" ca="1" si="259"/>
        <v/>
      </c>
      <c r="EQ346" s="132" t="str">
        <f t="shared" ca="1" si="260"/>
        <v/>
      </c>
      <c r="ER346" s="132" t="str">
        <f t="shared" ca="1" si="261"/>
        <v/>
      </c>
    </row>
    <row r="347" spans="1:148" ht="25.5">
      <c r="A347" s="131" t="str">
        <f>'Transcript table'!C347</f>
        <v>CYP4A22-AS1</v>
      </c>
      <c r="B347" s="35" t="s">
        <v>393</v>
      </c>
      <c r="C347" s="132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132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132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132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132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132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132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132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132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132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132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132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132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132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132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132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132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132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132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132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40" t="str">
        <f>'Control Sample Data'!A347</f>
        <v>CYP4A22-AS1</v>
      </c>
      <c r="X347" s="141" t="s">
        <v>393</v>
      </c>
      <c r="Y347" s="132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132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132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132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132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132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132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132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132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132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132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132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132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132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132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132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132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132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132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132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135" t="str">
        <f>'Control Sample Data'!A347</f>
        <v>CYP4A22-AS1</v>
      </c>
      <c r="AT347" s="35" t="s">
        <v>393</v>
      </c>
      <c r="AU347" s="132" t="str">
        <f ca="1">IF(ISNUMBER(C347-'Choose Housekeeping Genes'!D$17),C347-'Choose Housekeeping Genes'!D$17,"")</f>
        <v/>
      </c>
      <c r="AV347" s="132" t="str">
        <f ca="1">IF(ISNUMBER(D347-'Choose Housekeeping Genes'!E$17),D347-'Choose Housekeeping Genes'!E$17,"")</f>
        <v/>
      </c>
      <c r="AW347" s="132" t="str">
        <f ca="1">IF(ISNUMBER(E347-'Choose Housekeeping Genes'!F$17),E347-'Choose Housekeeping Genes'!F$17,"")</f>
        <v/>
      </c>
      <c r="AX347" s="132" t="str">
        <f ca="1">IF(ISNUMBER(F347-'Choose Housekeeping Genes'!G$17),F347-'Choose Housekeeping Genes'!G$17,"")</f>
        <v/>
      </c>
      <c r="AY347" s="132" t="str">
        <f ca="1">IF(ISNUMBER(G347-'Choose Housekeeping Genes'!H$17),G347-'Choose Housekeeping Genes'!H$17,"")</f>
        <v/>
      </c>
      <c r="AZ347" s="132" t="str">
        <f ca="1">IF(ISNUMBER(H347-'Choose Housekeeping Genes'!I$17),H347-'Choose Housekeeping Genes'!I$17,"")</f>
        <v/>
      </c>
      <c r="BA347" s="132" t="str">
        <f ca="1">IF(ISNUMBER(I347-'Choose Housekeeping Genes'!J$17),I347-'Choose Housekeeping Genes'!J$17,"")</f>
        <v/>
      </c>
      <c r="BB347" s="132" t="str">
        <f ca="1">IF(ISNUMBER(J347-'Choose Housekeeping Genes'!K$17),J347-'Choose Housekeeping Genes'!K$17,"")</f>
        <v/>
      </c>
      <c r="BC347" s="132" t="str">
        <f ca="1">IF(ISNUMBER(K347-'Choose Housekeeping Genes'!L$17),K347-'Choose Housekeeping Genes'!L$17,"")</f>
        <v/>
      </c>
      <c r="BD347" s="132" t="str">
        <f ca="1">IF(ISNUMBER(L347-'Choose Housekeeping Genes'!M$17),L347-'Choose Housekeeping Genes'!M$17,"")</f>
        <v/>
      </c>
      <c r="BE347" s="132" t="str">
        <f ca="1">IF(ISNUMBER(M347-'Choose Housekeeping Genes'!N$17),M347-'Choose Housekeeping Genes'!N$17,"")</f>
        <v/>
      </c>
      <c r="BF347" s="132" t="str">
        <f ca="1">IF(ISNUMBER(N347-'Choose Housekeeping Genes'!O$17),N347-'Choose Housekeeping Genes'!O$17,"")</f>
        <v/>
      </c>
      <c r="BG347" s="132" t="str">
        <f ca="1">IF(ISNUMBER(O347-'Choose Housekeeping Genes'!P$17),O347-'Choose Housekeeping Genes'!P$17,"")</f>
        <v/>
      </c>
      <c r="BH347" s="132" t="str">
        <f ca="1">IF(ISNUMBER(P347-'Choose Housekeeping Genes'!Q$17),P347-'Choose Housekeeping Genes'!Q$17,"")</f>
        <v/>
      </c>
      <c r="BI347" s="132" t="str">
        <f ca="1">IF(ISNUMBER(Q347-'Choose Housekeeping Genes'!R$17),Q347-'Choose Housekeeping Genes'!R$17,"")</f>
        <v/>
      </c>
      <c r="BJ347" s="132" t="str">
        <f ca="1">IF(ISNUMBER(R347-'Choose Housekeeping Genes'!S$17),R347-'Choose Housekeeping Genes'!S$17,"")</f>
        <v/>
      </c>
      <c r="BK347" s="132" t="str">
        <f ca="1">IF(ISNUMBER(S347-'Choose Housekeeping Genes'!T$17),S347-'Choose Housekeeping Genes'!T$17,"")</f>
        <v/>
      </c>
      <c r="BL347" s="132" t="str">
        <f ca="1">IF(ISNUMBER(T347-'Choose Housekeeping Genes'!U$17),T347-'Choose Housekeeping Genes'!U$17,"")</f>
        <v/>
      </c>
      <c r="BM347" s="132" t="str">
        <f ca="1">IF(ISNUMBER(U347-'Choose Housekeeping Genes'!V$17),U347-'Choose Housekeeping Genes'!V$17,"")</f>
        <v/>
      </c>
      <c r="BN347" s="132" t="str">
        <f ca="1">IF(ISNUMBER(V347-'Choose Housekeeping Genes'!W$17),V347-'Choose Housekeeping Genes'!W$17,"")</f>
        <v/>
      </c>
      <c r="BO347" s="142" t="str">
        <f t="shared" si="262"/>
        <v>CYP4A22-AS1</v>
      </c>
      <c r="BP347" s="141" t="s">
        <v>393</v>
      </c>
      <c r="BQ347" s="132" t="str">
        <f ca="1">IF(ISNUMBER(Y347-'Choose Housekeeping Genes'!AA$17),Y347-'Choose Housekeeping Genes'!AA$17,"")</f>
        <v/>
      </c>
      <c r="BR347" s="132" t="str">
        <f ca="1">IF(ISNUMBER(Z347-'Choose Housekeeping Genes'!AB$17),Z347-'Choose Housekeeping Genes'!AB$17,"")</f>
        <v/>
      </c>
      <c r="BS347" s="132" t="str">
        <f ca="1">IF(ISNUMBER(AA347-'Choose Housekeeping Genes'!AC$17),AA347-'Choose Housekeeping Genes'!AC$17,"")</f>
        <v/>
      </c>
      <c r="BT347" s="132" t="str">
        <f ca="1">IF(ISNUMBER(AB347-'Choose Housekeeping Genes'!AD$17),AB347-'Choose Housekeeping Genes'!AD$17,"")</f>
        <v/>
      </c>
      <c r="BU347" s="132" t="str">
        <f ca="1">IF(ISNUMBER(AC347-'Choose Housekeeping Genes'!AE$17),AC347-'Choose Housekeeping Genes'!AE$17,"")</f>
        <v/>
      </c>
      <c r="BV347" s="132" t="str">
        <f ca="1">IF(ISNUMBER(AD347-'Choose Housekeeping Genes'!AF$17),AD347-'Choose Housekeeping Genes'!AF$17,"")</f>
        <v/>
      </c>
      <c r="BW347" s="132" t="str">
        <f ca="1">IF(ISNUMBER(AE347-'Choose Housekeeping Genes'!AG$17),AE347-'Choose Housekeeping Genes'!AG$17,"")</f>
        <v/>
      </c>
      <c r="BX347" s="132" t="str">
        <f ca="1">IF(ISNUMBER(AF347-'Choose Housekeeping Genes'!AH$17),AF347-'Choose Housekeeping Genes'!AH$17,"")</f>
        <v/>
      </c>
      <c r="BY347" s="132" t="str">
        <f ca="1">IF(ISNUMBER(AG347-'Choose Housekeeping Genes'!AI$17),AG347-'Choose Housekeeping Genes'!AI$17,"")</f>
        <v/>
      </c>
      <c r="BZ347" s="132" t="str">
        <f ca="1">IF(ISNUMBER(AH347-'Choose Housekeeping Genes'!AJ$17),AH347-'Choose Housekeeping Genes'!AJ$17,"")</f>
        <v/>
      </c>
      <c r="CA347" s="132" t="str">
        <f ca="1">IF(ISNUMBER(AI347-'Choose Housekeeping Genes'!AK$17),AI347-'Choose Housekeeping Genes'!AK$17,"")</f>
        <v/>
      </c>
      <c r="CB347" s="132" t="str">
        <f ca="1">IF(ISNUMBER(AJ347-'Choose Housekeeping Genes'!AL$17),AJ347-'Choose Housekeeping Genes'!AL$17,"")</f>
        <v/>
      </c>
      <c r="CC347" s="132" t="str">
        <f ca="1">IF(ISNUMBER(AK347-'Choose Housekeeping Genes'!AM$17),AK347-'Choose Housekeeping Genes'!AM$17,"")</f>
        <v/>
      </c>
      <c r="CD347" s="132" t="str">
        <f ca="1">IF(ISNUMBER(AL347-'Choose Housekeeping Genes'!AN$17),AL347-'Choose Housekeeping Genes'!AN$17,"")</f>
        <v/>
      </c>
      <c r="CE347" s="132" t="str">
        <f ca="1">IF(ISNUMBER(AM347-'Choose Housekeeping Genes'!AO$17),AM347-'Choose Housekeeping Genes'!AO$17,"")</f>
        <v/>
      </c>
      <c r="CF347" s="132" t="str">
        <f ca="1">IF(ISNUMBER(AN347-'Choose Housekeeping Genes'!AP$17),AN347-'Choose Housekeeping Genes'!AP$17,"")</f>
        <v/>
      </c>
      <c r="CG347" s="132" t="str">
        <f ca="1">IF(ISNUMBER(AO347-'Choose Housekeeping Genes'!AQ$17),AO347-'Choose Housekeeping Genes'!AQ$17,"")</f>
        <v/>
      </c>
      <c r="CH347" s="132" t="str">
        <f ca="1">IF(ISNUMBER(AP347-'Choose Housekeeping Genes'!AR$17),AP347-'Choose Housekeeping Genes'!AR$17,"")</f>
        <v/>
      </c>
      <c r="CI347" s="132" t="str">
        <f ca="1">IF(ISNUMBER(AQ347-'Choose Housekeeping Genes'!AS$17),AQ347-'Choose Housekeeping Genes'!AS$17,"")</f>
        <v/>
      </c>
      <c r="CJ347" s="132" t="str">
        <f ca="1">IF(ISNUMBER(AR347-'Choose Housekeeping Genes'!AT$17),AR347-'Choose Housekeeping Genes'!AT$17,"")</f>
        <v/>
      </c>
      <c r="CK347" s="137" t="e">
        <f t="shared" ca="1" si="220"/>
        <v>#DIV/0!</v>
      </c>
      <c r="CL347" s="138" t="e">
        <f t="shared" ca="1" si="221"/>
        <v>#DIV/0!</v>
      </c>
      <c r="DA347" s="135" t="str">
        <f>'Transcript table'!C347</f>
        <v>CYP4A22-AS1</v>
      </c>
      <c r="DB347" s="35" t="s">
        <v>393</v>
      </c>
      <c r="DC347" s="132" t="str">
        <f t="shared" ca="1" si="222"/>
        <v/>
      </c>
      <c r="DD347" s="132" t="str">
        <f t="shared" ca="1" si="223"/>
        <v/>
      </c>
      <c r="DE347" s="132" t="str">
        <f t="shared" ca="1" si="224"/>
        <v/>
      </c>
      <c r="DF347" s="132" t="str">
        <f t="shared" ca="1" si="225"/>
        <v/>
      </c>
      <c r="DG347" s="132" t="str">
        <f t="shared" ca="1" si="226"/>
        <v/>
      </c>
      <c r="DH347" s="132" t="str">
        <f t="shared" ca="1" si="227"/>
        <v/>
      </c>
      <c r="DI347" s="132" t="str">
        <f t="shared" ca="1" si="228"/>
        <v/>
      </c>
      <c r="DJ347" s="132" t="str">
        <f t="shared" ca="1" si="229"/>
        <v/>
      </c>
      <c r="DK347" s="132" t="str">
        <f t="shared" ca="1" si="230"/>
        <v/>
      </c>
      <c r="DL347" s="132" t="str">
        <f t="shared" ca="1" si="231"/>
        <v/>
      </c>
      <c r="DM347" s="132" t="str">
        <f t="shared" ca="1" si="232"/>
        <v/>
      </c>
      <c r="DN347" s="132" t="str">
        <f t="shared" ca="1" si="233"/>
        <v/>
      </c>
      <c r="DO347" s="132" t="str">
        <f t="shared" ca="1" si="234"/>
        <v/>
      </c>
      <c r="DP347" s="132" t="str">
        <f t="shared" ca="1" si="235"/>
        <v/>
      </c>
      <c r="DQ347" s="132" t="str">
        <f t="shared" ca="1" si="236"/>
        <v/>
      </c>
      <c r="DR347" s="132" t="str">
        <f t="shared" ca="1" si="237"/>
        <v/>
      </c>
      <c r="DS347" s="132" t="str">
        <f t="shared" ca="1" si="238"/>
        <v/>
      </c>
      <c r="DT347" s="132" t="str">
        <f t="shared" ca="1" si="239"/>
        <v/>
      </c>
      <c r="DU347" s="132" t="str">
        <f t="shared" ca="1" si="240"/>
        <v/>
      </c>
      <c r="DV347" s="132" t="str">
        <f t="shared" ca="1" si="241"/>
        <v/>
      </c>
      <c r="DW347" s="136" t="str">
        <f>'Transcript table'!C347</f>
        <v>CYP4A22-AS1</v>
      </c>
      <c r="DX347" s="141" t="s">
        <v>393</v>
      </c>
      <c r="DY347" s="132" t="str">
        <f t="shared" ca="1" si="242"/>
        <v/>
      </c>
      <c r="DZ347" s="132" t="str">
        <f t="shared" ca="1" si="243"/>
        <v/>
      </c>
      <c r="EA347" s="132" t="str">
        <f t="shared" ca="1" si="244"/>
        <v/>
      </c>
      <c r="EB347" s="132" t="str">
        <f t="shared" ca="1" si="245"/>
        <v/>
      </c>
      <c r="EC347" s="132" t="str">
        <f t="shared" ca="1" si="246"/>
        <v/>
      </c>
      <c r="ED347" s="132" t="str">
        <f t="shared" ca="1" si="247"/>
        <v/>
      </c>
      <c r="EE347" s="132" t="str">
        <f t="shared" ca="1" si="248"/>
        <v/>
      </c>
      <c r="EF347" s="132" t="str">
        <f t="shared" ca="1" si="249"/>
        <v/>
      </c>
      <c r="EG347" s="132" t="str">
        <f t="shared" ca="1" si="250"/>
        <v/>
      </c>
      <c r="EH347" s="132" t="str">
        <f t="shared" ca="1" si="251"/>
        <v/>
      </c>
      <c r="EI347" s="132" t="str">
        <f t="shared" ca="1" si="252"/>
        <v/>
      </c>
      <c r="EJ347" s="132" t="str">
        <f t="shared" ca="1" si="253"/>
        <v/>
      </c>
      <c r="EK347" s="132" t="str">
        <f t="shared" ca="1" si="254"/>
        <v/>
      </c>
      <c r="EL347" s="132" t="str">
        <f t="shared" ca="1" si="255"/>
        <v/>
      </c>
      <c r="EM347" s="132" t="str">
        <f t="shared" ca="1" si="256"/>
        <v/>
      </c>
      <c r="EN347" s="132" t="str">
        <f t="shared" ca="1" si="257"/>
        <v/>
      </c>
      <c r="EO347" s="132" t="str">
        <f t="shared" ca="1" si="258"/>
        <v/>
      </c>
      <c r="EP347" s="132" t="str">
        <f t="shared" ca="1" si="259"/>
        <v/>
      </c>
      <c r="EQ347" s="132" t="str">
        <f t="shared" ca="1" si="260"/>
        <v/>
      </c>
      <c r="ER347" s="132" t="str">
        <f t="shared" ca="1" si="261"/>
        <v/>
      </c>
    </row>
    <row r="348" spans="1:148" ht="12.75">
      <c r="A348" s="131" t="str">
        <f>'Transcript table'!C348</f>
        <v>RMEL3</v>
      </c>
      <c r="B348" s="35" t="s">
        <v>394</v>
      </c>
      <c r="C348" s="132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132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132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132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132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132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132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132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132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132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132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132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132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132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132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132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132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132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132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132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40" t="str">
        <f>'Control Sample Data'!A348</f>
        <v>RMEL3</v>
      </c>
      <c r="X348" s="141" t="s">
        <v>394</v>
      </c>
      <c r="Y348" s="132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132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132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132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132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132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132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132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132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132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132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132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132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132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132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132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132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132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132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132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135" t="str">
        <f>'Control Sample Data'!A348</f>
        <v>RMEL3</v>
      </c>
      <c r="AT348" s="35" t="s">
        <v>394</v>
      </c>
      <c r="AU348" s="132" t="str">
        <f ca="1">IF(ISNUMBER(C348-'Choose Housekeeping Genes'!D$17),C348-'Choose Housekeeping Genes'!D$17,"")</f>
        <v/>
      </c>
      <c r="AV348" s="132" t="str">
        <f ca="1">IF(ISNUMBER(D348-'Choose Housekeeping Genes'!E$17),D348-'Choose Housekeeping Genes'!E$17,"")</f>
        <v/>
      </c>
      <c r="AW348" s="132" t="str">
        <f ca="1">IF(ISNUMBER(E348-'Choose Housekeeping Genes'!F$17),E348-'Choose Housekeeping Genes'!F$17,"")</f>
        <v/>
      </c>
      <c r="AX348" s="132" t="str">
        <f ca="1">IF(ISNUMBER(F348-'Choose Housekeeping Genes'!G$17),F348-'Choose Housekeeping Genes'!G$17,"")</f>
        <v/>
      </c>
      <c r="AY348" s="132" t="str">
        <f ca="1">IF(ISNUMBER(G348-'Choose Housekeeping Genes'!H$17),G348-'Choose Housekeeping Genes'!H$17,"")</f>
        <v/>
      </c>
      <c r="AZ348" s="132" t="str">
        <f ca="1">IF(ISNUMBER(H348-'Choose Housekeeping Genes'!I$17),H348-'Choose Housekeeping Genes'!I$17,"")</f>
        <v/>
      </c>
      <c r="BA348" s="132" t="str">
        <f ca="1">IF(ISNUMBER(I348-'Choose Housekeeping Genes'!J$17),I348-'Choose Housekeeping Genes'!J$17,"")</f>
        <v/>
      </c>
      <c r="BB348" s="132" t="str">
        <f ca="1">IF(ISNUMBER(J348-'Choose Housekeeping Genes'!K$17),J348-'Choose Housekeeping Genes'!K$17,"")</f>
        <v/>
      </c>
      <c r="BC348" s="132" t="str">
        <f ca="1">IF(ISNUMBER(K348-'Choose Housekeeping Genes'!L$17),K348-'Choose Housekeeping Genes'!L$17,"")</f>
        <v/>
      </c>
      <c r="BD348" s="132" t="str">
        <f ca="1">IF(ISNUMBER(L348-'Choose Housekeeping Genes'!M$17),L348-'Choose Housekeeping Genes'!M$17,"")</f>
        <v/>
      </c>
      <c r="BE348" s="132" t="str">
        <f ca="1">IF(ISNUMBER(M348-'Choose Housekeeping Genes'!N$17),M348-'Choose Housekeeping Genes'!N$17,"")</f>
        <v/>
      </c>
      <c r="BF348" s="132" t="str">
        <f ca="1">IF(ISNUMBER(N348-'Choose Housekeeping Genes'!O$17),N348-'Choose Housekeeping Genes'!O$17,"")</f>
        <v/>
      </c>
      <c r="BG348" s="132" t="str">
        <f ca="1">IF(ISNUMBER(O348-'Choose Housekeeping Genes'!P$17),O348-'Choose Housekeeping Genes'!P$17,"")</f>
        <v/>
      </c>
      <c r="BH348" s="132" t="str">
        <f ca="1">IF(ISNUMBER(P348-'Choose Housekeeping Genes'!Q$17),P348-'Choose Housekeeping Genes'!Q$17,"")</f>
        <v/>
      </c>
      <c r="BI348" s="132" t="str">
        <f ca="1">IF(ISNUMBER(Q348-'Choose Housekeeping Genes'!R$17),Q348-'Choose Housekeeping Genes'!R$17,"")</f>
        <v/>
      </c>
      <c r="BJ348" s="132" t="str">
        <f ca="1">IF(ISNUMBER(R348-'Choose Housekeeping Genes'!S$17),R348-'Choose Housekeeping Genes'!S$17,"")</f>
        <v/>
      </c>
      <c r="BK348" s="132" t="str">
        <f ca="1">IF(ISNUMBER(S348-'Choose Housekeeping Genes'!T$17),S348-'Choose Housekeeping Genes'!T$17,"")</f>
        <v/>
      </c>
      <c r="BL348" s="132" t="str">
        <f ca="1">IF(ISNUMBER(T348-'Choose Housekeeping Genes'!U$17),T348-'Choose Housekeeping Genes'!U$17,"")</f>
        <v/>
      </c>
      <c r="BM348" s="132" t="str">
        <f ca="1">IF(ISNUMBER(U348-'Choose Housekeeping Genes'!V$17),U348-'Choose Housekeeping Genes'!V$17,"")</f>
        <v/>
      </c>
      <c r="BN348" s="132" t="str">
        <f ca="1">IF(ISNUMBER(V348-'Choose Housekeeping Genes'!W$17),V348-'Choose Housekeeping Genes'!W$17,"")</f>
        <v/>
      </c>
      <c r="BO348" s="142" t="str">
        <f t="shared" si="262"/>
        <v>RMEL3</v>
      </c>
      <c r="BP348" s="141" t="s">
        <v>394</v>
      </c>
      <c r="BQ348" s="132" t="str">
        <f ca="1">IF(ISNUMBER(Y348-'Choose Housekeeping Genes'!AA$17),Y348-'Choose Housekeeping Genes'!AA$17,"")</f>
        <v/>
      </c>
      <c r="BR348" s="132" t="str">
        <f ca="1">IF(ISNUMBER(Z348-'Choose Housekeeping Genes'!AB$17),Z348-'Choose Housekeeping Genes'!AB$17,"")</f>
        <v/>
      </c>
      <c r="BS348" s="132" t="str">
        <f ca="1">IF(ISNUMBER(AA348-'Choose Housekeeping Genes'!AC$17),AA348-'Choose Housekeeping Genes'!AC$17,"")</f>
        <v/>
      </c>
      <c r="BT348" s="132" t="str">
        <f ca="1">IF(ISNUMBER(AB348-'Choose Housekeeping Genes'!AD$17),AB348-'Choose Housekeeping Genes'!AD$17,"")</f>
        <v/>
      </c>
      <c r="BU348" s="132" t="str">
        <f ca="1">IF(ISNUMBER(AC348-'Choose Housekeeping Genes'!AE$17),AC348-'Choose Housekeeping Genes'!AE$17,"")</f>
        <v/>
      </c>
      <c r="BV348" s="132" t="str">
        <f ca="1">IF(ISNUMBER(AD348-'Choose Housekeeping Genes'!AF$17),AD348-'Choose Housekeeping Genes'!AF$17,"")</f>
        <v/>
      </c>
      <c r="BW348" s="132" t="str">
        <f ca="1">IF(ISNUMBER(AE348-'Choose Housekeeping Genes'!AG$17),AE348-'Choose Housekeeping Genes'!AG$17,"")</f>
        <v/>
      </c>
      <c r="BX348" s="132" t="str">
        <f ca="1">IF(ISNUMBER(AF348-'Choose Housekeeping Genes'!AH$17),AF348-'Choose Housekeeping Genes'!AH$17,"")</f>
        <v/>
      </c>
      <c r="BY348" s="132" t="str">
        <f ca="1">IF(ISNUMBER(AG348-'Choose Housekeeping Genes'!AI$17),AG348-'Choose Housekeeping Genes'!AI$17,"")</f>
        <v/>
      </c>
      <c r="BZ348" s="132" t="str">
        <f ca="1">IF(ISNUMBER(AH348-'Choose Housekeeping Genes'!AJ$17),AH348-'Choose Housekeeping Genes'!AJ$17,"")</f>
        <v/>
      </c>
      <c r="CA348" s="132" t="str">
        <f ca="1">IF(ISNUMBER(AI348-'Choose Housekeeping Genes'!AK$17),AI348-'Choose Housekeeping Genes'!AK$17,"")</f>
        <v/>
      </c>
      <c r="CB348" s="132" t="str">
        <f ca="1">IF(ISNUMBER(AJ348-'Choose Housekeeping Genes'!AL$17),AJ348-'Choose Housekeeping Genes'!AL$17,"")</f>
        <v/>
      </c>
      <c r="CC348" s="132" t="str">
        <f ca="1">IF(ISNUMBER(AK348-'Choose Housekeeping Genes'!AM$17),AK348-'Choose Housekeeping Genes'!AM$17,"")</f>
        <v/>
      </c>
      <c r="CD348" s="132" t="str">
        <f ca="1">IF(ISNUMBER(AL348-'Choose Housekeeping Genes'!AN$17),AL348-'Choose Housekeeping Genes'!AN$17,"")</f>
        <v/>
      </c>
      <c r="CE348" s="132" t="str">
        <f ca="1">IF(ISNUMBER(AM348-'Choose Housekeeping Genes'!AO$17),AM348-'Choose Housekeeping Genes'!AO$17,"")</f>
        <v/>
      </c>
      <c r="CF348" s="132" t="str">
        <f ca="1">IF(ISNUMBER(AN348-'Choose Housekeeping Genes'!AP$17),AN348-'Choose Housekeeping Genes'!AP$17,"")</f>
        <v/>
      </c>
      <c r="CG348" s="132" t="str">
        <f ca="1">IF(ISNUMBER(AO348-'Choose Housekeeping Genes'!AQ$17),AO348-'Choose Housekeeping Genes'!AQ$17,"")</f>
        <v/>
      </c>
      <c r="CH348" s="132" t="str">
        <f ca="1">IF(ISNUMBER(AP348-'Choose Housekeeping Genes'!AR$17),AP348-'Choose Housekeeping Genes'!AR$17,"")</f>
        <v/>
      </c>
      <c r="CI348" s="132" t="str">
        <f ca="1">IF(ISNUMBER(AQ348-'Choose Housekeeping Genes'!AS$17),AQ348-'Choose Housekeeping Genes'!AS$17,"")</f>
        <v/>
      </c>
      <c r="CJ348" s="132" t="str">
        <f ca="1">IF(ISNUMBER(AR348-'Choose Housekeeping Genes'!AT$17),AR348-'Choose Housekeeping Genes'!AT$17,"")</f>
        <v/>
      </c>
      <c r="CK348" s="137" t="e">
        <f t="shared" ca="1" si="220"/>
        <v>#DIV/0!</v>
      </c>
      <c r="CL348" s="138" t="e">
        <f t="shared" ca="1" si="221"/>
        <v>#DIV/0!</v>
      </c>
      <c r="DA348" s="135" t="str">
        <f>'Transcript table'!C348</f>
        <v>RMEL3</v>
      </c>
      <c r="DB348" s="35" t="s">
        <v>394</v>
      </c>
      <c r="DC348" s="132" t="str">
        <f t="shared" ca="1" si="222"/>
        <v/>
      </c>
      <c r="DD348" s="132" t="str">
        <f t="shared" ca="1" si="223"/>
        <v/>
      </c>
      <c r="DE348" s="132" t="str">
        <f t="shared" ca="1" si="224"/>
        <v/>
      </c>
      <c r="DF348" s="132" t="str">
        <f t="shared" ca="1" si="225"/>
        <v/>
      </c>
      <c r="DG348" s="132" t="str">
        <f t="shared" ca="1" si="226"/>
        <v/>
      </c>
      <c r="DH348" s="132" t="str">
        <f t="shared" ca="1" si="227"/>
        <v/>
      </c>
      <c r="DI348" s="132" t="str">
        <f t="shared" ca="1" si="228"/>
        <v/>
      </c>
      <c r="DJ348" s="132" t="str">
        <f t="shared" ca="1" si="229"/>
        <v/>
      </c>
      <c r="DK348" s="132" t="str">
        <f t="shared" ca="1" si="230"/>
        <v/>
      </c>
      <c r="DL348" s="132" t="str">
        <f t="shared" ca="1" si="231"/>
        <v/>
      </c>
      <c r="DM348" s="132" t="str">
        <f t="shared" ca="1" si="232"/>
        <v/>
      </c>
      <c r="DN348" s="132" t="str">
        <f t="shared" ca="1" si="233"/>
        <v/>
      </c>
      <c r="DO348" s="132" t="str">
        <f t="shared" ca="1" si="234"/>
        <v/>
      </c>
      <c r="DP348" s="132" t="str">
        <f t="shared" ca="1" si="235"/>
        <v/>
      </c>
      <c r="DQ348" s="132" t="str">
        <f t="shared" ca="1" si="236"/>
        <v/>
      </c>
      <c r="DR348" s="132" t="str">
        <f t="shared" ca="1" si="237"/>
        <v/>
      </c>
      <c r="DS348" s="132" t="str">
        <f t="shared" ca="1" si="238"/>
        <v/>
      </c>
      <c r="DT348" s="132" t="str">
        <f t="shared" ca="1" si="239"/>
        <v/>
      </c>
      <c r="DU348" s="132" t="str">
        <f t="shared" ca="1" si="240"/>
        <v/>
      </c>
      <c r="DV348" s="132" t="str">
        <f t="shared" ca="1" si="241"/>
        <v/>
      </c>
      <c r="DW348" s="136" t="str">
        <f>'Transcript table'!C348</f>
        <v>RMEL3</v>
      </c>
      <c r="DX348" s="141" t="s">
        <v>394</v>
      </c>
      <c r="DY348" s="132" t="str">
        <f t="shared" ca="1" si="242"/>
        <v/>
      </c>
      <c r="DZ348" s="132" t="str">
        <f t="shared" ca="1" si="243"/>
        <v/>
      </c>
      <c r="EA348" s="132" t="str">
        <f t="shared" ca="1" si="244"/>
        <v/>
      </c>
      <c r="EB348" s="132" t="str">
        <f t="shared" ca="1" si="245"/>
        <v/>
      </c>
      <c r="EC348" s="132" t="str">
        <f t="shared" ca="1" si="246"/>
        <v/>
      </c>
      <c r="ED348" s="132" t="str">
        <f t="shared" ca="1" si="247"/>
        <v/>
      </c>
      <c r="EE348" s="132" t="str">
        <f t="shared" ca="1" si="248"/>
        <v/>
      </c>
      <c r="EF348" s="132" t="str">
        <f t="shared" ca="1" si="249"/>
        <v/>
      </c>
      <c r="EG348" s="132" t="str">
        <f t="shared" ca="1" si="250"/>
        <v/>
      </c>
      <c r="EH348" s="132" t="str">
        <f t="shared" ca="1" si="251"/>
        <v/>
      </c>
      <c r="EI348" s="132" t="str">
        <f t="shared" ca="1" si="252"/>
        <v/>
      </c>
      <c r="EJ348" s="132" t="str">
        <f t="shared" ca="1" si="253"/>
        <v/>
      </c>
      <c r="EK348" s="132" t="str">
        <f t="shared" ca="1" si="254"/>
        <v/>
      </c>
      <c r="EL348" s="132" t="str">
        <f t="shared" ca="1" si="255"/>
        <v/>
      </c>
      <c r="EM348" s="132" t="str">
        <f t="shared" ca="1" si="256"/>
        <v/>
      </c>
      <c r="EN348" s="132" t="str">
        <f t="shared" ca="1" si="257"/>
        <v/>
      </c>
      <c r="EO348" s="132" t="str">
        <f t="shared" ca="1" si="258"/>
        <v/>
      </c>
      <c r="EP348" s="132" t="str">
        <f t="shared" ca="1" si="259"/>
        <v/>
      </c>
      <c r="EQ348" s="132" t="str">
        <f t="shared" ca="1" si="260"/>
        <v/>
      </c>
      <c r="ER348" s="132" t="str">
        <f t="shared" ca="1" si="261"/>
        <v/>
      </c>
    </row>
    <row r="349" spans="1:148" ht="12.75">
      <c r="A349" s="131" t="str">
        <f>'Transcript table'!C349</f>
        <v>Novlnc44</v>
      </c>
      <c r="B349" s="35" t="s">
        <v>395</v>
      </c>
      <c r="C349" s="132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132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132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132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132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132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132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132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132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132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132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132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132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132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132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132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132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132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132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132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40" t="str">
        <f>'Control Sample Data'!A349</f>
        <v>Novlnc44</v>
      </c>
      <c r="X349" s="141" t="s">
        <v>395</v>
      </c>
      <c r="Y349" s="132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132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132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132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132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132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132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132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132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132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132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132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132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132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132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132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132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132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132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132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135" t="str">
        <f>'Control Sample Data'!A349</f>
        <v>Novlnc44</v>
      </c>
      <c r="AT349" s="35" t="s">
        <v>395</v>
      </c>
      <c r="AU349" s="132" t="str">
        <f ca="1">IF(ISNUMBER(C349-'Choose Housekeeping Genes'!D$17),C349-'Choose Housekeeping Genes'!D$17,"")</f>
        <v/>
      </c>
      <c r="AV349" s="132" t="str">
        <f ca="1">IF(ISNUMBER(D349-'Choose Housekeeping Genes'!E$17),D349-'Choose Housekeeping Genes'!E$17,"")</f>
        <v/>
      </c>
      <c r="AW349" s="132" t="str">
        <f ca="1">IF(ISNUMBER(E349-'Choose Housekeeping Genes'!F$17),E349-'Choose Housekeeping Genes'!F$17,"")</f>
        <v/>
      </c>
      <c r="AX349" s="132" t="str">
        <f ca="1">IF(ISNUMBER(F349-'Choose Housekeeping Genes'!G$17),F349-'Choose Housekeeping Genes'!G$17,"")</f>
        <v/>
      </c>
      <c r="AY349" s="132" t="str">
        <f ca="1">IF(ISNUMBER(G349-'Choose Housekeeping Genes'!H$17),G349-'Choose Housekeeping Genes'!H$17,"")</f>
        <v/>
      </c>
      <c r="AZ349" s="132" t="str">
        <f ca="1">IF(ISNUMBER(H349-'Choose Housekeeping Genes'!I$17),H349-'Choose Housekeeping Genes'!I$17,"")</f>
        <v/>
      </c>
      <c r="BA349" s="132" t="str">
        <f ca="1">IF(ISNUMBER(I349-'Choose Housekeeping Genes'!J$17),I349-'Choose Housekeeping Genes'!J$17,"")</f>
        <v/>
      </c>
      <c r="BB349" s="132" t="str">
        <f ca="1">IF(ISNUMBER(J349-'Choose Housekeeping Genes'!K$17),J349-'Choose Housekeeping Genes'!K$17,"")</f>
        <v/>
      </c>
      <c r="BC349" s="132" t="str">
        <f ca="1">IF(ISNUMBER(K349-'Choose Housekeeping Genes'!L$17),K349-'Choose Housekeeping Genes'!L$17,"")</f>
        <v/>
      </c>
      <c r="BD349" s="132" t="str">
        <f ca="1">IF(ISNUMBER(L349-'Choose Housekeeping Genes'!M$17),L349-'Choose Housekeeping Genes'!M$17,"")</f>
        <v/>
      </c>
      <c r="BE349" s="132" t="str">
        <f ca="1">IF(ISNUMBER(M349-'Choose Housekeeping Genes'!N$17),M349-'Choose Housekeeping Genes'!N$17,"")</f>
        <v/>
      </c>
      <c r="BF349" s="132" t="str">
        <f ca="1">IF(ISNUMBER(N349-'Choose Housekeeping Genes'!O$17),N349-'Choose Housekeeping Genes'!O$17,"")</f>
        <v/>
      </c>
      <c r="BG349" s="132" t="str">
        <f ca="1">IF(ISNUMBER(O349-'Choose Housekeeping Genes'!P$17),O349-'Choose Housekeeping Genes'!P$17,"")</f>
        <v/>
      </c>
      <c r="BH349" s="132" t="str">
        <f ca="1">IF(ISNUMBER(P349-'Choose Housekeeping Genes'!Q$17),P349-'Choose Housekeeping Genes'!Q$17,"")</f>
        <v/>
      </c>
      <c r="BI349" s="132" t="str">
        <f ca="1">IF(ISNUMBER(Q349-'Choose Housekeeping Genes'!R$17),Q349-'Choose Housekeeping Genes'!R$17,"")</f>
        <v/>
      </c>
      <c r="BJ349" s="132" t="str">
        <f ca="1">IF(ISNUMBER(R349-'Choose Housekeeping Genes'!S$17),R349-'Choose Housekeeping Genes'!S$17,"")</f>
        <v/>
      </c>
      <c r="BK349" s="132" t="str">
        <f ca="1">IF(ISNUMBER(S349-'Choose Housekeeping Genes'!T$17),S349-'Choose Housekeeping Genes'!T$17,"")</f>
        <v/>
      </c>
      <c r="BL349" s="132" t="str">
        <f ca="1">IF(ISNUMBER(T349-'Choose Housekeeping Genes'!U$17),T349-'Choose Housekeeping Genes'!U$17,"")</f>
        <v/>
      </c>
      <c r="BM349" s="132" t="str">
        <f ca="1">IF(ISNUMBER(U349-'Choose Housekeeping Genes'!V$17),U349-'Choose Housekeeping Genes'!V$17,"")</f>
        <v/>
      </c>
      <c r="BN349" s="132" t="str">
        <f ca="1">IF(ISNUMBER(V349-'Choose Housekeeping Genes'!W$17),V349-'Choose Housekeeping Genes'!W$17,"")</f>
        <v/>
      </c>
      <c r="BO349" s="142" t="str">
        <f t="shared" si="262"/>
        <v>Novlnc44</v>
      </c>
      <c r="BP349" s="141" t="s">
        <v>395</v>
      </c>
      <c r="BQ349" s="132" t="str">
        <f ca="1">IF(ISNUMBER(Y349-'Choose Housekeeping Genes'!AA$17),Y349-'Choose Housekeeping Genes'!AA$17,"")</f>
        <v/>
      </c>
      <c r="BR349" s="132" t="str">
        <f ca="1">IF(ISNUMBER(Z349-'Choose Housekeeping Genes'!AB$17),Z349-'Choose Housekeeping Genes'!AB$17,"")</f>
        <v/>
      </c>
      <c r="BS349" s="132" t="str">
        <f ca="1">IF(ISNUMBER(AA349-'Choose Housekeeping Genes'!AC$17),AA349-'Choose Housekeeping Genes'!AC$17,"")</f>
        <v/>
      </c>
      <c r="BT349" s="132" t="str">
        <f ca="1">IF(ISNUMBER(AB349-'Choose Housekeeping Genes'!AD$17),AB349-'Choose Housekeeping Genes'!AD$17,"")</f>
        <v/>
      </c>
      <c r="BU349" s="132" t="str">
        <f ca="1">IF(ISNUMBER(AC349-'Choose Housekeeping Genes'!AE$17),AC349-'Choose Housekeeping Genes'!AE$17,"")</f>
        <v/>
      </c>
      <c r="BV349" s="132" t="str">
        <f ca="1">IF(ISNUMBER(AD349-'Choose Housekeeping Genes'!AF$17),AD349-'Choose Housekeeping Genes'!AF$17,"")</f>
        <v/>
      </c>
      <c r="BW349" s="132" t="str">
        <f ca="1">IF(ISNUMBER(AE349-'Choose Housekeeping Genes'!AG$17),AE349-'Choose Housekeeping Genes'!AG$17,"")</f>
        <v/>
      </c>
      <c r="BX349" s="132" t="str">
        <f ca="1">IF(ISNUMBER(AF349-'Choose Housekeeping Genes'!AH$17),AF349-'Choose Housekeeping Genes'!AH$17,"")</f>
        <v/>
      </c>
      <c r="BY349" s="132" t="str">
        <f ca="1">IF(ISNUMBER(AG349-'Choose Housekeeping Genes'!AI$17),AG349-'Choose Housekeeping Genes'!AI$17,"")</f>
        <v/>
      </c>
      <c r="BZ349" s="132" t="str">
        <f ca="1">IF(ISNUMBER(AH349-'Choose Housekeeping Genes'!AJ$17),AH349-'Choose Housekeeping Genes'!AJ$17,"")</f>
        <v/>
      </c>
      <c r="CA349" s="132" t="str">
        <f ca="1">IF(ISNUMBER(AI349-'Choose Housekeeping Genes'!AK$17),AI349-'Choose Housekeeping Genes'!AK$17,"")</f>
        <v/>
      </c>
      <c r="CB349" s="132" t="str">
        <f ca="1">IF(ISNUMBER(AJ349-'Choose Housekeeping Genes'!AL$17),AJ349-'Choose Housekeeping Genes'!AL$17,"")</f>
        <v/>
      </c>
      <c r="CC349" s="132" t="str">
        <f ca="1">IF(ISNUMBER(AK349-'Choose Housekeeping Genes'!AM$17),AK349-'Choose Housekeeping Genes'!AM$17,"")</f>
        <v/>
      </c>
      <c r="CD349" s="132" t="str">
        <f ca="1">IF(ISNUMBER(AL349-'Choose Housekeeping Genes'!AN$17),AL349-'Choose Housekeeping Genes'!AN$17,"")</f>
        <v/>
      </c>
      <c r="CE349" s="132" t="str">
        <f ca="1">IF(ISNUMBER(AM349-'Choose Housekeeping Genes'!AO$17),AM349-'Choose Housekeeping Genes'!AO$17,"")</f>
        <v/>
      </c>
      <c r="CF349" s="132" t="str">
        <f ca="1">IF(ISNUMBER(AN349-'Choose Housekeeping Genes'!AP$17),AN349-'Choose Housekeeping Genes'!AP$17,"")</f>
        <v/>
      </c>
      <c r="CG349" s="132" t="str">
        <f ca="1">IF(ISNUMBER(AO349-'Choose Housekeeping Genes'!AQ$17),AO349-'Choose Housekeeping Genes'!AQ$17,"")</f>
        <v/>
      </c>
      <c r="CH349" s="132" t="str">
        <f ca="1">IF(ISNUMBER(AP349-'Choose Housekeeping Genes'!AR$17),AP349-'Choose Housekeeping Genes'!AR$17,"")</f>
        <v/>
      </c>
      <c r="CI349" s="132" t="str">
        <f ca="1">IF(ISNUMBER(AQ349-'Choose Housekeeping Genes'!AS$17),AQ349-'Choose Housekeeping Genes'!AS$17,"")</f>
        <v/>
      </c>
      <c r="CJ349" s="132" t="str">
        <f ca="1">IF(ISNUMBER(AR349-'Choose Housekeeping Genes'!AT$17),AR349-'Choose Housekeeping Genes'!AT$17,"")</f>
        <v/>
      </c>
      <c r="CK349" s="137" t="e">
        <f t="shared" ca="1" si="220"/>
        <v>#DIV/0!</v>
      </c>
      <c r="CL349" s="138" t="e">
        <f t="shared" ca="1" si="221"/>
        <v>#DIV/0!</v>
      </c>
      <c r="DA349" s="135" t="str">
        <f>'Transcript table'!C349</f>
        <v>Novlnc44</v>
      </c>
      <c r="DB349" s="35" t="s">
        <v>395</v>
      </c>
      <c r="DC349" s="132" t="str">
        <f t="shared" ca="1" si="222"/>
        <v/>
      </c>
      <c r="DD349" s="132" t="str">
        <f t="shared" ca="1" si="223"/>
        <v/>
      </c>
      <c r="DE349" s="132" t="str">
        <f t="shared" ca="1" si="224"/>
        <v/>
      </c>
      <c r="DF349" s="132" t="str">
        <f t="shared" ca="1" si="225"/>
        <v/>
      </c>
      <c r="DG349" s="132" t="str">
        <f t="shared" ca="1" si="226"/>
        <v/>
      </c>
      <c r="DH349" s="132" t="str">
        <f t="shared" ca="1" si="227"/>
        <v/>
      </c>
      <c r="DI349" s="132" t="str">
        <f t="shared" ca="1" si="228"/>
        <v/>
      </c>
      <c r="DJ349" s="132" t="str">
        <f t="shared" ca="1" si="229"/>
        <v/>
      </c>
      <c r="DK349" s="132" t="str">
        <f t="shared" ca="1" si="230"/>
        <v/>
      </c>
      <c r="DL349" s="132" t="str">
        <f t="shared" ca="1" si="231"/>
        <v/>
      </c>
      <c r="DM349" s="132" t="str">
        <f t="shared" ca="1" si="232"/>
        <v/>
      </c>
      <c r="DN349" s="132" t="str">
        <f t="shared" ca="1" si="233"/>
        <v/>
      </c>
      <c r="DO349" s="132" t="str">
        <f t="shared" ca="1" si="234"/>
        <v/>
      </c>
      <c r="DP349" s="132" t="str">
        <f t="shared" ca="1" si="235"/>
        <v/>
      </c>
      <c r="DQ349" s="132" t="str">
        <f t="shared" ca="1" si="236"/>
        <v/>
      </c>
      <c r="DR349" s="132" t="str">
        <f t="shared" ca="1" si="237"/>
        <v/>
      </c>
      <c r="DS349" s="132" t="str">
        <f t="shared" ca="1" si="238"/>
        <v/>
      </c>
      <c r="DT349" s="132" t="str">
        <f t="shared" ca="1" si="239"/>
        <v/>
      </c>
      <c r="DU349" s="132" t="str">
        <f t="shared" ca="1" si="240"/>
        <v/>
      </c>
      <c r="DV349" s="132" t="str">
        <f t="shared" ca="1" si="241"/>
        <v/>
      </c>
      <c r="DW349" s="136" t="str">
        <f>'Transcript table'!C349</f>
        <v>Novlnc44</v>
      </c>
      <c r="DX349" s="141" t="s">
        <v>395</v>
      </c>
      <c r="DY349" s="132" t="str">
        <f t="shared" ca="1" si="242"/>
        <v/>
      </c>
      <c r="DZ349" s="132" t="str">
        <f t="shared" ca="1" si="243"/>
        <v/>
      </c>
      <c r="EA349" s="132" t="str">
        <f t="shared" ca="1" si="244"/>
        <v/>
      </c>
      <c r="EB349" s="132" t="str">
        <f t="shared" ca="1" si="245"/>
        <v/>
      </c>
      <c r="EC349" s="132" t="str">
        <f t="shared" ca="1" si="246"/>
        <v/>
      </c>
      <c r="ED349" s="132" t="str">
        <f t="shared" ca="1" si="247"/>
        <v/>
      </c>
      <c r="EE349" s="132" t="str">
        <f t="shared" ca="1" si="248"/>
        <v/>
      </c>
      <c r="EF349" s="132" t="str">
        <f t="shared" ca="1" si="249"/>
        <v/>
      </c>
      <c r="EG349" s="132" t="str">
        <f t="shared" ca="1" si="250"/>
        <v/>
      </c>
      <c r="EH349" s="132" t="str">
        <f t="shared" ca="1" si="251"/>
        <v/>
      </c>
      <c r="EI349" s="132" t="str">
        <f t="shared" ca="1" si="252"/>
        <v/>
      </c>
      <c r="EJ349" s="132" t="str">
        <f t="shared" ca="1" si="253"/>
        <v/>
      </c>
      <c r="EK349" s="132" t="str">
        <f t="shared" ca="1" si="254"/>
        <v/>
      </c>
      <c r="EL349" s="132" t="str">
        <f t="shared" ca="1" si="255"/>
        <v/>
      </c>
      <c r="EM349" s="132" t="str">
        <f t="shared" ca="1" si="256"/>
        <v/>
      </c>
      <c r="EN349" s="132" t="str">
        <f t="shared" ca="1" si="257"/>
        <v/>
      </c>
      <c r="EO349" s="132" t="str">
        <f t="shared" ca="1" si="258"/>
        <v/>
      </c>
      <c r="EP349" s="132" t="str">
        <f t="shared" ca="1" si="259"/>
        <v/>
      </c>
      <c r="EQ349" s="132" t="str">
        <f t="shared" ca="1" si="260"/>
        <v/>
      </c>
      <c r="ER349" s="132" t="str">
        <f t="shared" ca="1" si="261"/>
        <v/>
      </c>
    </row>
    <row r="350" spans="1:148" ht="12.75">
      <c r="A350" s="131" t="str">
        <f>'Transcript table'!C350</f>
        <v>LncMyoD</v>
      </c>
      <c r="B350" s="35" t="s">
        <v>396</v>
      </c>
      <c r="C350" s="132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132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132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132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132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132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132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132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132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132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132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132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132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132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132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132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132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132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132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132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40" t="str">
        <f>'Control Sample Data'!A350</f>
        <v>LncMyoD</v>
      </c>
      <c r="X350" s="141" t="s">
        <v>396</v>
      </c>
      <c r="Y350" s="132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132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132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132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132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132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132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132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132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132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132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132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132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132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132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132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132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132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132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132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135" t="str">
        <f>'Control Sample Data'!A350</f>
        <v>LncMyoD</v>
      </c>
      <c r="AT350" s="35" t="s">
        <v>396</v>
      </c>
      <c r="AU350" s="132" t="str">
        <f ca="1">IF(ISNUMBER(C350-'Choose Housekeeping Genes'!D$17),C350-'Choose Housekeeping Genes'!D$17,"")</f>
        <v/>
      </c>
      <c r="AV350" s="132" t="str">
        <f ca="1">IF(ISNUMBER(D350-'Choose Housekeeping Genes'!E$17),D350-'Choose Housekeeping Genes'!E$17,"")</f>
        <v/>
      </c>
      <c r="AW350" s="132" t="str">
        <f ca="1">IF(ISNUMBER(E350-'Choose Housekeeping Genes'!F$17),E350-'Choose Housekeeping Genes'!F$17,"")</f>
        <v/>
      </c>
      <c r="AX350" s="132" t="str">
        <f ca="1">IF(ISNUMBER(F350-'Choose Housekeeping Genes'!G$17),F350-'Choose Housekeeping Genes'!G$17,"")</f>
        <v/>
      </c>
      <c r="AY350" s="132" t="str">
        <f ca="1">IF(ISNUMBER(G350-'Choose Housekeeping Genes'!H$17),G350-'Choose Housekeeping Genes'!H$17,"")</f>
        <v/>
      </c>
      <c r="AZ350" s="132" t="str">
        <f ca="1">IF(ISNUMBER(H350-'Choose Housekeeping Genes'!I$17),H350-'Choose Housekeeping Genes'!I$17,"")</f>
        <v/>
      </c>
      <c r="BA350" s="132" t="str">
        <f ca="1">IF(ISNUMBER(I350-'Choose Housekeeping Genes'!J$17),I350-'Choose Housekeeping Genes'!J$17,"")</f>
        <v/>
      </c>
      <c r="BB350" s="132" t="str">
        <f ca="1">IF(ISNUMBER(J350-'Choose Housekeeping Genes'!K$17),J350-'Choose Housekeeping Genes'!K$17,"")</f>
        <v/>
      </c>
      <c r="BC350" s="132" t="str">
        <f ca="1">IF(ISNUMBER(K350-'Choose Housekeeping Genes'!L$17),K350-'Choose Housekeeping Genes'!L$17,"")</f>
        <v/>
      </c>
      <c r="BD350" s="132" t="str">
        <f ca="1">IF(ISNUMBER(L350-'Choose Housekeeping Genes'!M$17),L350-'Choose Housekeeping Genes'!M$17,"")</f>
        <v/>
      </c>
      <c r="BE350" s="132" t="str">
        <f ca="1">IF(ISNUMBER(M350-'Choose Housekeeping Genes'!N$17),M350-'Choose Housekeeping Genes'!N$17,"")</f>
        <v/>
      </c>
      <c r="BF350" s="132" t="str">
        <f ca="1">IF(ISNUMBER(N350-'Choose Housekeeping Genes'!O$17),N350-'Choose Housekeeping Genes'!O$17,"")</f>
        <v/>
      </c>
      <c r="BG350" s="132" t="str">
        <f ca="1">IF(ISNUMBER(O350-'Choose Housekeeping Genes'!P$17),O350-'Choose Housekeeping Genes'!P$17,"")</f>
        <v/>
      </c>
      <c r="BH350" s="132" t="str">
        <f ca="1">IF(ISNUMBER(P350-'Choose Housekeeping Genes'!Q$17),P350-'Choose Housekeeping Genes'!Q$17,"")</f>
        <v/>
      </c>
      <c r="BI350" s="132" t="str">
        <f ca="1">IF(ISNUMBER(Q350-'Choose Housekeeping Genes'!R$17),Q350-'Choose Housekeeping Genes'!R$17,"")</f>
        <v/>
      </c>
      <c r="BJ350" s="132" t="str">
        <f ca="1">IF(ISNUMBER(R350-'Choose Housekeeping Genes'!S$17),R350-'Choose Housekeeping Genes'!S$17,"")</f>
        <v/>
      </c>
      <c r="BK350" s="132" t="str">
        <f ca="1">IF(ISNUMBER(S350-'Choose Housekeeping Genes'!T$17),S350-'Choose Housekeeping Genes'!T$17,"")</f>
        <v/>
      </c>
      <c r="BL350" s="132" t="str">
        <f ca="1">IF(ISNUMBER(T350-'Choose Housekeeping Genes'!U$17),T350-'Choose Housekeeping Genes'!U$17,"")</f>
        <v/>
      </c>
      <c r="BM350" s="132" t="str">
        <f ca="1">IF(ISNUMBER(U350-'Choose Housekeeping Genes'!V$17),U350-'Choose Housekeeping Genes'!V$17,"")</f>
        <v/>
      </c>
      <c r="BN350" s="132" t="str">
        <f ca="1">IF(ISNUMBER(V350-'Choose Housekeeping Genes'!W$17),V350-'Choose Housekeeping Genes'!W$17,"")</f>
        <v/>
      </c>
      <c r="BO350" s="142" t="str">
        <f t="shared" si="262"/>
        <v>LncMyoD</v>
      </c>
      <c r="BP350" s="141" t="s">
        <v>396</v>
      </c>
      <c r="BQ350" s="132" t="str">
        <f ca="1">IF(ISNUMBER(Y350-'Choose Housekeeping Genes'!AA$17),Y350-'Choose Housekeeping Genes'!AA$17,"")</f>
        <v/>
      </c>
      <c r="BR350" s="132" t="str">
        <f ca="1">IF(ISNUMBER(Z350-'Choose Housekeeping Genes'!AB$17),Z350-'Choose Housekeeping Genes'!AB$17,"")</f>
        <v/>
      </c>
      <c r="BS350" s="132" t="str">
        <f ca="1">IF(ISNUMBER(AA350-'Choose Housekeeping Genes'!AC$17),AA350-'Choose Housekeeping Genes'!AC$17,"")</f>
        <v/>
      </c>
      <c r="BT350" s="132" t="str">
        <f ca="1">IF(ISNUMBER(AB350-'Choose Housekeeping Genes'!AD$17),AB350-'Choose Housekeeping Genes'!AD$17,"")</f>
        <v/>
      </c>
      <c r="BU350" s="132" t="str">
        <f ca="1">IF(ISNUMBER(AC350-'Choose Housekeeping Genes'!AE$17),AC350-'Choose Housekeeping Genes'!AE$17,"")</f>
        <v/>
      </c>
      <c r="BV350" s="132" t="str">
        <f ca="1">IF(ISNUMBER(AD350-'Choose Housekeeping Genes'!AF$17),AD350-'Choose Housekeeping Genes'!AF$17,"")</f>
        <v/>
      </c>
      <c r="BW350" s="132" t="str">
        <f ca="1">IF(ISNUMBER(AE350-'Choose Housekeeping Genes'!AG$17),AE350-'Choose Housekeeping Genes'!AG$17,"")</f>
        <v/>
      </c>
      <c r="BX350" s="132" t="str">
        <f ca="1">IF(ISNUMBER(AF350-'Choose Housekeeping Genes'!AH$17),AF350-'Choose Housekeeping Genes'!AH$17,"")</f>
        <v/>
      </c>
      <c r="BY350" s="132" t="str">
        <f ca="1">IF(ISNUMBER(AG350-'Choose Housekeeping Genes'!AI$17),AG350-'Choose Housekeeping Genes'!AI$17,"")</f>
        <v/>
      </c>
      <c r="BZ350" s="132" t="str">
        <f ca="1">IF(ISNUMBER(AH350-'Choose Housekeeping Genes'!AJ$17),AH350-'Choose Housekeeping Genes'!AJ$17,"")</f>
        <v/>
      </c>
      <c r="CA350" s="132" t="str">
        <f ca="1">IF(ISNUMBER(AI350-'Choose Housekeeping Genes'!AK$17),AI350-'Choose Housekeeping Genes'!AK$17,"")</f>
        <v/>
      </c>
      <c r="CB350" s="132" t="str">
        <f ca="1">IF(ISNUMBER(AJ350-'Choose Housekeeping Genes'!AL$17),AJ350-'Choose Housekeeping Genes'!AL$17,"")</f>
        <v/>
      </c>
      <c r="CC350" s="132" t="str">
        <f ca="1">IF(ISNUMBER(AK350-'Choose Housekeeping Genes'!AM$17),AK350-'Choose Housekeeping Genes'!AM$17,"")</f>
        <v/>
      </c>
      <c r="CD350" s="132" t="str">
        <f ca="1">IF(ISNUMBER(AL350-'Choose Housekeeping Genes'!AN$17),AL350-'Choose Housekeeping Genes'!AN$17,"")</f>
        <v/>
      </c>
      <c r="CE350" s="132" t="str">
        <f ca="1">IF(ISNUMBER(AM350-'Choose Housekeeping Genes'!AO$17),AM350-'Choose Housekeeping Genes'!AO$17,"")</f>
        <v/>
      </c>
      <c r="CF350" s="132" t="str">
        <f ca="1">IF(ISNUMBER(AN350-'Choose Housekeeping Genes'!AP$17),AN350-'Choose Housekeeping Genes'!AP$17,"")</f>
        <v/>
      </c>
      <c r="CG350" s="132" t="str">
        <f ca="1">IF(ISNUMBER(AO350-'Choose Housekeeping Genes'!AQ$17),AO350-'Choose Housekeeping Genes'!AQ$17,"")</f>
        <v/>
      </c>
      <c r="CH350" s="132" t="str">
        <f ca="1">IF(ISNUMBER(AP350-'Choose Housekeeping Genes'!AR$17),AP350-'Choose Housekeeping Genes'!AR$17,"")</f>
        <v/>
      </c>
      <c r="CI350" s="132" t="str">
        <f ca="1">IF(ISNUMBER(AQ350-'Choose Housekeeping Genes'!AS$17),AQ350-'Choose Housekeeping Genes'!AS$17,"")</f>
        <v/>
      </c>
      <c r="CJ350" s="132" t="str">
        <f ca="1">IF(ISNUMBER(AR350-'Choose Housekeeping Genes'!AT$17),AR350-'Choose Housekeeping Genes'!AT$17,"")</f>
        <v/>
      </c>
      <c r="CK350" s="137" t="e">
        <f t="shared" ca="1" si="220"/>
        <v>#DIV/0!</v>
      </c>
      <c r="CL350" s="138" t="e">
        <f t="shared" ca="1" si="221"/>
        <v>#DIV/0!</v>
      </c>
      <c r="DA350" s="135" t="str">
        <f>'Transcript table'!C350</f>
        <v>LncMyoD</v>
      </c>
      <c r="DB350" s="35" t="s">
        <v>396</v>
      </c>
      <c r="DC350" s="132" t="str">
        <f t="shared" ca="1" si="222"/>
        <v/>
      </c>
      <c r="DD350" s="132" t="str">
        <f t="shared" ca="1" si="223"/>
        <v/>
      </c>
      <c r="DE350" s="132" t="str">
        <f t="shared" ca="1" si="224"/>
        <v/>
      </c>
      <c r="DF350" s="132" t="str">
        <f t="shared" ca="1" si="225"/>
        <v/>
      </c>
      <c r="DG350" s="132" t="str">
        <f t="shared" ca="1" si="226"/>
        <v/>
      </c>
      <c r="DH350" s="132" t="str">
        <f t="shared" ca="1" si="227"/>
        <v/>
      </c>
      <c r="DI350" s="132" t="str">
        <f t="shared" ca="1" si="228"/>
        <v/>
      </c>
      <c r="DJ350" s="132" t="str">
        <f t="shared" ca="1" si="229"/>
        <v/>
      </c>
      <c r="DK350" s="132" t="str">
        <f t="shared" ca="1" si="230"/>
        <v/>
      </c>
      <c r="DL350" s="132" t="str">
        <f t="shared" ca="1" si="231"/>
        <v/>
      </c>
      <c r="DM350" s="132" t="str">
        <f t="shared" ca="1" si="232"/>
        <v/>
      </c>
      <c r="DN350" s="132" t="str">
        <f t="shared" ca="1" si="233"/>
        <v/>
      </c>
      <c r="DO350" s="132" t="str">
        <f t="shared" ca="1" si="234"/>
        <v/>
      </c>
      <c r="DP350" s="132" t="str">
        <f t="shared" ca="1" si="235"/>
        <v/>
      </c>
      <c r="DQ350" s="132" t="str">
        <f t="shared" ca="1" si="236"/>
        <v/>
      </c>
      <c r="DR350" s="132" t="str">
        <f t="shared" ca="1" si="237"/>
        <v/>
      </c>
      <c r="DS350" s="132" t="str">
        <f t="shared" ca="1" si="238"/>
        <v/>
      </c>
      <c r="DT350" s="132" t="str">
        <f t="shared" ca="1" si="239"/>
        <v/>
      </c>
      <c r="DU350" s="132" t="str">
        <f t="shared" ca="1" si="240"/>
        <v/>
      </c>
      <c r="DV350" s="132" t="str">
        <f t="shared" ca="1" si="241"/>
        <v/>
      </c>
      <c r="DW350" s="136" t="str">
        <f>'Transcript table'!C350</f>
        <v>LncMyoD</v>
      </c>
      <c r="DX350" s="141" t="s">
        <v>396</v>
      </c>
      <c r="DY350" s="132" t="str">
        <f t="shared" ca="1" si="242"/>
        <v/>
      </c>
      <c r="DZ350" s="132" t="str">
        <f t="shared" ca="1" si="243"/>
        <v/>
      </c>
      <c r="EA350" s="132" t="str">
        <f t="shared" ca="1" si="244"/>
        <v/>
      </c>
      <c r="EB350" s="132" t="str">
        <f t="shared" ca="1" si="245"/>
        <v/>
      </c>
      <c r="EC350" s="132" t="str">
        <f t="shared" ca="1" si="246"/>
        <v/>
      </c>
      <c r="ED350" s="132" t="str">
        <f t="shared" ca="1" si="247"/>
        <v/>
      </c>
      <c r="EE350" s="132" t="str">
        <f t="shared" ca="1" si="248"/>
        <v/>
      </c>
      <c r="EF350" s="132" t="str">
        <f t="shared" ca="1" si="249"/>
        <v/>
      </c>
      <c r="EG350" s="132" t="str">
        <f t="shared" ca="1" si="250"/>
        <v/>
      </c>
      <c r="EH350" s="132" t="str">
        <f t="shared" ca="1" si="251"/>
        <v/>
      </c>
      <c r="EI350" s="132" t="str">
        <f t="shared" ca="1" si="252"/>
        <v/>
      </c>
      <c r="EJ350" s="132" t="str">
        <f t="shared" ca="1" si="253"/>
        <v/>
      </c>
      <c r="EK350" s="132" t="str">
        <f t="shared" ca="1" si="254"/>
        <v/>
      </c>
      <c r="EL350" s="132" t="str">
        <f t="shared" ca="1" si="255"/>
        <v/>
      </c>
      <c r="EM350" s="132" t="str">
        <f t="shared" ca="1" si="256"/>
        <v/>
      </c>
      <c r="EN350" s="132" t="str">
        <f t="shared" ca="1" si="257"/>
        <v/>
      </c>
      <c r="EO350" s="132" t="str">
        <f t="shared" ca="1" si="258"/>
        <v/>
      </c>
      <c r="EP350" s="132" t="str">
        <f t="shared" ca="1" si="259"/>
        <v/>
      </c>
      <c r="EQ350" s="132" t="str">
        <f t="shared" ca="1" si="260"/>
        <v/>
      </c>
      <c r="ER350" s="132" t="str">
        <f t="shared" ca="1" si="261"/>
        <v/>
      </c>
    </row>
    <row r="351" spans="1:148" ht="12.75">
      <c r="A351" s="131" t="str">
        <f>'Transcript table'!C351</f>
        <v>L1PA16</v>
      </c>
      <c r="B351" s="35" t="s">
        <v>397</v>
      </c>
      <c r="C351" s="132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132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132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132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132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132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132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132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132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132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132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132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132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132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132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132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132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132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132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132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40" t="str">
        <f>'Control Sample Data'!A351</f>
        <v>L1PA16</v>
      </c>
      <c r="X351" s="141" t="s">
        <v>397</v>
      </c>
      <c r="Y351" s="132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132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132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132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132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132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132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132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132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132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132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132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132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132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132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132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132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132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132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132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135" t="str">
        <f>'Control Sample Data'!A351</f>
        <v>L1PA16</v>
      </c>
      <c r="AT351" s="35" t="s">
        <v>397</v>
      </c>
      <c r="AU351" s="132" t="str">
        <f ca="1">IF(ISNUMBER(C351-'Choose Housekeeping Genes'!D$17),C351-'Choose Housekeeping Genes'!D$17,"")</f>
        <v/>
      </c>
      <c r="AV351" s="132" t="str">
        <f ca="1">IF(ISNUMBER(D351-'Choose Housekeeping Genes'!E$17),D351-'Choose Housekeeping Genes'!E$17,"")</f>
        <v/>
      </c>
      <c r="AW351" s="132" t="str">
        <f ca="1">IF(ISNUMBER(E351-'Choose Housekeeping Genes'!F$17),E351-'Choose Housekeeping Genes'!F$17,"")</f>
        <v/>
      </c>
      <c r="AX351" s="132" t="str">
        <f ca="1">IF(ISNUMBER(F351-'Choose Housekeeping Genes'!G$17),F351-'Choose Housekeeping Genes'!G$17,"")</f>
        <v/>
      </c>
      <c r="AY351" s="132" t="str">
        <f ca="1">IF(ISNUMBER(G351-'Choose Housekeeping Genes'!H$17),G351-'Choose Housekeeping Genes'!H$17,"")</f>
        <v/>
      </c>
      <c r="AZ351" s="132" t="str">
        <f ca="1">IF(ISNUMBER(H351-'Choose Housekeeping Genes'!I$17),H351-'Choose Housekeeping Genes'!I$17,"")</f>
        <v/>
      </c>
      <c r="BA351" s="132" t="str">
        <f ca="1">IF(ISNUMBER(I351-'Choose Housekeeping Genes'!J$17),I351-'Choose Housekeeping Genes'!J$17,"")</f>
        <v/>
      </c>
      <c r="BB351" s="132" t="str">
        <f ca="1">IF(ISNUMBER(J351-'Choose Housekeeping Genes'!K$17),J351-'Choose Housekeeping Genes'!K$17,"")</f>
        <v/>
      </c>
      <c r="BC351" s="132" t="str">
        <f ca="1">IF(ISNUMBER(K351-'Choose Housekeeping Genes'!L$17),K351-'Choose Housekeeping Genes'!L$17,"")</f>
        <v/>
      </c>
      <c r="BD351" s="132" t="str">
        <f ca="1">IF(ISNUMBER(L351-'Choose Housekeeping Genes'!M$17),L351-'Choose Housekeeping Genes'!M$17,"")</f>
        <v/>
      </c>
      <c r="BE351" s="132" t="str">
        <f ca="1">IF(ISNUMBER(M351-'Choose Housekeeping Genes'!N$17),M351-'Choose Housekeeping Genes'!N$17,"")</f>
        <v/>
      </c>
      <c r="BF351" s="132" t="str">
        <f ca="1">IF(ISNUMBER(N351-'Choose Housekeeping Genes'!O$17),N351-'Choose Housekeeping Genes'!O$17,"")</f>
        <v/>
      </c>
      <c r="BG351" s="132" t="str">
        <f ca="1">IF(ISNUMBER(O351-'Choose Housekeeping Genes'!P$17),O351-'Choose Housekeeping Genes'!P$17,"")</f>
        <v/>
      </c>
      <c r="BH351" s="132" t="str">
        <f ca="1">IF(ISNUMBER(P351-'Choose Housekeeping Genes'!Q$17),P351-'Choose Housekeeping Genes'!Q$17,"")</f>
        <v/>
      </c>
      <c r="BI351" s="132" t="str">
        <f ca="1">IF(ISNUMBER(Q351-'Choose Housekeeping Genes'!R$17),Q351-'Choose Housekeeping Genes'!R$17,"")</f>
        <v/>
      </c>
      <c r="BJ351" s="132" t="str">
        <f ca="1">IF(ISNUMBER(R351-'Choose Housekeeping Genes'!S$17),R351-'Choose Housekeeping Genes'!S$17,"")</f>
        <v/>
      </c>
      <c r="BK351" s="132" t="str">
        <f ca="1">IF(ISNUMBER(S351-'Choose Housekeeping Genes'!T$17),S351-'Choose Housekeeping Genes'!T$17,"")</f>
        <v/>
      </c>
      <c r="BL351" s="132" t="str">
        <f ca="1">IF(ISNUMBER(T351-'Choose Housekeeping Genes'!U$17),T351-'Choose Housekeeping Genes'!U$17,"")</f>
        <v/>
      </c>
      <c r="BM351" s="132" t="str">
        <f ca="1">IF(ISNUMBER(U351-'Choose Housekeeping Genes'!V$17),U351-'Choose Housekeeping Genes'!V$17,"")</f>
        <v/>
      </c>
      <c r="BN351" s="132" t="str">
        <f ca="1">IF(ISNUMBER(V351-'Choose Housekeeping Genes'!W$17),V351-'Choose Housekeeping Genes'!W$17,"")</f>
        <v/>
      </c>
      <c r="BO351" s="142" t="str">
        <f t="shared" si="262"/>
        <v>L1PA16</v>
      </c>
      <c r="BP351" s="141" t="s">
        <v>397</v>
      </c>
      <c r="BQ351" s="132" t="str">
        <f ca="1">IF(ISNUMBER(Y351-'Choose Housekeeping Genes'!AA$17),Y351-'Choose Housekeeping Genes'!AA$17,"")</f>
        <v/>
      </c>
      <c r="BR351" s="132" t="str">
        <f ca="1">IF(ISNUMBER(Z351-'Choose Housekeeping Genes'!AB$17),Z351-'Choose Housekeeping Genes'!AB$17,"")</f>
        <v/>
      </c>
      <c r="BS351" s="132" t="str">
        <f ca="1">IF(ISNUMBER(AA351-'Choose Housekeeping Genes'!AC$17),AA351-'Choose Housekeeping Genes'!AC$17,"")</f>
        <v/>
      </c>
      <c r="BT351" s="132" t="str">
        <f ca="1">IF(ISNUMBER(AB351-'Choose Housekeeping Genes'!AD$17),AB351-'Choose Housekeeping Genes'!AD$17,"")</f>
        <v/>
      </c>
      <c r="BU351" s="132" t="str">
        <f ca="1">IF(ISNUMBER(AC351-'Choose Housekeeping Genes'!AE$17),AC351-'Choose Housekeeping Genes'!AE$17,"")</f>
        <v/>
      </c>
      <c r="BV351" s="132" t="str">
        <f ca="1">IF(ISNUMBER(AD351-'Choose Housekeeping Genes'!AF$17),AD351-'Choose Housekeeping Genes'!AF$17,"")</f>
        <v/>
      </c>
      <c r="BW351" s="132" t="str">
        <f ca="1">IF(ISNUMBER(AE351-'Choose Housekeeping Genes'!AG$17),AE351-'Choose Housekeeping Genes'!AG$17,"")</f>
        <v/>
      </c>
      <c r="BX351" s="132" t="str">
        <f ca="1">IF(ISNUMBER(AF351-'Choose Housekeeping Genes'!AH$17),AF351-'Choose Housekeeping Genes'!AH$17,"")</f>
        <v/>
      </c>
      <c r="BY351" s="132" t="str">
        <f ca="1">IF(ISNUMBER(AG351-'Choose Housekeeping Genes'!AI$17),AG351-'Choose Housekeeping Genes'!AI$17,"")</f>
        <v/>
      </c>
      <c r="BZ351" s="132" t="str">
        <f ca="1">IF(ISNUMBER(AH351-'Choose Housekeeping Genes'!AJ$17),AH351-'Choose Housekeeping Genes'!AJ$17,"")</f>
        <v/>
      </c>
      <c r="CA351" s="132" t="str">
        <f ca="1">IF(ISNUMBER(AI351-'Choose Housekeeping Genes'!AK$17),AI351-'Choose Housekeeping Genes'!AK$17,"")</f>
        <v/>
      </c>
      <c r="CB351" s="132" t="str">
        <f ca="1">IF(ISNUMBER(AJ351-'Choose Housekeeping Genes'!AL$17),AJ351-'Choose Housekeeping Genes'!AL$17,"")</f>
        <v/>
      </c>
      <c r="CC351" s="132" t="str">
        <f ca="1">IF(ISNUMBER(AK351-'Choose Housekeeping Genes'!AM$17),AK351-'Choose Housekeeping Genes'!AM$17,"")</f>
        <v/>
      </c>
      <c r="CD351" s="132" t="str">
        <f ca="1">IF(ISNUMBER(AL351-'Choose Housekeeping Genes'!AN$17),AL351-'Choose Housekeeping Genes'!AN$17,"")</f>
        <v/>
      </c>
      <c r="CE351" s="132" t="str">
        <f ca="1">IF(ISNUMBER(AM351-'Choose Housekeeping Genes'!AO$17),AM351-'Choose Housekeeping Genes'!AO$17,"")</f>
        <v/>
      </c>
      <c r="CF351" s="132" t="str">
        <f ca="1">IF(ISNUMBER(AN351-'Choose Housekeeping Genes'!AP$17),AN351-'Choose Housekeeping Genes'!AP$17,"")</f>
        <v/>
      </c>
      <c r="CG351" s="132" t="str">
        <f ca="1">IF(ISNUMBER(AO351-'Choose Housekeeping Genes'!AQ$17),AO351-'Choose Housekeeping Genes'!AQ$17,"")</f>
        <v/>
      </c>
      <c r="CH351" s="132" t="str">
        <f ca="1">IF(ISNUMBER(AP351-'Choose Housekeeping Genes'!AR$17),AP351-'Choose Housekeeping Genes'!AR$17,"")</f>
        <v/>
      </c>
      <c r="CI351" s="132" t="str">
        <f ca="1">IF(ISNUMBER(AQ351-'Choose Housekeeping Genes'!AS$17),AQ351-'Choose Housekeeping Genes'!AS$17,"")</f>
        <v/>
      </c>
      <c r="CJ351" s="132" t="str">
        <f ca="1">IF(ISNUMBER(AR351-'Choose Housekeeping Genes'!AT$17),AR351-'Choose Housekeeping Genes'!AT$17,"")</f>
        <v/>
      </c>
      <c r="CK351" s="137" t="e">
        <f t="shared" ca="1" si="220"/>
        <v>#DIV/0!</v>
      </c>
      <c r="CL351" s="138" t="e">
        <f t="shared" ca="1" si="221"/>
        <v>#DIV/0!</v>
      </c>
      <c r="DA351" s="135" t="str">
        <f>'Transcript table'!C351</f>
        <v>L1PA16</v>
      </c>
      <c r="DB351" s="35" t="s">
        <v>397</v>
      </c>
      <c r="DC351" s="132" t="str">
        <f t="shared" ca="1" si="222"/>
        <v/>
      </c>
      <c r="DD351" s="132" t="str">
        <f t="shared" ca="1" si="223"/>
        <v/>
      </c>
      <c r="DE351" s="132" t="str">
        <f t="shared" ca="1" si="224"/>
        <v/>
      </c>
      <c r="DF351" s="132" t="str">
        <f t="shared" ca="1" si="225"/>
        <v/>
      </c>
      <c r="DG351" s="132" t="str">
        <f t="shared" ca="1" si="226"/>
        <v/>
      </c>
      <c r="DH351" s="132" t="str">
        <f t="shared" ca="1" si="227"/>
        <v/>
      </c>
      <c r="DI351" s="132" t="str">
        <f t="shared" ca="1" si="228"/>
        <v/>
      </c>
      <c r="DJ351" s="132" t="str">
        <f t="shared" ca="1" si="229"/>
        <v/>
      </c>
      <c r="DK351" s="132" t="str">
        <f t="shared" ca="1" si="230"/>
        <v/>
      </c>
      <c r="DL351" s="132" t="str">
        <f t="shared" ca="1" si="231"/>
        <v/>
      </c>
      <c r="DM351" s="132" t="str">
        <f t="shared" ca="1" si="232"/>
        <v/>
      </c>
      <c r="DN351" s="132" t="str">
        <f t="shared" ca="1" si="233"/>
        <v/>
      </c>
      <c r="DO351" s="132" t="str">
        <f t="shared" ca="1" si="234"/>
        <v/>
      </c>
      <c r="DP351" s="132" t="str">
        <f t="shared" ca="1" si="235"/>
        <v/>
      </c>
      <c r="DQ351" s="132" t="str">
        <f t="shared" ca="1" si="236"/>
        <v/>
      </c>
      <c r="DR351" s="132" t="str">
        <f t="shared" ca="1" si="237"/>
        <v/>
      </c>
      <c r="DS351" s="132" t="str">
        <f t="shared" ca="1" si="238"/>
        <v/>
      </c>
      <c r="DT351" s="132" t="str">
        <f t="shared" ca="1" si="239"/>
        <v/>
      </c>
      <c r="DU351" s="132" t="str">
        <f t="shared" ca="1" si="240"/>
        <v/>
      </c>
      <c r="DV351" s="132" t="str">
        <f t="shared" ca="1" si="241"/>
        <v/>
      </c>
      <c r="DW351" s="136" t="str">
        <f>'Transcript table'!C351</f>
        <v>L1PA16</v>
      </c>
      <c r="DX351" s="141" t="s">
        <v>397</v>
      </c>
      <c r="DY351" s="132" t="str">
        <f t="shared" ca="1" si="242"/>
        <v/>
      </c>
      <c r="DZ351" s="132" t="str">
        <f t="shared" ca="1" si="243"/>
        <v/>
      </c>
      <c r="EA351" s="132" t="str">
        <f t="shared" ca="1" si="244"/>
        <v/>
      </c>
      <c r="EB351" s="132" t="str">
        <f t="shared" ca="1" si="245"/>
        <v/>
      </c>
      <c r="EC351" s="132" t="str">
        <f t="shared" ca="1" si="246"/>
        <v/>
      </c>
      <c r="ED351" s="132" t="str">
        <f t="shared" ca="1" si="247"/>
        <v/>
      </c>
      <c r="EE351" s="132" t="str">
        <f t="shared" ca="1" si="248"/>
        <v/>
      </c>
      <c r="EF351" s="132" t="str">
        <f t="shared" ca="1" si="249"/>
        <v/>
      </c>
      <c r="EG351" s="132" t="str">
        <f t="shared" ca="1" si="250"/>
        <v/>
      </c>
      <c r="EH351" s="132" t="str">
        <f t="shared" ca="1" si="251"/>
        <v/>
      </c>
      <c r="EI351" s="132" t="str">
        <f t="shared" ca="1" si="252"/>
        <v/>
      </c>
      <c r="EJ351" s="132" t="str">
        <f t="shared" ca="1" si="253"/>
        <v/>
      </c>
      <c r="EK351" s="132" t="str">
        <f t="shared" ca="1" si="254"/>
        <v/>
      </c>
      <c r="EL351" s="132" t="str">
        <f t="shared" ca="1" si="255"/>
        <v/>
      </c>
      <c r="EM351" s="132" t="str">
        <f t="shared" ca="1" si="256"/>
        <v/>
      </c>
      <c r="EN351" s="132" t="str">
        <f t="shared" ca="1" si="257"/>
        <v/>
      </c>
      <c r="EO351" s="132" t="str">
        <f t="shared" ca="1" si="258"/>
        <v/>
      </c>
      <c r="EP351" s="132" t="str">
        <f t="shared" ca="1" si="259"/>
        <v/>
      </c>
      <c r="EQ351" s="132" t="str">
        <f t="shared" ca="1" si="260"/>
        <v/>
      </c>
      <c r="ER351" s="132" t="str">
        <f t="shared" ca="1" si="261"/>
        <v/>
      </c>
    </row>
    <row r="352" spans="1:148" ht="12.75">
      <c r="A352" s="131" t="str">
        <f>'Transcript table'!C352</f>
        <v>MER11C</v>
      </c>
      <c r="B352" s="35" t="s">
        <v>398</v>
      </c>
      <c r="C352" s="132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132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132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132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132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132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132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132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132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132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132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132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132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132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132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132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132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132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132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132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40" t="str">
        <f>'Control Sample Data'!A352</f>
        <v>MER11C</v>
      </c>
      <c r="X352" s="141" t="s">
        <v>398</v>
      </c>
      <c r="Y352" s="132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132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132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132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132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132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132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132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132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132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132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132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132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132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132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132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132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132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132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132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135" t="str">
        <f>'Control Sample Data'!A352</f>
        <v>MER11C</v>
      </c>
      <c r="AT352" s="35" t="s">
        <v>398</v>
      </c>
      <c r="AU352" s="132" t="str">
        <f ca="1">IF(ISNUMBER(C352-'Choose Housekeeping Genes'!D$17),C352-'Choose Housekeeping Genes'!D$17,"")</f>
        <v/>
      </c>
      <c r="AV352" s="132" t="str">
        <f ca="1">IF(ISNUMBER(D352-'Choose Housekeeping Genes'!E$17),D352-'Choose Housekeeping Genes'!E$17,"")</f>
        <v/>
      </c>
      <c r="AW352" s="132" t="str">
        <f ca="1">IF(ISNUMBER(E352-'Choose Housekeeping Genes'!F$17),E352-'Choose Housekeeping Genes'!F$17,"")</f>
        <v/>
      </c>
      <c r="AX352" s="132" t="str">
        <f ca="1">IF(ISNUMBER(F352-'Choose Housekeeping Genes'!G$17),F352-'Choose Housekeeping Genes'!G$17,"")</f>
        <v/>
      </c>
      <c r="AY352" s="132" t="str">
        <f ca="1">IF(ISNUMBER(G352-'Choose Housekeeping Genes'!H$17),G352-'Choose Housekeeping Genes'!H$17,"")</f>
        <v/>
      </c>
      <c r="AZ352" s="132" t="str">
        <f ca="1">IF(ISNUMBER(H352-'Choose Housekeeping Genes'!I$17),H352-'Choose Housekeeping Genes'!I$17,"")</f>
        <v/>
      </c>
      <c r="BA352" s="132" t="str">
        <f ca="1">IF(ISNUMBER(I352-'Choose Housekeeping Genes'!J$17),I352-'Choose Housekeeping Genes'!J$17,"")</f>
        <v/>
      </c>
      <c r="BB352" s="132" t="str">
        <f ca="1">IF(ISNUMBER(J352-'Choose Housekeeping Genes'!K$17),J352-'Choose Housekeeping Genes'!K$17,"")</f>
        <v/>
      </c>
      <c r="BC352" s="132" t="str">
        <f ca="1">IF(ISNUMBER(K352-'Choose Housekeeping Genes'!L$17),K352-'Choose Housekeeping Genes'!L$17,"")</f>
        <v/>
      </c>
      <c r="BD352" s="132" t="str">
        <f ca="1">IF(ISNUMBER(L352-'Choose Housekeeping Genes'!M$17),L352-'Choose Housekeeping Genes'!M$17,"")</f>
        <v/>
      </c>
      <c r="BE352" s="132" t="str">
        <f ca="1">IF(ISNUMBER(M352-'Choose Housekeeping Genes'!N$17),M352-'Choose Housekeeping Genes'!N$17,"")</f>
        <v/>
      </c>
      <c r="BF352" s="132" t="str">
        <f ca="1">IF(ISNUMBER(N352-'Choose Housekeeping Genes'!O$17),N352-'Choose Housekeeping Genes'!O$17,"")</f>
        <v/>
      </c>
      <c r="BG352" s="132" t="str">
        <f ca="1">IF(ISNUMBER(O352-'Choose Housekeeping Genes'!P$17),O352-'Choose Housekeeping Genes'!P$17,"")</f>
        <v/>
      </c>
      <c r="BH352" s="132" t="str">
        <f ca="1">IF(ISNUMBER(P352-'Choose Housekeeping Genes'!Q$17),P352-'Choose Housekeeping Genes'!Q$17,"")</f>
        <v/>
      </c>
      <c r="BI352" s="132" t="str">
        <f ca="1">IF(ISNUMBER(Q352-'Choose Housekeeping Genes'!R$17),Q352-'Choose Housekeeping Genes'!R$17,"")</f>
        <v/>
      </c>
      <c r="BJ352" s="132" t="str">
        <f ca="1">IF(ISNUMBER(R352-'Choose Housekeeping Genes'!S$17),R352-'Choose Housekeeping Genes'!S$17,"")</f>
        <v/>
      </c>
      <c r="BK352" s="132" t="str">
        <f ca="1">IF(ISNUMBER(S352-'Choose Housekeeping Genes'!T$17),S352-'Choose Housekeeping Genes'!T$17,"")</f>
        <v/>
      </c>
      <c r="BL352" s="132" t="str">
        <f ca="1">IF(ISNUMBER(T352-'Choose Housekeeping Genes'!U$17),T352-'Choose Housekeeping Genes'!U$17,"")</f>
        <v/>
      </c>
      <c r="BM352" s="132" t="str">
        <f ca="1">IF(ISNUMBER(U352-'Choose Housekeeping Genes'!V$17),U352-'Choose Housekeeping Genes'!V$17,"")</f>
        <v/>
      </c>
      <c r="BN352" s="132" t="str">
        <f ca="1">IF(ISNUMBER(V352-'Choose Housekeeping Genes'!W$17),V352-'Choose Housekeeping Genes'!W$17,"")</f>
        <v/>
      </c>
      <c r="BO352" s="142" t="str">
        <f t="shared" si="262"/>
        <v>MER11C</v>
      </c>
      <c r="BP352" s="141" t="s">
        <v>398</v>
      </c>
      <c r="BQ352" s="132" t="str">
        <f ca="1">IF(ISNUMBER(Y352-'Choose Housekeeping Genes'!AA$17),Y352-'Choose Housekeeping Genes'!AA$17,"")</f>
        <v/>
      </c>
      <c r="BR352" s="132" t="str">
        <f ca="1">IF(ISNUMBER(Z352-'Choose Housekeeping Genes'!AB$17),Z352-'Choose Housekeeping Genes'!AB$17,"")</f>
        <v/>
      </c>
      <c r="BS352" s="132" t="str">
        <f ca="1">IF(ISNUMBER(AA352-'Choose Housekeeping Genes'!AC$17),AA352-'Choose Housekeeping Genes'!AC$17,"")</f>
        <v/>
      </c>
      <c r="BT352" s="132" t="str">
        <f ca="1">IF(ISNUMBER(AB352-'Choose Housekeeping Genes'!AD$17),AB352-'Choose Housekeeping Genes'!AD$17,"")</f>
        <v/>
      </c>
      <c r="BU352" s="132" t="str">
        <f ca="1">IF(ISNUMBER(AC352-'Choose Housekeeping Genes'!AE$17),AC352-'Choose Housekeeping Genes'!AE$17,"")</f>
        <v/>
      </c>
      <c r="BV352" s="132" t="str">
        <f ca="1">IF(ISNUMBER(AD352-'Choose Housekeeping Genes'!AF$17),AD352-'Choose Housekeeping Genes'!AF$17,"")</f>
        <v/>
      </c>
      <c r="BW352" s="132" t="str">
        <f ca="1">IF(ISNUMBER(AE352-'Choose Housekeeping Genes'!AG$17),AE352-'Choose Housekeeping Genes'!AG$17,"")</f>
        <v/>
      </c>
      <c r="BX352" s="132" t="str">
        <f ca="1">IF(ISNUMBER(AF352-'Choose Housekeeping Genes'!AH$17),AF352-'Choose Housekeeping Genes'!AH$17,"")</f>
        <v/>
      </c>
      <c r="BY352" s="132" t="str">
        <f ca="1">IF(ISNUMBER(AG352-'Choose Housekeeping Genes'!AI$17),AG352-'Choose Housekeeping Genes'!AI$17,"")</f>
        <v/>
      </c>
      <c r="BZ352" s="132" t="str">
        <f ca="1">IF(ISNUMBER(AH352-'Choose Housekeeping Genes'!AJ$17),AH352-'Choose Housekeeping Genes'!AJ$17,"")</f>
        <v/>
      </c>
      <c r="CA352" s="132" t="str">
        <f ca="1">IF(ISNUMBER(AI352-'Choose Housekeeping Genes'!AK$17),AI352-'Choose Housekeeping Genes'!AK$17,"")</f>
        <v/>
      </c>
      <c r="CB352" s="132" t="str">
        <f ca="1">IF(ISNUMBER(AJ352-'Choose Housekeeping Genes'!AL$17),AJ352-'Choose Housekeeping Genes'!AL$17,"")</f>
        <v/>
      </c>
      <c r="CC352" s="132" t="str">
        <f ca="1">IF(ISNUMBER(AK352-'Choose Housekeeping Genes'!AM$17),AK352-'Choose Housekeeping Genes'!AM$17,"")</f>
        <v/>
      </c>
      <c r="CD352" s="132" t="str">
        <f ca="1">IF(ISNUMBER(AL352-'Choose Housekeeping Genes'!AN$17),AL352-'Choose Housekeeping Genes'!AN$17,"")</f>
        <v/>
      </c>
      <c r="CE352" s="132" t="str">
        <f ca="1">IF(ISNUMBER(AM352-'Choose Housekeeping Genes'!AO$17),AM352-'Choose Housekeeping Genes'!AO$17,"")</f>
        <v/>
      </c>
      <c r="CF352" s="132" t="str">
        <f ca="1">IF(ISNUMBER(AN352-'Choose Housekeeping Genes'!AP$17),AN352-'Choose Housekeeping Genes'!AP$17,"")</f>
        <v/>
      </c>
      <c r="CG352" s="132" t="str">
        <f ca="1">IF(ISNUMBER(AO352-'Choose Housekeeping Genes'!AQ$17),AO352-'Choose Housekeeping Genes'!AQ$17,"")</f>
        <v/>
      </c>
      <c r="CH352" s="132" t="str">
        <f ca="1">IF(ISNUMBER(AP352-'Choose Housekeeping Genes'!AR$17),AP352-'Choose Housekeeping Genes'!AR$17,"")</f>
        <v/>
      </c>
      <c r="CI352" s="132" t="str">
        <f ca="1">IF(ISNUMBER(AQ352-'Choose Housekeeping Genes'!AS$17),AQ352-'Choose Housekeeping Genes'!AS$17,"")</f>
        <v/>
      </c>
      <c r="CJ352" s="132" t="str">
        <f ca="1">IF(ISNUMBER(AR352-'Choose Housekeeping Genes'!AT$17),AR352-'Choose Housekeeping Genes'!AT$17,"")</f>
        <v/>
      </c>
      <c r="CK352" s="137" t="e">
        <f t="shared" ca="1" si="220"/>
        <v>#DIV/0!</v>
      </c>
      <c r="CL352" s="138" t="e">
        <f t="shared" ca="1" si="221"/>
        <v>#DIV/0!</v>
      </c>
      <c r="DA352" s="135" t="str">
        <f>'Transcript table'!C352</f>
        <v>MER11C</v>
      </c>
      <c r="DB352" s="35" t="s">
        <v>398</v>
      </c>
      <c r="DC352" s="132" t="str">
        <f t="shared" ca="1" si="222"/>
        <v/>
      </c>
      <c r="DD352" s="132" t="str">
        <f t="shared" ca="1" si="223"/>
        <v/>
      </c>
      <c r="DE352" s="132" t="str">
        <f t="shared" ca="1" si="224"/>
        <v/>
      </c>
      <c r="DF352" s="132" t="str">
        <f t="shared" ca="1" si="225"/>
        <v/>
      </c>
      <c r="DG352" s="132" t="str">
        <f t="shared" ca="1" si="226"/>
        <v/>
      </c>
      <c r="DH352" s="132" t="str">
        <f t="shared" ca="1" si="227"/>
        <v/>
      </c>
      <c r="DI352" s="132" t="str">
        <f t="shared" ca="1" si="228"/>
        <v/>
      </c>
      <c r="DJ352" s="132" t="str">
        <f t="shared" ca="1" si="229"/>
        <v/>
      </c>
      <c r="DK352" s="132" t="str">
        <f t="shared" ca="1" si="230"/>
        <v/>
      </c>
      <c r="DL352" s="132" t="str">
        <f t="shared" ca="1" si="231"/>
        <v/>
      </c>
      <c r="DM352" s="132" t="str">
        <f t="shared" ca="1" si="232"/>
        <v/>
      </c>
      <c r="DN352" s="132" t="str">
        <f t="shared" ca="1" si="233"/>
        <v/>
      </c>
      <c r="DO352" s="132" t="str">
        <f t="shared" ca="1" si="234"/>
        <v/>
      </c>
      <c r="DP352" s="132" t="str">
        <f t="shared" ca="1" si="235"/>
        <v/>
      </c>
      <c r="DQ352" s="132" t="str">
        <f t="shared" ca="1" si="236"/>
        <v/>
      </c>
      <c r="DR352" s="132" t="str">
        <f t="shared" ca="1" si="237"/>
        <v/>
      </c>
      <c r="DS352" s="132" t="str">
        <f t="shared" ca="1" si="238"/>
        <v/>
      </c>
      <c r="DT352" s="132" t="str">
        <f t="shared" ca="1" si="239"/>
        <v/>
      </c>
      <c r="DU352" s="132" t="str">
        <f t="shared" ca="1" si="240"/>
        <v/>
      </c>
      <c r="DV352" s="132" t="str">
        <f t="shared" ca="1" si="241"/>
        <v/>
      </c>
      <c r="DW352" s="136" t="str">
        <f>'Transcript table'!C352</f>
        <v>MER11C</v>
      </c>
      <c r="DX352" s="141" t="s">
        <v>398</v>
      </c>
      <c r="DY352" s="132" t="str">
        <f t="shared" ca="1" si="242"/>
        <v/>
      </c>
      <c r="DZ352" s="132" t="str">
        <f t="shared" ca="1" si="243"/>
        <v/>
      </c>
      <c r="EA352" s="132" t="str">
        <f t="shared" ca="1" si="244"/>
        <v/>
      </c>
      <c r="EB352" s="132" t="str">
        <f t="shared" ca="1" si="245"/>
        <v/>
      </c>
      <c r="EC352" s="132" t="str">
        <f t="shared" ca="1" si="246"/>
        <v/>
      </c>
      <c r="ED352" s="132" t="str">
        <f t="shared" ca="1" si="247"/>
        <v/>
      </c>
      <c r="EE352" s="132" t="str">
        <f t="shared" ca="1" si="248"/>
        <v/>
      </c>
      <c r="EF352" s="132" t="str">
        <f t="shared" ca="1" si="249"/>
        <v/>
      </c>
      <c r="EG352" s="132" t="str">
        <f t="shared" ca="1" si="250"/>
        <v/>
      </c>
      <c r="EH352" s="132" t="str">
        <f t="shared" ca="1" si="251"/>
        <v/>
      </c>
      <c r="EI352" s="132" t="str">
        <f t="shared" ca="1" si="252"/>
        <v/>
      </c>
      <c r="EJ352" s="132" t="str">
        <f t="shared" ca="1" si="253"/>
        <v/>
      </c>
      <c r="EK352" s="132" t="str">
        <f t="shared" ca="1" si="254"/>
        <v/>
      </c>
      <c r="EL352" s="132" t="str">
        <f t="shared" ca="1" si="255"/>
        <v/>
      </c>
      <c r="EM352" s="132" t="str">
        <f t="shared" ca="1" si="256"/>
        <v/>
      </c>
      <c r="EN352" s="132" t="str">
        <f t="shared" ca="1" si="257"/>
        <v/>
      </c>
      <c r="EO352" s="132" t="str">
        <f t="shared" ca="1" si="258"/>
        <v/>
      </c>
      <c r="EP352" s="132" t="str">
        <f t="shared" ca="1" si="259"/>
        <v/>
      </c>
      <c r="EQ352" s="132" t="str">
        <f t="shared" ca="1" si="260"/>
        <v/>
      </c>
      <c r="ER352" s="132" t="str">
        <f t="shared" ca="1" si="261"/>
        <v/>
      </c>
    </row>
    <row r="353" spans="1:148" ht="12.75">
      <c r="A353" s="131" t="str">
        <f>'Transcript table'!C353</f>
        <v>TERC</v>
      </c>
      <c r="B353" s="35" t="s">
        <v>399</v>
      </c>
      <c r="C353" s="132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132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132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132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132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132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132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132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132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132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132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132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132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132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132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132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132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132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132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132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40" t="str">
        <f>'Control Sample Data'!A353</f>
        <v>TERC</v>
      </c>
      <c r="X353" s="141" t="s">
        <v>399</v>
      </c>
      <c r="Y353" s="132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132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132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132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132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132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132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132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132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132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132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132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132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132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132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132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132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132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132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132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135" t="str">
        <f>'Control Sample Data'!A353</f>
        <v>TERC</v>
      </c>
      <c r="AT353" s="35" t="s">
        <v>399</v>
      </c>
      <c r="AU353" s="132" t="str">
        <f ca="1">IF(ISNUMBER(C353-'Choose Housekeeping Genes'!D$17),C353-'Choose Housekeeping Genes'!D$17,"")</f>
        <v/>
      </c>
      <c r="AV353" s="132" t="str">
        <f ca="1">IF(ISNUMBER(D353-'Choose Housekeeping Genes'!E$17),D353-'Choose Housekeeping Genes'!E$17,"")</f>
        <v/>
      </c>
      <c r="AW353" s="132" t="str">
        <f ca="1">IF(ISNUMBER(E353-'Choose Housekeeping Genes'!F$17),E353-'Choose Housekeeping Genes'!F$17,"")</f>
        <v/>
      </c>
      <c r="AX353" s="132" t="str">
        <f ca="1">IF(ISNUMBER(F353-'Choose Housekeeping Genes'!G$17),F353-'Choose Housekeeping Genes'!G$17,"")</f>
        <v/>
      </c>
      <c r="AY353" s="132" t="str">
        <f ca="1">IF(ISNUMBER(G353-'Choose Housekeeping Genes'!H$17),G353-'Choose Housekeeping Genes'!H$17,"")</f>
        <v/>
      </c>
      <c r="AZ353" s="132" t="str">
        <f ca="1">IF(ISNUMBER(H353-'Choose Housekeeping Genes'!I$17),H353-'Choose Housekeeping Genes'!I$17,"")</f>
        <v/>
      </c>
      <c r="BA353" s="132" t="str">
        <f ca="1">IF(ISNUMBER(I353-'Choose Housekeeping Genes'!J$17),I353-'Choose Housekeeping Genes'!J$17,"")</f>
        <v/>
      </c>
      <c r="BB353" s="132" t="str">
        <f ca="1">IF(ISNUMBER(J353-'Choose Housekeeping Genes'!K$17),J353-'Choose Housekeeping Genes'!K$17,"")</f>
        <v/>
      </c>
      <c r="BC353" s="132" t="str">
        <f ca="1">IF(ISNUMBER(K353-'Choose Housekeeping Genes'!L$17),K353-'Choose Housekeeping Genes'!L$17,"")</f>
        <v/>
      </c>
      <c r="BD353" s="132" t="str">
        <f ca="1">IF(ISNUMBER(L353-'Choose Housekeeping Genes'!M$17),L353-'Choose Housekeeping Genes'!M$17,"")</f>
        <v/>
      </c>
      <c r="BE353" s="132" t="str">
        <f ca="1">IF(ISNUMBER(M353-'Choose Housekeeping Genes'!N$17),M353-'Choose Housekeeping Genes'!N$17,"")</f>
        <v/>
      </c>
      <c r="BF353" s="132" t="str">
        <f ca="1">IF(ISNUMBER(N353-'Choose Housekeeping Genes'!O$17),N353-'Choose Housekeeping Genes'!O$17,"")</f>
        <v/>
      </c>
      <c r="BG353" s="132" t="str">
        <f ca="1">IF(ISNUMBER(O353-'Choose Housekeeping Genes'!P$17),O353-'Choose Housekeeping Genes'!P$17,"")</f>
        <v/>
      </c>
      <c r="BH353" s="132" t="str">
        <f ca="1">IF(ISNUMBER(P353-'Choose Housekeeping Genes'!Q$17),P353-'Choose Housekeeping Genes'!Q$17,"")</f>
        <v/>
      </c>
      <c r="BI353" s="132" t="str">
        <f ca="1">IF(ISNUMBER(Q353-'Choose Housekeeping Genes'!R$17),Q353-'Choose Housekeeping Genes'!R$17,"")</f>
        <v/>
      </c>
      <c r="BJ353" s="132" t="str">
        <f ca="1">IF(ISNUMBER(R353-'Choose Housekeeping Genes'!S$17),R353-'Choose Housekeeping Genes'!S$17,"")</f>
        <v/>
      </c>
      <c r="BK353" s="132" t="str">
        <f ca="1">IF(ISNUMBER(S353-'Choose Housekeeping Genes'!T$17),S353-'Choose Housekeeping Genes'!T$17,"")</f>
        <v/>
      </c>
      <c r="BL353" s="132" t="str">
        <f ca="1">IF(ISNUMBER(T353-'Choose Housekeeping Genes'!U$17),T353-'Choose Housekeeping Genes'!U$17,"")</f>
        <v/>
      </c>
      <c r="BM353" s="132" t="str">
        <f ca="1">IF(ISNUMBER(U353-'Choose Housekeeping Genes'!V$17),U353-'Choose Housekeeping Genes'!V$17,"")</f>
        <v/>
      </c>
      <c r="BN353" s="132" t="str">
        <f ca="1">IF(ISNUMBER(V353-'Choose Housekeeping Genes'!W$17),V353-'Choose Housekeeping Genes'!W$17,"")</f>
        <v/>
      </c>
      <c r="BO353" s="142" t="str">
        <f t="shared" si="262"/>
        <v>TERC</v>
      </c>
      <c r="BP353" s="141" t="s">
        <v>399</v>
      </c>
      <c r="BQ353" s="132" t="str">
        <f ca="1">IF(ISNUMBER(Y353-'Choose Housekeeping Genes'!AA$17),Y353-'Choose Housekeeping Genes'!AA$17,"")</f>
        <v/>
      </c>
      <c r="BR353" s="132" t="str">
        <f ca="1">IF(ISNUMBER(Z353-'Choose Housekeeping Genes'!AB$17),Z353-'Choose Housekeeping Genes'!AB$17,"")</f>
        <v/>
      </c>
      <c r="BS353" s="132" t="str">
        <f ca="1">IF(ISNUMBER(AA353-'Choose Housekeeping Genes'!AC$17),AA353-'Choose Housekeeping Genes'!AC$17,"")</f>
        <v/>
      </c>
      <c r="BT353" s="132" t="str">
        <f ca="1">IF(ISNUMBER(AB353-'Choose Housekeeping Genes'!AD$17),AB353-'Choose Housekeeping Genes'!AD$17,"")</f>
        <v/>
      </c>
      <c r="BU353" s="132" t="str">
        <f ca="1">IF(ISNUMBER(AC353-'Choose Housekeeping Genes'!AE$17),AC353-'Choose Housekeeping Genes'!AE$17,"")</f>
        <v/>
      </c>
      <c r="BV353" s="132" t="str">
        <f ca="1">IF(ISNUMBER(AD353-'Choose Housekeeping Genes'!AF$17),AD353-'Choose Housekeeping Genes'!AF$17,"")</f>
        <v/>
      </c>
      <c r="BW353" s="132" t="str">
        <f ca="1">IF(ISNUMBER(AE353-'Choose Housekeeping Genes'!AG$17),AE353-'Choose Housekeeping Genes'!AG$17,"")</f>
        <v/>
      </c>
      <c r="BX353" s="132" t="str">
        <f ca="1">IF(ISNUMBER(AF353-'Choose Housekeeping Genes'!AH$17),AF353-'Choose Housekeeping Genes'!AH$17,"")</f>
        <v/>
      </c>
      <c r="BY353" s="132" t="str">
        <f ca="1">IF(ISNUMBER(AG353-'Choose Housekeeping Genes'!AI$17),AG353-'Choose Housekeeping Genes'!AI$17,"")</f>
        <v/>
      </c>
      <c r="BZ353" s="132" t="str">
        <f ca="1">IF(ISNUMBER(AH353-'Choose Housekeeping Genes'!AJ$17),AH353-'Choose Housekeeping Genes'!AJ$17,"")</f>
        <v/>
      </c>
      <c r="CA353" s="132" t="str">
        <f ca="1">IF(ISNUMBER(AI353-'Choose Housekeeping Genes'!AK$17),AI353-'Choose Housekeeping Genes'!AK$17,"")</f>
        <v/>
      </c>
      <c r="CB353" s="132" t="str">
        <f ca="1">IF(ISNUMBER(AJ353-'Choose Housekeeping Genes'!AL$17),AJ353-'Choose Housekeeping Genes'!AL$17,"")</f>
        <v/>
      </c>
      <c r="CC353" s="132" t="str">
        <f ca="1">IF(ISNUMBER(AK353-'Choose Housekeeping Genes'!AM$17),AK353-'Choose Housekeeping Genes'!AM$17,"")</f>
        <v/>
      </c>
      <c r="CD353" s="132" t="str">
        <f ca="1">IF(ISNUMBER(AL353-'Choose Housekeeping Genes'!AN$17),AL353-'Choose Housekeeping Genes'!AN$17,"")</f>
        <v/>
      </c>
      <c r="CE353" s="132" t="str">
        <f ca="1">IF(ISNUMBER(AM353-'Choose Housekeeping Genes'!AO$17),AM353-'Choose Housekeeping Genes'!AO$17,"")</f>
        <v/>
      </c>
      <c r="CF353" s="132" t="str">
        <f ca="1">IF(ISNUMBER(AN353-'Choose Housekeeping Genes'!AP$17),AN353-'Choose Housekeeping Genes'!AP$17,"")</f>
        <v/>
      </c>
      <c r="CG353" s="132" t="str">
        <f ca="1">IF(ISNUMBER(AO353-'Choose Housekeeping Genes'!AQ$17),AO353-'Choose Housekeeping Genes'!AQ$17,"")</f>
        <v/>
      </c>
      <c r="CH353" s="132" t="str">
        <f ca="1">IF(ISNUMBER(AP353-'Choose Housekeeping Genes'!AR$17),AP353-'Choose Housekeeping Genes'!AR$17,"")</f>
        <v/>
      </c>
      <c r="CI353" s="132" t="str">
        <f ca="1">IF(ISNUMBER(AQ353-'Choose Housekeeping Genes'!AS$17),AQ353-'Choose Housekeeping Genes'!AS$17,"")</f>
        <v/>
      </c>
      <c r="CJ353" s="132" t="str">
        <f ca="1">IF(ISNUMBER(AR353-'Choose Housekeeping Genes'!AT$17),AR353-'Choose Housekeeping Genes'!AT$17,"")</f>
        <v/>
      </c>
      <c r="CK353" s="137" t="e">
        <f t="shared" ca="1" si="220"/>
        <v>#DIV/0!</v>
      </c>
      <c r="CL353" s="138" t="e">
        <f t="shared" ca="1" si="221"/>
        <v>#DIV/0!</v>
      </c>
      <c r="DA353" s="135" t="str">
        <f>'Transcript table'!C353</f>
        <v>TERC</v>
      </c>
      <c r="DB353" s="35" t="s">
        <v>399</v>
      </c>
      <c r="DC353" s="132" t="str">
        <f t="shared" ca="1" si="222"/>
        <v/>
      </c>
      <c r="DD353" s="132" t="str">
        <f t="shared" ca="1" si="223"/>
        <v/>
      </c>
      <c r="DE353" s="132" t="str">
        <f t="shared" ca="1" si="224"/>
        <v/>
      </c>
      <c r="DF353" s="132" t="str">
        <f t="shared" ca="1" si="225"/>
        <v/>
      </c>
      <c r="DG353" s="132" t="str">
        <f t="shared" ca="1" si="226"/>
        <v/>
      </c>
      <c r="DH353" s="132" t="str">
        <f t="shared" ca="1" si="227"/>
        <v/>
      </c>
      <c r="DI353" s="132" t="str">
        <f t="shared" ca="1" si="228"/>
        <v/>
      </c>
      <c r="DJ353" s="132" t="str">
        <f t="shared" ca="1" si="229"/>
        <v/>
      </c>
      <c r="DK353" s="132" t="str">
        <f t="shared" ca="1" si="230"/>
        <v/>
      </c>
      <c r="DL353" s="132" t="str">
        <f t="shared" ca="1" si="231"/>
        <v/>
      </c>
      <c r="DM353" s="132" t="str">
        <f t="shared" ca="1" si="232"/>
        <v/>
      </c>
      <c r="DN353" s="132" t="str">
        <f t="shared" ca="1" si="233"/>
        <v/>
      </c>
      <c r="DO353" s="132" t="str">
        <f t="shared" ca="1" si="234"/>
        <v/>
      </c>
      <c r="DP353" s="132" t="str">
        <f t="shared" ca="1" si="235"/>
        <v/>
      </c>
      <c r="DQ353" s="132" t="str">
        <f t="shared" ca="1" si="236"/>
        <v/>
      </c>
      <c r="DR353" s="132" t="str">
        <f t="shared" ca="1" si="237"/>
        <v/>
      </c>
      <c r="DS353" s="132" t="str">
        <f t="shared" ca="1" si="238"/>
        <v/>
      </c>
      <c r="DT353" s="132" t="str">
        <f t="shared" ca="1" si="239"/>
        <v/>
      </c>
      <c r="DU353" s="132" t="str">
        <f t="shared" ca="1" si="240"/>
        <v/>
      </c>
      <c r="DV353" s="132" t="str">
        <f t="shared" ca="1" si="241"/>
        <v/>
      </c>
      <c r="DW353" s="136" t="str">
        <f>'Transcript table'!C353</f>
        <v>TERC</v>
      </c>
      <c r="DX353" s="141" t="s">
        <v>399</v>
      </c>
      <c r="DY353" s="132" t="str">
        <f t="shared" ca="1" si="242"/>
        <v/>
      </c>
      <c r="DZ353" s="132" t="str">
        <f t="shared" ca="1" si="243"/>
        <v/>
      </c>
      <c r="EA353" s="132" t="str">
        <f t="shared" ca="1" si="244"/>
        <v/>
      </c>
      <c r="EB353" s="132" t="str">
        <f t="shared" ca="1" si="245"/>
        <v/>
      </c>
      <c r="EC353" s="132" t="str">
        <f t="shared" ca="1" si="246"/>
        <v/>
      </c>
      <c r="ED353" s="132" t="str">
        <f t="shared" ca="1" si="247"/>
        <v/>
      </c>
      <c r="EE353" s="132" t="str">
        <f t="shared" ca="1" si="248"/>
        <v/>
      </c>
      <c r="EF353" s="132" t="str">
        <f t="shared" ca="1" si="249"/>
        <v/>
      </c>
      <c r="EG353" s="132" t="str">
        <f t="shared" ca="1" si="250"/>
        <v/>
      </c>
      <c r="EH353" s="132" t="str">
        <f t="shared" ca="1" si="251"/>
        <v/>
      </c>
      <c r="EI353" s="132" t="str">
        <f t="shared" ca="1" si="252"/>
        <v/>
      </c>
      <c r="EJ353" s="132" t="str">
        <f t="shared" ca="1" si="253"/>
        <v/>
      </c>
      <c r="EK353" s="132" t="str">
        <f t="shared" ca="1" si="254"/>
        <v/>
      </c>
      <c r="EL353" s="132" t="str">
        <f t="shared" ca="1" si="255"/>
        <v/>
      </c>
      <c r="EM353" s="132" t="str">
        <f t="shared" ca="1" si="256"/>
        <v/>
      </c>
      <c r="EN353" s="132" t="str">
        <f t="shared" ca="1" si="257"/>
        <v/>
      </c>
      <c r="EO353" s="132" t="str">
        <f t="shared" ca="1" si="258"/>
        <v/>
      </c>
      <c r="EP353" s="132" t="str">
        <f t="shared" ca="1" si="259"/>
        <v/>
      </c>
      <c r="EQ353" s="132" t="str">
        <f t="shared" ca="1" si="260"/>
        <v/>
      </c>
      <c r="ER353" s="132" t="str">
        <f t="shared" ca="1" si="261"/>
        <v/>
      </c>
    </row>
    <row r="354" spans="1:148" ht="12.75">
      <c r="A354" s="131" t="str">
        <f>'Transcript table'!C354</f>
        <v>TSIX</v>
      </c>
      <c r="B354" s="35" t="s">
        <v>400</v>
      </c>
      <c r="C354" s="132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132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132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132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132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132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132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132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132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132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132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132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132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132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132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132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132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132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132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132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40" t="str">
        <f>'Control Sample Data'!A354</f>
        <v>TSIX</v>
      </c>
      <c r="X354" s="141" t="s">
        <v>400</v>
      </c>
      <c r="Y354" s="132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132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132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132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132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132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132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132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132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132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132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132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132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132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132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132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132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132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132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132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135" t="str">
        <f>'Control Sample Data'!A354</f>
        <v>TSIX</v>
      </c>
      <c r="AT354" s="35" t="s">
        <v>400</v>
      </c>
      <c r="AU354" s="132" t="str">
        <f ca="1">IF(ISNUMBER(C354-'Choose Housekeeping Genes'!D$17),C354-'Choose Housekeeping Genes'!D$17,"")</f>
        <v/>
      </c>
      <c r="AV354" s="132" t="str">
        <f ca="1">IF(ISNUMBER(D354-'Choose Housekeeping Genes'!E$17),D354-'Choose Housekeeping Genes'!E$17,"")</f>
        <v/>
      </c>
      <c r="AW354" s="132" t="str">
        <f ca="1">IF(ISNUMBER(E354-'Choose Housekeeping Genes'!F$17),E354-'Choose Housekeeping Genes'!F$17,"")</f>
        <v/>
      </c>
      <c r="AX354" s="132" t="str">
        <f ca="1">IF(ISNUMBER(F354-'Choose Housekeeping Genes'!G$17),F354-'Choose Housekeeping Genes'!G$17,"")</f>
        <v/>
      </c>
      <c r="AY354" s="132" t="str">
        <f ca="1">IF(ISNUMBER(G354-'Choose Housekeeping Genes'!H$17),G354-'Choose Housekeeping Genes'!H$17,"")</f>
        <v/>
      </c>
      <c r="AZ354" s="132" t="str">
        <f ca="1">IF(ISNUMBER(H354-'Choose Housekeeping Genes'!I$17),H354-'Choose Housekeeping Genes'!I$17,"")</f>
        <v/>
      </c>
      <c r="BA354" s="132" t="str">
        <f ca="1">IF(ISNUMBER(I354-'Choose Housekeeping Genes'!J$17),I354-'Choose Housekeeping Genes'!J$17,"")</f>
        <v/>
      </c>
      <c r="BB354" s="132" t="str">
        <f ca="1">IF(ISNUMBER(J354-'Choose Housekeeping Genes'!K$17),J354-'Choose Housekeeping Genes'!K$17,"")</f>
        <v/>
      </c>
      <c r="BC354" s="132" t="str">
        <f ca="1">IF(ISNUMBER(K354-'Choose Housekeeping Genes'!L$17),K354-'Choose Housekeeping Genes'!L$17,"")</f>
        <v/>
      </c>
      <c r="BD354" s="132" t="str">
        <f ca="1">IF(ISNUMBER(L354-'Choose Housekeeping Genes'!M$17),L354-'Choose Housekeeping Genes'!M$17,"")</f>
        <v/>
      </c>
      <c r="BE354" s="132" t="str">
        <f ca="1">IF(ISNUMBER(M354-'Choose Housekeeping Genes'!N$17),M354-'Choose Housekeeping Genes'!N$17,"")</f>
        <v/>
      </c>
      <c r="BF354" s="132" t="str">
        <f ca="1">IF(ISNUMBER(N354-'Choose Housekeeping Genes'!O$17),N354-'Choose Housekeeping Genes'!O$17,"")</f>
        <v/>
      </c>
      <c r="BG354" s="132" t="str">
        <f ca="1">IF(ISNUMBER(O354-'Choose Housekeeping Genes'!P$17),O354-'Choose Housekeeping Genes'!P$17,"")</f>
        <v/>
      </c>
      <c r="BH354" s="132" t="str">
        <f ca="1">IF(ISNUMBER(P354-'Choose Housekeeping Genes'!Q$17),P354-'Choose Housekeeping Genes'!Q$17,"")</f>
        <v/>
      </c>
      <c r="BI354" s="132" t="str">
        <f ca="1">IF(ISNUMBER(Q354-'Choose Housekeeping Genes'!R$17),Q354-'Choose Housekeeping Genes'!R$17,"")</f>
        <v/>
      </c>
      <c r="BJ354" s="132" t="str">
        <f ca="1">IF(ISNUMBER(R354-'Choose Housekeeping Genes'!S$17),R354-'Choose Housekeeping Genes'!S$17,"")</f>
        <v/>
      </c>
      <c r="BK354" s="132" t="str">
        <f ca="1">IF(ISNUMBER(S354-'Choose Housekeeping Genes'!T$17),S354-'Choose Housekeeping Genes'!T$17,"")</f>
        <v/>
      </c>
      <c r="BL354" s="132" t="str">
        <f ca="1">IF(ISNUMBER(T354-'Choose Housekeeping Genes'!U$17),T354-'Choose Housekeeping Genes'!U$17,"")</f>
        <v/>
      </c>
      <c r="BM354" s="132" t="str">
        <f ca="1">IF(ISNUMBER(U354-'Choose Housekeeping Genes'!V$17),U354-'Choose Housekeeping Genes'!V$17,"")</f>
        <v/>
      </c>
      <c r="BN354" s="132" t="str">
        <f ca="1">IF(ISNUMBER(V354-'Choose Housekeeping Genes'!W$17),V354-'Choose Housekeeping Genes'!W$17,"")</f>
        <v/>
      </c>
      <c r="BO354" s="142" t="str">
        <f t="shared" si="262"/>
        <v>TSIX</v>
      </c>
      <c r="BP354" s="141" t="s">
        <v>400</v>
      </c>
      <c r="BQ354" s="132" t="str">
        <f ca="1">IF(ISNUMBER(Y354-'Choose Housekeeping Genes'!AA$17),Y354-'Choose Housekeeping Genes'!AA$17,"")</f>
        <v/>
      </c>
      <c r="BR354" s="132" t="str">
        <f ca="1">IF(ISNUMBER(Z354-'Choose Housekeeping Genes'!AB$17),Z354-'Choose Housekeeping Genes'!AB$17,"")</f>
        <v/>
      </c>
      <c r="BS354" s="132" t="str">
        <f ca="1">IF(ISNUMBER(AA354-'Choose Housekeeping Genes'!AC$17),AA354-'Choose Housekeeping Genes'!AC$17,"")</f>
        <v/>
      </c>
      <c r="BT354" s="132" t="str">
        <f ca="1">IF(ISNUMBER(AB354-'Choose Housekeeping Genes'!AD$17),AB354-'Choose Housekeeping Genes'!AD$17,"")</f>
        <v/>
      </c>
      <c r="BU354" s="132" t="str">
        <f ca="1">IF(ISNUMBER(AC354-'Choose Housekeeping Genes'!AE$17),AC354-'Choose Housekeeping Genes'!AE$17,"")</f>
        <v/>
      </c>
      <c r="BV354" s="132" t="str">
        <f ca="1">IF(ISNUMBER(AD354-'Choose Housekeeping Genes'!AF$17),AD354-'Choose Housekeeping Genes'!AF$17,"")</f>
        <v/>
      </c>
      <c r="BW354" s="132" t="str">
        <f ca="1">IF(ISNUMBER(AE354-'Choose Housekeeping Genes'!AG$17),AE354-'Choose Housekeeping Genes'!AG$17,"")</f>
        <v/>
      </c>
      <c r="BX354" s="132" t="str">
        <f ca="1">IF(ISNUMBER(AF354-'Choose Housekeeping Genes'!AH$17),AF354-'Choose Housekeeping Genes'!AH$17,"")</f>
        <v/>
      </c>
      <c r="BY354" s="132" t="str">
        <f ca="1">IF(ISNUMBER(AG354-'Choose Housekeeping Genes'!AI$17),AG354-'Choose Housekeeping Genes'!AI$17,"")</f>
        <v/>
      </c>
      <c r="BZ354" s="132" t="str">
        <f ca="1">IF(ISNUMBER(AH354-'Choose Housekeeping Genes'!AJ$17),AH354-'Choose Housekeeping Genes'!AJ$17,"")</f>
        <v/>
      </c>
      <c r="CA354" s="132" t="str">
        <f ca="1">IF(ISNUMBER(AI354-'Choose Housekeeping Genes'!AK$17),AI354-'Choose Housekeeping Genes'!AK$17,"")</f>
        <v/>
      </c>
      <c r="CB354" s="132" t="str">
        <f ca="1">IF(ISNUMBER(AJ354-'Choose Housekeeping Genes'!AL$17),AJ354-'Choose Housekeeping Genes'!AL$17,"")</f>
        <v/>
      </c>
      <c r="CC354" s="132" t="str">
        <f ca="1">IF(ISNUMBER(AK354-'Choose Housekeeping Genes'!AM$17),AK354-'Choose Housekeeping Genes'!AM$17,"")</f>
        <v/>
      </c>
      <c r="CD354" s="132" t="str">
        <f ca="1">IF(ISNUMBER(AL354-'Choose Housekeeping Genes'!AN$17),AL354-'Choose Housekeeping Genes'!AN$17,"")</f>
        <v/>
      </c>
      <c r="CE354" s="132" t="str">
        <f ca="1">IF(ISNUMBER(AM354-'Choose Housekeeping Genes'!AO$17),AM354-'Choose Housekeeping Genes'!AO$17,"")</f>
        <v/>
      </c>
      <c r="CF354" s="132" t="str">
        <f ca="1">IF(ISNUMBER(AN354-'Choose Housekeeping Genes'!AP$17),AN354-'Choose Housekeeping Genes'!AP$17,"")</f>
        <v/>
      </c>
      <c r="CG354" s="132" t="str">
        <f ca="1">IF(ISNUMBER(AO354-'Choose Housekeeping Genes'!AQ$17),AO354-'Choose Housekeeping Genes'!AQ$17,"")</f>
        <v/>
      </c>
      <c r="CH354" s="132" t="str">
        <f ca="1">IF(ISNUMBER(AP354-'Choose Housekeeping Genes'!AR$17),AP354-'Choose Housekeeping Genes'!AR$17,"")</f>
        <v/>
      </c>
      <c r="CI354" s="132" t="str">
        <f ca="1">IF(ISNUMBER(AQ354-'Choose Housekeeping Genes'!AS$17),AQ354-'Choose Housekeeping Genes'!AS$17,"")</f>
        <v/>
      </c>
      <c r="CJ354" s="132" t="str">
        <f ca="1">IF(ISNUMBER(AR354-'Choose Housekeeping Genes'!AT$17),AR354-'Choose Housekeeping Genes'!AT$17,"")</f>
        <v/>
      </c>
      <c r="CK354" s="137" t="e">
        <f t="shared" ca="1" si="220"/>
        <v>#DIV/0!</v>
      </c>
      <c r="CL354" s="138" t="e">
        <f t="shared" ca="1" si="221"/>
        <v>#DIV/0!</v>
      </c>
      <c r="DA354" s="135" t="str">
        <f>'Transcript table'!C354</f>
        <v>TSIX</v>
      </c>
      <c r="DB354" s="35" t="s">
        <v>400</v>
      </c>
      <c r="DC354" s="132" t="str">
        <f t="shared" ca="1" si="222"/>
        <v/>
      </c>
      <c r="DD354" s="132" t="str">
        <f t="shared" ca="1" si="223"/>
        <v/>
      </c>
      <c r="DE354" s="132" t="str">
        <f t="shared" ca="1" si="224"/>
        <v/>
      </c>
      <c r="DF354" s="132" t="str">
        <f t="shared" ca="1" si="225"/>
        <v/>
      </c>
      <c r="DG354" s="132" t="str">
        <f t="shared" ca="1" si="226"/>
        <v/>
      </c>
      <c r="DH354" s="132" t="str">
        <f t="shared" ca="1" si="227"/>
        <v/>
      </c>
      <c r="DI354" s="132" t="str">
        <f t="shared" ca="1" si="228"/>
        <v/>
      </c>
      <c r="DJ354" s="132" t="str">
        <f t="shared" ca="1" si="229"/>
        <v/>
      </c>
      <c r="DK354" s="132" t="str">
        <f t="shared" ca="1" si="230"/>
        <v/>
      </c>
      <c r="DL354" s="132" t="str">
        <f t="shared" ca="1" si="231"/>
        <v/>
      </c>
      <c r="DM354" s="132" t="str">
        <f t="shared" ca="1" si="232"/>
        <v/>
      </c>
      <c r="DN354" s="132" t="str">
        <f t="shared" ca="1" si="233"/>
        <v/>
      </c>
      <c r="DO354" s="132" t="str">
        <f t="shared" ca="1" si="234"/>
        <v/>
      </c>
      <c r="DP354" s="132" t="str">
        <f t="shared" ca="1" si="235"/>
        <v/>
      </c>
      <c r="DQ354" s="132" t="str">
        <f t="shared" ca="1" si="236"/>
        <v/>
      </c>
      <c r="DR354" s="132" t="str">
        <f t="shared" ca="1" si="237"/>
        <v/>
      </c>
      <c r="DS354" s="132" t="str">
        <f t="shared" ca="1" si="238"/>
        <v/>
      </c>
      <c r="DT354" s="132" t="str">
        <f t="shared" ca="1" si="239"/>
        <v/>
      </c>
      <c r="DU354" s="132" t="str">
        <f t="shared" ca="1" si="240"/>
        <v/>
      </c>
      <c r="DV354" s="132" t="str">
        <f t="shared" ca="1" si="241"/>
        <v/>
      </c>
      <c r="DW354" s="136" t="str">
        <f>'Transcript table'!C354</f>
        <v>TSIX</v>
      </c>
      <c r="DX354" s="141" t="s">
        <v>400</v>
      </c>
      <c r="DY354" s="132" t="str">
        <f t="shared" ca="1" si="242"/>
        <v/>
      </c>
      <c r="DZ354" s="132" t="str">
        <f t="shared" ca="1" si="243"/>
        <v/>
      </c>
      <c r="EA354" s="132" t="str">
        <f t="shared" ca="1" si="244"/>
        <v/>
      </c>
      <c r="EB354" s="132" t="str">
        <f t="shared" ca="1" si="245"/>
        <v/>
      </c>
      <c r="EC354" s="132" t="str">
        <f t="shared" ca="1" si="246"/>
        <v/>
      </c>
      <c r="ED354" s="132" t="str">
        <f t="shared" ca="1" si="247"/>
        <v/>
      </c>
      <c r="EE354" s="132" t="str">
        <f t="shared" ca="1" si="248"/>
        <v/>
      </c>
      <c r="EF354" s="132" t="str">
        <f t="shared" ca="1" si="249"/>
        <v/>
      </c>
      <c r="EG354" s="132" t="str">
        <f t="shared" ca="1" si="250"/>
        <v/>
      </c>
      <c r="EH354" s="132" t="str">
        <f t="shared" ca="1" si="251"/>
        <v/>
      </c>
      <c r="EI354" s="132" t="str">
        <f t="shared" ca="1" si="252"/>
        <v/>
      </c>
      <c r="EJ354" s="132" t="str">
        <f t="shared" ca="1" si="253"/>
        <v/>
      </c>
      <c r="EK354" s="132" t="str">
        <f t="shared" ca="1" si="254"/>
        <v/>
      </c>
      <c r="EL354" s="132" t="str">
        <f t="shared" ca="1" si="255"/>
        <v/>
      </c>
      <c r="EM354" s="132" t="str">
        <f t="shared" ca="1" si="256"/>
        <v/>
      </c>
      <c r="EN354" s="132" t="str">
        <f t="shared" ca="1" si="257"/>
        <v/>
      </c>
      <c r="EO354" s="132" t="str">
        <f t="shared" ca="1" si="258"/>
        <v/>
      </c>
      <c r="EP354" s="132" t="str">
        <f t="shared" ca="1" si="259"/>
        <v/>
      </c>
      <c r="EQ354" s="132" t="str">
        <f t="shared" ca="1" si="260"/>
        <v/>
      </c>
      <c r="ER354" s="132" t="str">
        <f t="shared" ca="1" si="261"/>
        <v/>
      </c>
    </row>
    <row r="355" spans="1:148" ht="12.75">
      <c r="A355" s="131" t="str">
        <f>'Transcript table'!C355</f>
        <v xml:space="preserve">TUSC7 </v>
      </c>
      <c r="B355" s="35" t="s">
        <v>401</v>
      </c>
      <c r="C355" s="132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132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132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132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132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132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132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132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132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132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132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132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132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132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132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132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132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132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132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132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40" t="str">
        <f>'Control Sample Data'!A355</f>
        <v xml:space="preserve">TUSC7 </v>
      </c>
      <c r="X355" s="141" t="s">
        <v>401</v>
      </c>
      <c r="Y355" s="132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132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132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132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132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132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132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132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132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132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132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132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132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132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132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132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132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132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132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132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135" t="str">
        <f>'Control Sample Data'!A355</f>
        <v xml:space="preserve">TUSC7 </v>
      </c>
      <c r="AT355" s="35" t="s">
        <v>401</v>
      </c>
      <c r="AU355" s="132" t="str">
        <f ca="1">IF(ISNUMBER(C355-'Choose Housekeeping Genes'!D$17),C355-'Choose Housekeeping Genes'!D$17,"")</f>
        <v/>
      </c>
      <c r="AV355" s="132" t="str">
        <f ca="1">IF(ISNUMBER(D355-'Choose Housekeeping Genes'!E$17),D355-'Choose Housekeeping Genes'!E$17,"")</f>
        <v/>
      </c>
      <c r="AW355" s="132" t="str">
        <f ca="1">IF(ISNUMBER(E355-'Choose Housekeeping Genes'!F$17),E355-'Choose Housekeeping Genes'!F$17,"")</f>
        <v/>
      </c>
      <c r="AX355" s="132" t="str">
        <f ca="1">IF(ISNUMBER(F355-'Choose Housekeeping Genes'!G$17),F355-'Choose Housekeeping Genes'!G$17,"")</f>
        <v/>
      </c>
      <c r="AY355" s="132" t="str">
        <f ca="1">IF(ISNUMBER(G355-'Choose Housekeeping Genes'!H$17),G355-'Choose Housekeeping Genes'!H$17,"")</f>
        <v/>
      </c>
      <c r="AZ355" s="132" t="str">
        <f ca="1">IF(ISNUMBER(H355-'Choose Housekeeping Genes'!I$17),H355-'Choose Housekeeping Genes'!I$17,"")</f>
        <v/>
      </c>
      <c r="BA355" s="132" t="str">
        <f ca="1">IF(ISNUMBER(I355-'Choose Housekeeping Genes'!J$17),I355-'Choose Housekeeping Genes'!J$17,"")</f>
        <v/>
      </c>
      <c r="BB355" s="132" t="str">
        <f ca="1">IF(ISNUMBER(J355-'Choose Housekeeping Genes'!K$17),J355-'Choose Housekeeping Genes'!K$17,"")</f>
        <v/>
      </c>
      <c r="BC355" s="132" t="str">
        <f ca="1">IF(ISNUMBER(K355-'Choose Housekeeping Genes'!L$17),K355-'Choose Housekeeping Genes'!L$17,"")</f>
        <v/>
      </c>
      <c r="BD355" s="132" t="str">
        <f ca="1">IF(ISNUMBER(L355-'Choose Housekeeping Genes'!M$17),L355-'Choose Housekeeping Genes'!M$17,"")</f>
        <v/>
      </c>
      <c r="BE355" s="132" t="str">
        <f ca="1">IF(ISNUMBER(M355-'Choose Housekeeping Genes'!N$17),M355-'Choose Housekeeping Genes'!N$17,"")</f>
        <v/>
      </c>
      <c r="BF355" s="132" t="str">
        <f ca="1">IF(ISNUMBER(N355-'Choose Housekeeping Genes'!O$17),N355-'Choose Housekeeping Genes'!O$17,"")</f>
        <v/>
      </c>
      <c r="BG355" s="132" t="str">
        <f ca="1">IF(ISNUMBER(O355-'Choose Housekeeping Genes'!P$17),O355-'Choose Housekeeping Genes'!P$17,"")</f>
        <v/>
      </c>
      <c r="BH355" s="132" t="str">
        <f ca="1">IF(ISNUMBER(P355-'Choose Housekeeping Genes'!Q$17),P355-'Choose Housekeeping Genes'!Q$17,"")</f>
        <v/>
      </c>
      <c r="BI355" s="132" t="str">
        <f ca="1">IF(ISNUMBER(Q355-'Choose Housekeeping Genes'!R$17),Q355-'Choose Housekeeping Genes'!R$17,"")</f>
        <v/>
      </c>
      <c r="BJ355" s="132" t="str">
        <f ca="1">IF(ISNUMBER(R355-'Choose Housekeeping Genes'!S$17),R355-'Choose Housekeeping Genes'!S$17,"")</f>
        <v/>
      </c>
      <c r="BK355" s="132" t="str">
        <f ca="1">IF(ISNUMBER(S355-'Choose Housekeeping Genes'!T$17),S355-'Choose Housekeeping Genes'!T$17,"")</f>
        <v/>
      </c>
      <c r="BL355" s="132" t="str">
        <f ca="1">IF(ISNUMBER(T355-'Choose Housekeeping Genes'!U$17),T355-'Choose Housekeeping Genes'!U$17,"")</f>
        <v/>
      </c>
      <c r="BM355" s="132" t="str">
        <f ca="1">IF(ISNUMBER(U355-'Choose Housekeeping Genes'!V$17),U355-'Choose Housekeeping Genes'!V$17,"")</f>
        <v/>
      </c>
      <c r="BN355" s="132" t="str">
        <f ca="1">IF(ISNUMBER(V355-'Choose Housekeeping Genes'!W$17),V355-'Choose Housekeeping Genes'!W$17,"")</f>
        <v/>
      </c>
      <c r="BO355" s="142" t="str">
        <f t="shared" si="262"/>
        <v xml:space="preserve">TUSC7 </v>
      </c>
      <c r="BP355" s="141" t="s">
        <v>401</v>
      </c>
      <c r="BQ355" s="132" t="str">
        <f ca="1">IF(ISNUMBER(Y355-'Choose Housekeeping Genes'!AA$17),Y355-'Choose Housekeeping Genes'!AA$17,"")</f>
        <v/>
      </c>
      <c r="BR355" s="132" t="str">
        <f ca="1">IF(ISNUMBER(Z355-'Choose Housekeeping Genes'!AB$17),Z355-'Choose Housekeeping Genes'!AB$17,"")</f>
        <v/>
      </c>
      <c r="BS355" s="132" t="str">
        <f ca="1">IF(ISNUMBER(AA355-'Choose Housekeeping Genes'!AC$17),AA355-'Choose Housekeeping Genes'!AC$17,"")</f>
        <v/>
      </c>
      <c r="BT355" s="132" t="str">
        <f ca="1">IF(ISNUMBER(AB355-'Choose Housekeeping Genes'!AD$17),AB355-'Choose Housekeeping Genes'!AD$17,"")</f>
        <v/>
      </c>
      <c r="BU355" s="132" t="str">
        <f ca="1">IF(ISNUMBER(AC355-'Choose Housekeeping Genes'!AE$17),AC355-'Choose Housekeeping Genes'!AE$17,"")</f>
        <v/>
      </c>
      <c r="BV355" s="132" t="str">
        <f ca="1">IF(ISNUMBER(AD355-'Choose Housekeeping Genes'!AF$17),AD355-'Choose Housekeeping Genes'!AF$17,"")</f>
        <v/>
      </c>
      <c r="BW355" s="132" t="str">
        <f ca="1">IF(ISNUMBER(AE355-'Choose Housekeeping Genes'!AG$17),AE355-'Choose Housekeeping Genes'!AG$17,"")</f>
        <v/>
      </c>
      <c r="BX355" s="132" t="str">
        <f ca="1">IF(ISNUMBER(AF355-'Choose Housekeeping Genes'!AH$17),AF355-'Choose Housekeeping Genes'!AH$17,"")</f>
        <v/>
      </c>
      <c r="BY355" s="132" t="str">
        <f ca="1">IF(ISNUMBER(AG355-'Choose Housekeeping Genes'!AI$17),AG355-'Choose Housekeeping Genes'!AI$17,"")</f>
        <v/>
      </c>
      <c r="BZ355" s="132" t="str">
        <f ca="1">IF(ISNUMBER(AH355-'Choose Housekeeping Genes'!AJ$17),AH355-'Choose Housekeeping Genes'!AJ$17,"")</f>
        <v/>
      </c>
      <c r="CA355" s="132" t="str">
        <f ca="1">IF(ISNUMBER(AI355-'Choose Housekeeping Genes'!AK$17),AI355-'Choose Housekeeping Genes'!AK$17,"")</f>
        <v/>
      </c>
      <c r="CB355" s="132" t="str">
        <f ca="1">IF(ISNUMBER(AJ355-'Choose Housekeeping Genes'!AL$17),AJ355-'Choose Housekeeping Genes'!AL$17,"")</f>
        <v/>
      </c>
      <c r="CC355" s="132" t="str">
        <f ca="1">IF(ISNUMBER(AK355-'Choose Housekeeping Genes'!AM$17),AK355-'Choose Housekeeping Genes'!AM$17,"")</f>
        <v/>
      </c>
      <c r="CD355" s="132" t="str">
        <f ca="1">IF(ISNUMBER(AL355-'Choose Housekeeping Genes'!AN$17),AL355-'Choose Housekeeping Genes'!AN$17,"")</f>
        <v/>
      </c>
      <c r="CE355" s="132" t="str">
        <f ca="1">IF(ISNUMBER(AM355-'Choose Housekeeping Genes'!AO$17),AM355-'Choose Housekeeping Genes'!AO$17,"")</f>
        <v/>
      </c>
      <c r="CF355" s="132" t="str">
        <f ca="1">IF(ISNUMBER(AN355-'Choose Housekeeping Genes'!AP$17),AN355-'Choose Housekeeping Genes'!AP$17,"")</f>
        <v/>
      </c>
      <c r="CG355" s="132" t="str">
        <f ca="1">IF(ISNUMBER(AO355-'Choose Housekeeping Genes'!AQ$17),AO355-'Choose Housekeeping Genes'!AQ$17,"")</f>
        <v/>
      </c>
      <c r="CH355" s="132" t="str">
        <f ca="1">IF(ISNUMBER(AP355-'Choose Housekeeping Genes'!AR$17),AP355-'Choose Housekeeping Genes'!AR$17,"")</f>
        <v/>
      </c>
      <c r="CI355" s="132" t="str">
        <f ca="1">IF(ISNUMBER(AQ355-'Choose Housekeeping Genes'!AS$17),AQ355-'Choose Housekeeping Genes'!AS$17,"")</f>
        <v/>
      </c>
      <c r="CJ355" s="132" t="str">
        <f ca="1">IF(ISNUMBER(AR355-'Choose Housekeeping Genes'!AT$17),AR355-'Choose Housekeeping Genes'!AT$17,"")</f>
        <v/>
      </c>
      <c r="CK355" s="137" t="e">
        <f t="shared" ca="1" si="220"/>
        <v>#DIV/0!</v>
      </c>
      <c r="CL355" s="138" t="e">
        <f t="shared" ca="1" si="221"/>
        <v>#DIV/0!</v>
      </c>
      <c r="DA355" s="135" t="str">
        <f>'Transcript table'!C355</f>
        <v xml:space="preserve">TUSC7 </v>
      </c>
      <c r="DB355" s="35" t="s">
        <v>401</v>
      </c>
      <c r="DC355" s="132" t="str">
        <f t="shared" ca="1" si="222"/>
        <v/>
      </c>
      <c r="DD355" s="132" t="str">
        <f t="shared" ca="1" si="223"/>
        <v/>
      </c>
      <c r="DE355" s="132" t="str">
        <f t="shared" ca="1" si="224"/>
        <v/>
      </c>
      <c r="DF355" s="132" t="str">
        <f t="shared" ca="1" si="225"/>
        <v/>
      </c>
      <c r="DG355" s="132" t="str">
        <f t="shared" ca="1" si="226"/>
        <v/>
      </c>
      <c r="DH355" s="132" t="str">
        <f t="shared" ca="1" si="227"/>
        <v/>
      </c>
      <c r="DI355" s="132" t="str">
        <f t="shared" ca="1" si="228"/>
        <v/>
      </c>
      <c r="DJ355" s="132" t="str">
        <f t="shared" ca="1" si="229"/>
        <v/>
      </c>
      <c r="DK355" s="132" t="str">
        <f t="shared" ca="1" si="230"/>
        <v/>
      </c>
      <c r="DL355" s="132" t="str">
        <f t="shared" ca="1" si="231"/>
        <v/>
      </c>
      <c r="DM355" s="132" t="str">
        <f t="shared" ca="1" si="232"/>
        <v/>
      </c>
      <c r="DN355" s="132" t="str">
        <f t="shared" ca="1" si="233"/>
        <v/>
      </c>
      <c r="DO355" s="132" t="str">
        <f t="shared" ca="1" si="234"/>
        <v/>
      </c>
      <c r="DP355" s="132" t="str">
        <f t="shared" ca="1" si="235"/>
        <v/>
      </c>
      <c r="DQ355" s="132" t="str">
        <f t="shared" ca="1" si="236"/>
        <v/>
      </c>
      <c r="DR355" s="132" t="str">
        <f t="shared" ca="1" si="237"/>
        <v/>
      </c>
      <c r="DS355" s="132" t="str">
        <f t="shared" ca="1" si="238"/>
        <v/>
      </c>
      <c r="DT355" s="132" t="str">
        <f t="shared" ca="1" si="239"/>
        <v/>
      </c>
      <c r="DU355" s="132" t="str">
        <f t="shared" ca="1" si="240"/>
        <v/>
      </c>
      <c r="DV355" s="132" t="str">
        <f t="shared" ca="1" si="241"/>
        <v/>
      </c>
      <c r="DW355" s="136" t="str">
        <f>'Transcript table'!C355</f>
        <v xml:space="preserve">TUSC7 </v>
      </c>
      <c r="DX355" s="141" t="s">
        <v>401</v>
      </c>
      <c r="DY355" s="132" t="str">
        <f t="shared" ca="1" si="242"/>
        <v/>
      </c>
      <c r="DZ355" s="132" t="str">
        <f t="shared" ca="1" si="243"/>
        <v/>
      </c>
      <c r="EA355" s="132" t="str">
        <f t="shared" ca="1" si="244"/>
        <v/>
      </c>
      <c r="EB355" s="132" t="str">
        <f t="shared" ca="1" si="245"/>
        <v/>
      </c>
      <c r="EC355" s="132" t="str">
        <f t="shared" ca="1" si="246"/>
        <v/>
      </c>
      <c r="ED355" s="132" t="str">
        <f t="shared" ca="1" si="247"/>
        <v/>
      </c>
      <c r="EE355" s="132" t="str">
        <f t="shared" ca="1" si="248"/>
        <v/>
      </c>
      <c r="EF355" s="132" t="str">
        <f t="shared" ca="1" si="249"/>
        <v/>
      </c>
      <c r="EG355" s="132" t="str">
        <f t="shared" ca="1" si="250"/>
        <v/>
      </c>
      <c r="EH355" s="132" t="str">
        <f t="shared" ca="1" si="251"/>
        <v/>
      </c>
      <c r="EI355" s="132" t="str">
        <f t="shared" ca="1" si="252"/>
        <v/>
      </c>
      <c r="EJ355" s="132" t="str">
        <f t="shared" ca="1" si="253"/>
        <v/>
      </c>
      <c r="EK355" s="132" t="str">
        <f t="shared" ca="1" si="254"/>
        <v/>
      </c>
      <c r="EL355" s="132" t="str">
        <f t="shared" ca="1" si="255"/>
        <v/>
      </c>
      <c r="EM355" s="132" t="str">
        <f t="shared" ca="1" si="256"/>
        <v/>
      </c>
      <c r="EN355" s="132" t="str">
        <f t="shared" ca="1" si="257"/>
        <v/>
      </c>
      <c r="EO355" s="132" t="str">
        <f t="shared" ca="1" si="258"/>
        <v/>
      </c>
      <c r="EP355" s="132" t="str">
        <f t="shared" ca="1" si="259"/>
        <v/>
      </c>
      <c r="EQ355" s="132" t="str">
        <f t="shared" ca="1" si="260"/>
        <v/>
      </c>
      <c r="ER355" s="132" t="str">
        <f t="shared" ca="1" si="261"/>
        <v/>
      </c>
    </row>
    <row r="356" spans="1:148" ht="25.5">
      <c r="A356" s="131" t="str">
        <f>'Transcript table'!C356</f>
        <v>LINC00599</v>
      </c>
      <c r="B356" s="35" t="s">
        <v>402</v>
      </c>
      <c r="C356" s="132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132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132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132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132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132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132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132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132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132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132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132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132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132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132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132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132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132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132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132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40" t="str">
        <f>'Control Sample Data'!A356</f>
        <v>LINC00599</v>
      </c>
      <c r="X356" s="141" t="s">
        <v>402</v>
      </c>
      <c r="Y356" s="132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132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132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132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132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132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132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132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132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132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132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132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132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132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132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132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132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132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132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132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135" t="str">
        <f>'Control Sample Data'!A356</f>
        <v>LINC00599</v>
      </c>
      <c r="AT356" s="35" t="s">
        <v>402</v>
      </c>
      <c r="AU356" s="132" t="str">
        <f ca="1">IF(ISNUMBER(C356-'Choose Housekeeping Genes'!D$17),C356-'Choose Housekeeping Genes'!D$17,"")</f>
        <v/>
      </c>
      <c r="AV356" s="132" t="str">
        <f ca="1">IF(ISNUMBER(D356-'Choose Housekeeping Genes'!E$17),D356-'Choose Housekeeping Genes'!E$17,"")</f>
        <v/>
      </c>
      <c r="AW356" s="132" t="str">
        <f ca="1">IF(ISNUMBER(E356-'Choose Housekeeping Genes'!F$17),E356-'Choose Housekeeping Genes'!F$17,"")</f>
        <v/>
      </c>
      <c r="AX356" s="132" t="str">
        <f ca="1">IF(ISNUMBER(F356-'Choose Housekeeping Genes'!G$17),F356-'Choose Housekeeping Genes'!G$17,"")</f>
        <v/>
      </c>
      <c r="AY356" s="132" t="str">
        <f ca="1">IF(ISNUMBER(G356-'Choose Housekeeping Genes'!H$17),G356-'Choose Housekeeping Genes'!H$17,"")</f>
        <v/>
      </c>
      <c r="AZ356" s="132" t="str">
        <f ca="1">IF(ISNUMBER(H356-'Choose Housekeeping Genes'!I$17),H356-'Choose Housekeeping Genes'!I$17,"")</f>
        <v/>
      </c>
      <c r="BA356" s="132" t="str">
        <f ca="1">IF(ISNUMBER(I356-'Choose Housekeeping Genes'!J$17),I356-'Choose Housekeeping Genes'!J$17,"")</f>
        <v/>
      </c>
      <c r="BB356" s="132" t="str">
        <f ca="1">IF(ISNUMBER(J356-'Choose Housekeeping Genes'!K$17),J356-'Choose Housekeeping Genes'!K$17,"")</f>
        <v/>
      </c>
      <c r="BC356" s="132" t="str">
        <f ca="1">IF(ISNUMBER(K356-'Choose Housekeeping Genes'!L$17),K356-'Choose Housekeeping Genes'!L$17,"")</f>
        <v/>
      </c>
      <c r="BD356" s="132" t="str">
        <f ca="1">IF(ISNUMBER(L356-'Choose Housekeeping Genes'!M$17),L356-'Choose Housekeeping Genes'!M$17,"")</f>
        <v/>
      </c>
      <c r="BE356" s="132" t="str">
        <f ca="1">IF(ISNUMBER(M356-'Choose Housekeeping Genes'!N$17),M356-'Choose Housekeeping Genes'!N$17,"")</f>
        <v/>
      </c>
      <c r="BF356" s="132" t="str">
        <f ca="1">IF(ISNUMBER(N356-'Choose Housekeeping Genes'!O$17),N356-'Choose Housekeeping Genes'!O$17,"")</f>
        <v/>
      </c>
      <c r="BG356" s="132" t="str">
        <f ca="1">IF(ISNUMBER(O356-'Choose Housekeeping Genes'!P$17),O356-'Choose Housekeeping Genes'!P$17,"")</f>
        <v/>
      </c>
      <c r="BH356" s="132" t="str">
        <f ca="1">IF(ISNUMBER(P356-'Choose Housekeeping Genes'!Q$17),P356-'Choose Housekeeping Genes'!Q$17,"")</f>
        <v/>
      </c>
      <c r="BI356" s="132" t="str">
        <f ca="1">IF(ISNUMBER(Q356-'Choose Housekeeping Genes'!R$17),Q356-'Choose Housekeeping Genes'!R$17,"")</f>
        <v/>
      </c>
      <c r="BJ356" s="132" t="str">
        <f ca="1">IF(ISNUMBER(R356-'Choose Housekeeping Genes'!S$17),R356-'Choose Housekeeping Genes'!S$17,"")</f>
        <v/>
      </c>
      <c r="BK356" s="132" t="str">
        <f ca="1">IF(ISNUMBER(S356-'Choose Housekeeping Genes'!T$17),S356-'Choose Housekeeping Genes'!T$17,"")</f>
        <v/>
      </c>
      <c r="BL356" s="132" t="str">
        <f ca="1">IF(ISNUMBER(T356-'Choose Housekeeping Genes'!U$17),T356-'Choose Housekeeping Genes'!U$17,"")</f>
        <v/>
      </c>
      <c r="BM356" s="132" t="str">
        <f ca="1">IF(ISNUMBER(U356-'Choose Housekeeping Genes'!V$17),U356-'Choose Housekeeping Genes'!V$17,"")</f>
        <v/>
      </c>
      <c r="BN356" s="132" t="str">
        <f ca="1">IF(ISNUMBER(V356-'Choose Housekeeping Genes'!W$17),V356-'Choose Housekeeping Genes'!W$17,"")</f>
        <v/>
      </c>
      <c r="BO356" s="142" t="str">
        <f t="shared" si="262"/>
        <v>LINC00599</v>
      </c>
      <c r="BP356" s="141" t="s">
        <v>402</v>
      </c>
      <c r="BQ356" s="132" t="str">
        <f ca="1">IF(ISNUMBER(Y356-'Choose Housekeeping Genes'!AA$17),Y356-'Choose Housekeeping Genes'!AA$17,"")</f>
        <v/>
      </c>
      <c r="BR356" s="132" t="str">
        <f ca="1">IF(ISNUMBER(Z356-'Choose Housekeeping Genes'!AB$17),Z356-'Choose Housekeeping Genes'!AB$17,"")</f>
        <v/>
      </c>
      <c r="BS356" s="132" t="str">
        <f ca="1">IF(ISNUMBER(AA356-'Choose Housekeeping Genes'!AC$17),AA356-'Choose Housekeeping Genes'!AC$17,"")</f>
        <v/>
      </c>
      <c r="BT356" s="132" t="str">
        <f ca="1">IF(ISNUMBER(AB356-'Choose Housekeeping Genes'!AD$17),AB356-'Choose Housekeeping Genes'!AD$17,"")</f>
        <v/>
      </c>
      <c r="BU356" s="132" t="str">
        <f ca="1">IF(ISNUMBER(AC356-'Choose Housekeeping Genes'!AE$17),AC356-'Choose Housekeeping Genes'!AE$17,"")</f>
        <v/>
      </c>
      <c r="BV356" s="132" t="str">
        <f ca="1">IF(ISNUMBER(AD356-'Choose Housekeeping Genes'!AF$17),AD356-'Choose Housekeeping Genes'!AF$17,"")</f>
        <v/>
      </c>
      <c r="BW356" s="132" t="str">
        <f ca="1">IF(ISNUMBER(AE356-'Choose Housekeeping Genes'!AG$17),AE356-'Choose Housekeeping Genes'!AG$17,"")</f>
        <v/>
      </c>
      <c r="BX356" s="132" t="str">
        <f ca="1">IF(ISNUMBER(AF356-'Choose Housekeeping Genes'!AH$17),AF356-'Choose Housekeeping Genes'!AH$17,"")</f>
        <v/>
      </c>
      <c r="BY356" s="132" t="str">
        <f ca="1">IF(ISNUMBER(AG356-'Choose Housekeeping Genes'!AI$17),AG356-'Choose Housekeeping Genes'!AI$17,"")</f>
        <v/>
      </c>
      <c r="BZ356" s="132" t="str">
        <f ca="1">IF(ISNUMBER(AH356-'Choose Housekeeping Genes'!AJ$17),AH356-'Choose Housekeeping Genes'!AJ$17,"")</f>
        <v/>
      </c>
      <c r="CA356" s="132" t="str">
        <f ca="1">IF(ISNUMBER(AI356-'Choose Housekeeping Genes'!AK$17),AI356-'Choose Housekeeping Genes'!AK$17,"")</f>
        <v/>
      </c>
      <c r="CB356" s="132" t="str">
        <f ca="1">IF(ISNUMBER(AJ356-'Choose Housekeeping Genes'!AL$17),AJ356-'Choose Housekeeping Genes'!AL$17,"")</f>
        <v/>
      </c>
      <c r="CC356" s="132" t="str">
        <f ca="1">IF(ISNUMBER(AK356-'Choose Housekeeping Genes'!AM$17),AK356-'Choose Housekeeping Genes'!AM$17,"")</f>
        <v/>
      </c>
      <c r="CD356" s="132" t="str">
        <f ca="1">IF(ISNUMBER(AL356-'Choose Housekeeping Genes'!AN$17),AL356-'Choose Housekeeping Genes'!AN$17,"")</f>
        <v/>
      </c>
      <c r="CE356" s="132" t="str">
        <f ca="1">IF(ISNUMBER(AM356-'Choose Housekeeping Genes'!AO$17),AM356-'Choose Housekeeping Genes'!AO$17,"")</f>
        <v/>
      </c>
      <c r="CF356" s="132" t="str">
        <f ca="1">IF(ISNUMBER(AN356-'Choose Housekeeping Genes'!AP$17),AN356-'Choose Housekeeping Genes'!AP$17,"")</f>
        <v/>
      </c>
      <c r="CG356" s="132" t="str">
        <f ca="1">IF(ISNUMBER(AO356-'Choose Housekeeping Genes'!AQ$17),AO356-'Choose Housekeeping Genes'!AQ$17,"")</f>
        <v/>
      </c>
      <c r="CH356" s="132" t="str">
        <f ca="1">IF(ISNUMBER(AP356-'Choose Housekeeping Genes'!AR$17),AP356-'Choose Housekeeping Genes'!AR$17,"")</f>
        <v/>
      </c>
      <c r="CI356" s="132" t="str">
        <f ca="1">IF(ISNUMBER(AQ356-'Choose Housekeeping Genes'!AS$17),AQ356-'Choose Housekeeping Genes'!AS$17,"")</f>
        <v/>
      </c>
      <c r="CJ356" s="132" t="str">
        <f ca="1">IF(ISNUMBER(AR356-'Choose Housekeeping Genes'!AT$17),AR356-'Choose Housekeeping Genes'!AT$17,"")</f>
        <v/>
      </c>
      <c r="CK356" s="137" t="e">
        <f t="shared" ca="1" si="220"/>
        <v>#DIV/0!</v>
      </c>
      <c r="CL356" s="138" t="e">
        <f t="shared" ca="1" si="221"/>
        <v>#DIV/0!</v>
      </c>
      <c r="DA356" s="135" t="str">
        <f>'Transcript table'!C356</f>
        <v>LINC00599</v>
      </c>
      <c r="DB356" s="35" t="s">
        <v>402</v>
      </c>
      <c r="DC356" s="132" t="str">
        <f t="shared" ca="1" si="222"/>
        <v/>
      </c>
      <c r="DD356" s="132" t="str">
        <f t="shared" ca="1" si="223"/>
        <v/>
      </c>
      <c r="DE356" s="132" t="str">
        <f t="shared" ca="1" si="224"/>
        <v/>
      </c>
      <c r="DF356" s="132" t="str">
        <f t="shared" ca="1" si="225"/>
        <v/>
      </c>
      <c r="DG356" s="132" t="str">
        <f t="shared" ca="1" si="226"/>
        <v/>
      </c>
      <c r="DH356" s="132" t="str">
        <f t="shared" ca="1" si="227"/>
        <v/>
      </c>
      <c r="DI356" s="132" t="str">
        <f t="shared" ca="1" si="228"/>
        <v/>
      </c>
      <c r="DJ356" s="132" t="str">
        <f t="shared" ca="1" si="229"/>
        <v/>
      </c>
      <c r="DK356" s="132" t="str">
        <f t="shared" ca="1" si="230"/>
        <v/>
      </c>
      <c r="DL356" s="132" t="str">
        <f t="shared" ca="1" si="231"/>
        <v/>
      </c>
      <c r="DM356" s="132" t="str">
        <f t="shared" ca="1" si="232"/>
        <v/>
      </c>
      <c r="DN356" s="132" t="str">
        <f t="shared" ca="1" si="233"/>
        <v/>
      </c>
      <c r="DO356" s="132" t="str">
        <f t="shared" ca="1" si="234"/>
        <v/>
      </c>
      <c r="DP356" s="132" t="str">
        <f t="shared" ca="1" si="235"/>
        <v/>
      </c>
      <c r="DQ356" s="132" t="str">
        <f t="shared" ca="1" si="236"/>
        <v/>
      </c>
      <c r="DR356" s="132" t="str">
        <f t="shared" ca="1" si="237"/>
        <v/>
      </c>
      <c r="DS356" s="132" t="str">
        <f t="shared" ca="1" si="238"/>
        <v/>
      </c>
      <c r="DT356" s="132" t="str">
        <f t="shared" ca="1" si="239"/>
        <v/>
      </c>
      <c r="DU356" s="132" t="str">
        <f t="shared" ca="1" si="240"/>
        <v/>
      </c>
      <c r="DV356" s="132" t="str">
        <f t="shared" ca="1" si="241"/>
        <v/>
      </c>
      <c r="DW356" s="136" t="str">
        <f>'Transcript table'!C356</f>
        <v>LINC00599</v>
      </c>
      <c r="DX356" s="141" t="s">
        <v>402</v>
      </c>
      <c r="DY356" s="132" t="str">
        <f t="shared" ca="1" si="242"/>
        <v/>
      </c>
      <c r="DZ356" s="132" t="str">
        <f t="shared" ca="1" si="243"/>
        <v/>
      </c>
      <c r="EA356" s="132" t="str">
        <f t="shared" ca="1" si="244"/>
        <v/>
      </c>
      <c r="EB356" s="132" t="str">
        <f t="shared" ca="1" si="245"/>
        <v/>
      </c>
      <c r="EC356" s="132" t="str">
        <f t="shared" ca="1" si="246"/>
        <v/>
      </c>
      <c r="ED356" s="132" t="str">
        <f t="shared" ca="1" si="247"/>
        <v/>
      </c>
      <c r="EE356" s="132" t="str">
        <f t="shared" ca="1" si="248"/>
        <v/>
      </c>
      <c r="EF356" s="132" t="str">
        <f t="shared" ca="1" si="249"/>
        <v/>
      </c>
      <c r="EG356" s="132" t="str">
        <f t="shared" ca="1" si="250"/>
        <v/>
      </c>
      <c r="EH356" s="132" t="str">
        <f t="shared" ca="1" si="251"/>
        <v/>
      </c>
      <c r="EI356" s="132" t="str">
        <f t="shared" ca="1" si="252"/>
        <v/>
      </c>
      <c r="EJ356" s="132" t="str">
        <f t="shared" ca="1" si="253"/>
        <v/>
      </c>
      <c r="EK356" s="132" t="str">
        <f t="shared" ca="1" si="254"/>
        <v/>
      </c>
      <c r="EL356" s="132" t="str">
        <f t="shared" ca="1" si="255"/>
        <v/>
      </c>
      <c r="EM356" s="132" t="str">
        <f t="shared" ca="1" si="256"/>
        <v/>
      </c>
      <c r="EN356" s="132" t="str">
        <f t="shared" ca="1" si="257"/>
        <v/>
      </c>
      <c r="EO356" s="132" t="str">
        <f t="shared" ca="1" si="258"/>
        <v/>
      </c>
      <c r="EP356" s="132" t="str">
        <f t="shared" ca="1" si="259"/>
        <v/>
      </c>
      <c r="EQ356" s="132" t="str">
        <f t="shared" ca="1" si="260"/>
        <v/>
      </c>
      <c r="ER356" s="132" t="str">
        <f t="shared" ca="1" si="261"/>
        <v/>
      </c>
    </row>
    <row r="357" spans="1:148" ht="12.75">
      <c r="A357" s="131" t="str">
        <f>'Transcript table'!C357</f>
        <v>PSORS1C3</v>
      </c>
      <c r="B357" s="35" t="s">
        <v>403</v>
      </c>
      <c r="C357" s="132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132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132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132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132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132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132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132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132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132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132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132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132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132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132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132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132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132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132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132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40" t="str">
        <f>'Control Sample Data'!A357</f>
        <v>PSORS1C3</v>
      </c>
      <c r="X357" s="141" t="s">
        <v>403</v>
      </c>
      <c r="Y357" s="132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132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132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132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132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132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132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132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132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132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132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132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132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132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132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132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132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132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132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132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135" t="str">
        <f>'Control Sample Data'!A357</f>
        <v>PSORS1C3</v>
      </c>
      <c r="AT357" s="35" t="s">
        <v>403</v>
      </c>
      <c r="AU357" s="132" t="str">
        <f ca="1">IF(ISNUMBER(C357-'Choose Housekeeping Genes'!D$17),C357-'Choose Housekeeping Genes'!D$17,"")</f>
        <v/>
      </c>
      <c r="AV357" s="132" t="str">
        <f ca="1">IF(ISNUMBER(D357-'Choose Housekeeping Genes'!E$17),D357-'Choose Housekeeping Genes'!E$17,"")</f>
        <v/>
      </c>
      <c r="AW357" s="132" t="str">
        <f ca="1">IF(ISNUMBER(E357-'Choose Housekeeping Genes'!F$17),E357-'Choose Housekeeping Genes'!F$17,"")</f>
        <v/>
      </c>
      <c r="AX357" s="132" t="str">
        <f ca="1">IF(ISNUMBER(F357-'Choose Housekeeping Genes'!G$17),F357-'Choose Housekeeping Genes'!G$17,"")</f>
        <v/>
      </c>
      <c r="AY357" s="132" t="str">
        <f ca="1">IF(ISNUMBER(G357-'Choose Housekeeping Genes'!H$17),G357-'Choose Housekeeping Genes'!H$17,"")</f>
        <v/>
      </c>
      <c r="AZ357" s="132" t="str">
        <f ca="1">IF(ISNUMBER(H357-'Choose Housekeeping Genes'!I$17),H357-'Choose Housekeeping Genes'!I$17,"")</f>
        <v/>
      </c>
      <c r="BA357" s="132" t="str">
        <f ca="1">IF(ISNUMBER(I357-'Choose Housekeeping Genes'!J$17),I357-'Choose Housekeeping Genes'!J$17,"")</f>
        <v/>
      </c>
      <c r="BB357" s="132" t="str">
        <f ca="1">IF(ISNUMBER(J357-'Choose Housekeeping Genes'!K$17),J357-'Choose Housekeeping Genes'!K$17,"")</f>
        <v/>
      </c>
      <c r="BC357" s="132" t="str">
        <f ca="1">IF(ISNUMBER(K357-'Choose Housekeeping Genes'!L$17),K357-'Choose Housekeeping Genes'!L$17,"")</f>
        <v/>
      </c>
      <c r="BD357" s="132" t="str">
        <f ca="1">IF(ISNUMBER(L357-'Choose Housekeeping Genes'!M$17),L357-'Choose Housekeeping Genes'!M$17,"")</f>
        <v/>
      </c>
      <c r="BE357" s="132" t="str">
        <f ca="1">IF(ISNUMBER(M357-'Choose Housekeeping Genes'!N$17),M357-'Choose Housekeeping Genes'!N$17,"")</f>
        <v/>
      </c>
      <c r="BF357" s="132" t="str">
        <f ca="1">IF(ISNUMBER(N357-'Choose Housekeeping Genes'!O$17),N357-'Choose Housekeeping Genes'!O$17,"")</f>
        <v/>
      </c>
      <c r="BG357" s="132" t="str">
        <f ca="1">IF(ISNUMBER(O357-'Choose Housekeeping Genes'!P$17),O357-'Choose Housekeeping Genes'!P$17,"")</f>
        <v/>
      </c>
      <c r="BH357" s="132" t="str">
        <f ca="1">IF(ISNUMBER(P357-'Choose Housekeeping Genes'!Q$17),P357-'Choose Housekeeping Genes'!Q$17,"")</f>
        <v/>
      </c>
      <c r="BI357" s="132" t="str">
        <f ca="1">IF(ISNUMBER(Q357-'Choose Housekeeping Genes'!R$17),Q357-'Choose Housekeeping Genes'!R$17,"")</f>
        <v/>
      </c>
      <c r="BJ357" s="132" t="str">
        <f ca="1">IF(ISNUMBER(R357-'Choose Housekeeping Genes'!S$17),R357-'Choose Housekeeping Genes'!S$17,"")</f>
        <v/>
      </c>
      <c r="BK357" s="132" t="str">
        <f ca="1">IF(ISNUMBER(S357-'Choose Housekeeping Genes'!T$17),S357-'Choose Housekeeping Genes'!T$17,"")</f>
        <v/>
      </c>
      <c r="BL357" s="132" t="str">
        <f ca="1">IF(ISNUMBER(T357-'Choose Housekeeping Genes'!U$17),T357-'Choose Housekeeping Genes'!U$17,"")</f>
        <v/>
      </c>
      <c r="BM357" s="132" t="str">
        <f ca="1">IF(ISNUMBER(U357-'Choose Housekeeping Genes'!V$17),U357-'Choose Housekeeping Genes'!V$17,"")</f>
        <v/>
      </c>
      <c r="BN357" s="132" t="str">
        <f ca="1">IF(ISNUMBER(V357-'Choose Housekeeping Genes'!W$17),V357-'Choose Housekeeping Genes'!W$17,"")</f>
        <v/>
      </c>
      <c r="BO357" s="142" t="str">
        <f t="shared" si="262"/>
        <v>PSORS1C3</v>
      </c>
      <c r="BP357" s="141" t="s">
        <v>403</v>
      </c>
      <c r="BQ357" s="132" t="str">
        <f ca="1">IF(ISNUMBER(Y357-'Choose Housekeeping Genes'!AA$17),Y357-'Choose Housekeeping Genes'!AA$17,"")</f>
        <v/>
      </c>
      <c r="BR357" s="132" t="str">
        <f ca="1">IF(ISNUMBER(Z357-'Choose Housekeeping Genes'!AB$17),Z357-'Choose Housekeeping Genes'!AB$17,"")</f>
        <v/>
      </c>
      <c r="BS357" s="132" t="str">
        <f ca="1">IF(ISNUMBER(AA357-'Choose Housekeeping Genes'!AC$17),AA357-'Choose Housekeeping Genes'!AC$17,"")</f>
        <v/>
      </c>
      <c r="BT357" s="132" t="str">
        <f ca="1">IF(ISNUMBER(AB357-'Choose Housekeeping Genes'!AD$17),AB357-'Choose Housekeeping Genes'!AD$17,"")</f>
        <v/>
      </c>
      <c r="BU357" s="132" t="str">
        <f ca="1">IF(ISNUMBER(AC357-'Choose Housekeeping Genes'!AE$17),AC357-'Choose Housekeeping Genes'!AE$17,"")</f>
        <v/>
      </c>
      <c r="BV357" s="132" t="str">
        <f ca="1">IF(ISNUMBER(AD357-'Choose Housekeeping Genes'!AF$17),AD357-'Choose Housekeeping Genes'!AF$17,"")</f>
        <v/>
      </c>
      <c r="BW357" s="132" t="str">
        <f ca="1">IF(ISNUMBER(AE357-'Choose Housekeeping Genes'!AG$17),AE357-'Choose Housekeeping Genes'!AG$17,"")</f>
        <v/>
      </c>
      <c r="BX357" s="132" t="str">
        <f ca="1">IF(ISNUMBER(AF357-'Choose Housekeeping Genes'!AH$17),AF357-'Choose Housekeeping Genes'!AH$17,"")</f>
        <v/>
      </c>
      <c r="BY357" s="132" t="str">
        <f ca="1">IF(ISNUMBER(AG357-'Choose Housekeeping Genes'!AI$17),AG357-'Choose Housekeeping Genes'!AI$17,"")</f>
        <v/>
      </c>
      <c r="BZ357" s="132" t="str">
        <f ca="1">IF(ISNUMBER(AH357-'Choose Housekeeping Genes'!AJ$17),AH357-'Choose Housekeeping Genes'!AJ$17,"")</f>
        <v/>
      </c>
      <c r="CA357" s="132" t="str">
        <f ca="1">IF(ISNUMBER(AI357-'Choose Housekeeping Genes'!AK$17),AI357-'Choose Housekeeping Genes'!AK$17,"")</f>
        <v/>
      </c>
      <c r="CB357" s="132" t="str">
        <f ca="1">IF(ISNUMBER(AJ357-'Choose Housekeeping Genes'!AL$17),AJ357-'Choose Housekeeping Genes'!AL$17,"")</f>
        <v/>
      </c>
      <c r="CC357" s="132" t="str">
        <f ca="1">IF(ISNUMBER(AK357-'Choose Housekeeping Genes'!AM$17),AK357-'Choose Housekeeping Genes'!AM$17,"")</f>
        <v/>
      </c>
      <c r="CD357" s="132" t="str">
        <f ca="1">IF(ISNUMBER(AL357-'Choose Housekeeping Genes'!AN$17),AL357-'Choose Housekeeping Genes'!AN$17,"")</f>
        <v/>
      </c>
      <c r="CE357" s="132" t="str">
        <f ca="1">IF(ISNUMBER(AM357-'Choose Housekeeping Genes'!AO$17),AM357-'Choose Housekeeping Genes'!AO$17,"")</f>
        <v/>
      </c>
      <c r="CF357" s="132" t="str">
        <f ca="1">IF(ISNUMBER(AN357-'Choose Housekeeping Genes'!AP$17),AN357-'Choose Housekeeping Genes'!AP$17,"")</f>
        <v/>
      </c>
      <c r="CG357" s="132" t="str">
        <f ca="1">IF(ISNUMBER(AO357-'Choose Housekeeping Genes'!AQ$17),AO357-'Choose Housekeeping Genes'!AQ$17,"")</f>
        <v/>
      </c>
      <c r="CH357" s="132" t="str">
        <f ca="1">IF(ISNUMBER(AP357-'Choose Housekeeping Genes'!AR$17),AP357-'Choose Housekeeping Genes'!AR$17,"")</f>
        <v/>
      </c>
      <c r="CI357" s="132" t="str">
        <f ca="1">IF(ISNUMBER(AQ357-'Choose Housekeeping Genes'!AS$17),AQ357-'Choose Housekeeping Genes'!AS$17,"")</f>
        <v/>
      </c>
      <c r="CJ357" s="132" t="str">
        <f ca="1">IF(ISNUMBER(AR357-'Choose Housekeeping Genes'!AT$17),AR357-'Choose Housekeeping Genes'!AT$17,"")</f>
        <v/>
      </c>
      <c r="CK357" s="137" t="e">
        <f t="shared" ca="1" si="220"/>
        <v>#DIV/0!</v>
      </c>
      <c r="CL357" s="138" t="e">
        <f t="shared" ca="1" si="221"/>
        <v>#DIV/0!</v>
      </c>
      <c r="DA357" s="135" t="str">
        <f>'Transcript table'!C357</f>
        <v>PSORS1C3</v>
      </c>
      <c r="DB357" s="35" t="s">
        <v>403</v>
      </c>
      <c r="DC357" s="132" t="str">
        <f t="shared" ca="1" si="222"/>
        <v/>
      </c>
      <c r="DD357" s="132" t="str">
        <f t="shared" ca="1" si="223"/>
        <v/>
      </c>
      <c r="DE357" s="132" t="str">
        <f t="shared" ca="1" si="224"/>
        <v/>
      </c>
      <c r="DF357" s="132" t="str">
        <f t="shared" ca="1" si="225"/>
        <v/>
      </c>
      <c r="DG357" s="132" t="str">
        <f t="shared" ca="1" si="226"/>
        <v/>
      </c>
      <c r="DH357" s="132" t="str">
        <f t="shared" ca="1" si="227"/>
        <v/>
      </c>
      <c r="DI357" s="132" t="str">
        <f t="shared" ca="1" si="228"/>
        <v/>
      </c>
      <c r="DJ357" s="132" t="str">
        <f t="shared" ca="1" si="229"/>
        <v/>
      </c>
      <c r="DK357" s="132" t="str">
        <f t="shared" ca="1" si="230"/>
        <v/>
      </c>
      <c r="DL357" s="132" t="str">
        <f t="shared" ca="1" si="231"/>
        <v/>
      </c>
      <c r="DM357" s="132" t="str">
        <f t="shared" ca="1" si="232"/>
        <v/>
      </c>
      <c r="DN357" s="132" t="str">
        <f t="shared" ca="1" si="233"/>
        <v/>
      </c>
      <c r="DO357" s="132" t="str">
        <f t="shared" ca="1" si="234"/>
        <v/>
      </c>
      <c r="DP357" s="132" t="str">
        <f t="shared" ca="1" si="235"/>
        <v/>
      </c>
      <c r="DQ357" s="132" t="str">
        <f t="shared" ca="1" si="236"/>
        <v/>
      </c>
      <c r="DR357" s="132" t="str">
        <f t="shared" ca="1" si="237"/>
        <v/>
      </c>
      <c r="DS357" s="132" t="str">
        <f t="shared" ca="1" si="238"/>
        <v/>
      </c>
      <c r="DT357" s="132" t="str">
        <f t="shared" ca="1" si="239"/>
        <v/>
      </c>
      <c r="DU357" s="132" t="str">
        <f t="shared" ca="1" si="240"/>
        <v/>
      </c>
      <c r="DV357" s="132" t="str">
        <f t="shared" ca="1" si="241"/>
        <v/>
      </c>
      <c r="DW357" s="136" t="str">
        <f>'Transcript table'!C357</f>
        <v>PSORS1C3</v>
      </c>
      <c r="DX357" s="141" t="s">
        <v>403</v>
      </c>
      <c r="DY357" s="132" t="str">
        <f t="shared" ca="1" si="242"/>
        <v/>
      </c>
      <c r="DZ357" s="132" t="str">
        <f t="shared" ca="1" si="243"/>
        <v/>
      </c>
      <c r="EA357" s="132" t="str">
        <f t="shared" ca="1" si="244"/>
        <v/>
      </c>
      <c r="EB357" s="132" t="str">
        <f t="shared" ca="1" si="245"/>
        <v/>
      </c>
      <c r="EC357" s="132" t="str">
        <f t="shared" ca="1" si="246"/>
        <v/>
      </c>
      <c r="ED357" s="132" t="str">
        <f t="shared" ca="1" si="247"/>
        <v/>
      </c>
      <c r="EE357" s="132" t="str">
        <f t="shared" ca="1" si="248"/>
        <v/>
      </c>
      <c r="EF357" s="132" t="str">
        <f t="shared" ca="1" si="249"/>
        <v/>
      </c>
      <c r="EG357" s="132" t="str">
        <f t="shared" ca="1" si="250"/>
        <v/>
      </c>
      <c r="EH357" s="132" t="str">
        <f t="shared" ca="1" si="251"/>
        <v/>
      </c>
      <c r="EI357" s="132" t="str">
        <f t="shared" ca="1" si="252"/>
        <v/>
      </c>
      <c r="EJ357" s="132" t="str">
        <f t="shared" ca="1" si="253"/>
        <v/>
      </c>
      <c r="EK357" s="132" t="str">
        <f t="shared" ca="1" si="254"/>
        <v/>
      </c>
      <c r="EL357" s="132" t="str">
        <f t="shared" ca="1" si="255"/>
        <v/>
      </c>
      <c r="EM357" s="132" t="str">
        <f t="shared" ca="1" si="256"/>
        <v/>
      </c>
      <c r="EN357" s="132" t="str">
        <f t="shared" ca="1" si="257"/>
        <v/>
      </c>
      <c r="EO357" s="132" t="str">
        <f t="shared" ca="1" si="258"/>
        <v/>
      </c>
      <c r="EP357" s="132" t="str">
        <f t="shared" ca="1" si="259"/>
        <v/>
      </c>
      <c r="EQ357" s="132" t="str">
        <f t="shared" ca="1" si="260"/>
        <v/>
      </c>
      <c r="ER357" s="132" t="str">
        <f t="shared" ca="1" si="261"/>
        <v/>
      </c>
    </row>
    <row r="358" spans="1:148" ht="12.75">
      <c r="A358" s="131" t="str">
        <f>'Transcript table'!C358</f>
        <v>AP5M1</v>
      </c>
      <c r="B358" s="35" t="s">
        <v>404</v>
      </c>
      <c r="C358" s="132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132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132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132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132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132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132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132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132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132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132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132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132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132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132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132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132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132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132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132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40" t="str">
        <f>'Control Sample Data'!A358</f>
        <v>AP5M1</v>
      </c>
      <c r="X358" s="141" t="s">
        <v>404</v>
      </c>
      <c r="Y358" s="132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132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132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132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132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132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132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132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132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132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132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132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132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132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132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132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132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132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132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132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135" t="str">
        <f>'Control Sample Data'!A358</f>
        <v>AP5M1</v>
      </c>
      <c r="AT358" s="35" t="s">
        <v>404</v>
      </c>
      <c r="AU358" s="132" t="str">
        <f ca="1">IF(ISNUMBER(C358-'Choose Housekeeping Genes'!D$17),C358-'Choose Housekeeping Genes'!D$17,"")</f>
        <v/>
      </c>
      <c r="AV358" s="132" t="str">
        <f ca="1">IF(ISNUMBER(D358-'Choose Housekeeping Genes'!E$17),D358-'Choose Housekeeping Genes'!E$17,"")</f>
        <v/>
      </c>
      <c r="AW358" s="132" t="str">
        <f ca="1">IF(ISNUMBER(E358-'Choose Housekeeping Genes'!F$17),E358-'Choose Housekeeping Genes'!F$17,"")</f>
        <v/>
      </c>
      <c r="AX358" s="132" t="str">
        <f ca="1">IF(ISNUMBER(F358-'Choose Housekeeping Genes'!G$17),F358-'Choose Housekeeping Genes'!G$17,"")</f>
        <v/>
      </c>
      <c r="AY358" s="132" t="str">
        <f ca="1">IF(ISNUMBER(G358-'Choose Housekeeping Genes'!H$17),G358-'Choose Housekeeping Genes'!H$17,"")</f>
        <v/>
      </c>
      <c r="AZ358" s="132" t="str">
        <f ca="1">IF(ISNUMBER(H358-'Choose Housekeeping Genes'!I$17),H358-'Choose Housekeeping Genes'!I$17,"")</f>
        <v/>
      </c>
      <c r="BA358" s="132" t="str">
        <f ca="1">IF(ISNUMBER(I358-'Choose Housekeeping Genes'!J$17),I358-'Choose Housekeeping Genes'!J$17,"")</f>
        <v/>
      </c>
      <c r="BB358" s="132" t="str">
        <f ca="1">IF(ISNUMBER(J358-'Choose Housekeeping Genes'!K$17),J358-'Choose Housekeeping Genes'!K$17,"")</f>
        <v/>
      </c>
      <c r="BC358" s="132" t="str">
        <f ca="1">IF(ISNUMBER(K358-'Choose Housekeeping Genes'!L$17),K358-'Choose Housekeeping Genes'!L$17,"")</f>
        <v/>
      </c>
      <c r="BD358" s="132" t="str">
        <f ca="1">IF(ISNUMBER(L358-'Choose Housekeeping Genes'!M$17),L358-'Choose Housekeeping Genes'!M$17,"")</f>
        <v/>
      </c>
      <c r="BE358" s="132" t="str">
        <f ca="1">IF(ISNUMBER(M358-'Choose Housekeeping Genes'!N$17),M358-'Choose Housekeeping Genes'!N$17,"")</f>
        <v/>
      </c>
      <c r="BF358" s="132" t="str">
        <f ca="1">IF(ISNUMBER(N358-'Choose Housekeeping Genes'!O$17),N358-'Choose Housekeeping Genes'!O$17,"")</f>
        <v/>
      </c>
      <c r="BG358" s="132" t="str">
        <f ca="1">IF(ISNUMBER(O358-'Choose Housekeeping Genes'!P$17),O358-'Choose Housekeeping Genes'!P$17,"")</f>
        <v/>
      </c>
      <c r="BH358" s="132" t="str">
        <f ca="1">IF(ISNUMBER(P358-'Choose Housekeeping Genes'!Q$17),P358-'Choose Housekeeping Genes'!Q$17,"")</f>
        <v/>
      </c>
      <c r="BI358" s="132" t="str">
        <f ca="1">IF(ISNUMBER(Q358-'Choose Housekeeping Genes'!R$17),Q358-'Choose Housekeeping Genes'!R$17,"")</f>
        <v/>
      </c>
      <c r="BJ358" s="132" t="str">
        <f ca="1">IF(ISNUMBER(R358-'Choose Housekeeping Genes'!S$17),R358-'Choose Housekeeping Genes'!S$17,"")</f>
        <v/>
      </c>
      <c r="BK358" s="132" t="str">
        <f ca="1">IF(ISNUMBER(S358-'Choose Housekeeping Genes'!T$17),S358-'Choose Housekeeping Genes'!T$17,"")</f>
        <v/>
      </c>
      <c r="BL358" s="132" t="str">
        <f ca="1">IF(ISNUMBER(T358-'Choose Housekeeping Genes'!U$17),T358-'Choose Housekeeping Genes'!U$17,"")</f>
        <v/>
      </c>
      <c r="BM358" s="132" t="str">
        <f ca="1">IF(ISNUMBER(U358-'Choose Housekeeping Genes'!V$17),U358-'Choose Housekeeping Genes'!V$17,"")</f>
        <v/>
      </c>
      <c r="BN358" s="132" t="str">
        <f ca="1">IF(ISNUMBER(V358-'Choose Housekeeping Genes'!W$17),V358-'Choose Housekeeping Genes'!W$17,"")</f>
        <v/>
      </c>
      <c r="BO358" s="142" t="str">
        <f t="shared" si="262"/>
        <v>AP5M1</v>
      </c>
      <c r="BP358" s="141" t="s">
        <v>404</v>
      </c>
      <c r="BQ358" s="132" t="str">
        <f ca="1">IF(ISNUMBER(Y358-'Choose Housekeeping Genes'!AA$17),Y358-'Choose Housekeeping Genes'!AA$17,"")</f>
        <v/>
      </c>
      <c r="BR358" s="132" t="str">
        <f ca="1">IF(ISNUMBER(Z358-'Choose Housekeeping Genes'!AB$17),Z358-'Choose Housekeeping Genes'!AB$17,"")</f>
        <v/>
      </c>
      <c r="BS358" s="132" t="str">
        <f ca="1">IF(ISNUMBER(AA358-'Choose Housekeeping Genes'!AC$17),AA358-'Choose Housekeeping Genes'!AC$17,"")</f>
        <v/>
      </c>
      <c r="BT358" s="132" t="str">
        <f ca="1">IF(ISNUMBER(AB358-'Choose Housekeeping Genes'!AD$17),AB358-'Choose Housekeeping Genes'!AD$17,"")</f>
        <v/>
      </c>
      <c r="BU358" s="132" t="str">
        <f ca="1">IF(ISNUMBER(AC358-'Choose Housekeeping Genes'!AE$17),AC358-'Choose Housekeeping Genes'!AE$17,"")</f>
        <v/>
      </c>
      <c r="BV358" s="132" t="str">
        <f ca="1">IF(ISNUMBER(AD358-'Choose Housekeeping Genes'!AF$17),AD358-'Choose Housekeeping Genes'!AF$17,"")</f>
        <v/>
      </c>
      <c r="BW358" s="132" t="str">
        <f ca="1">IF(ISNUMBER(AE358-'Choose Housekeeping Genes'!AG$17),AE358-'Choose Housekeeping Genes'!AG$17,"")</f>
        <v/>
      </c>
      <c r="BX358" s="132" t="str">
        <f ca="1">IF(ISNUMBER(AF358-'Choose Housekeeping Genes'!AH$17),AF358-'Choose Housekeeping Genes'!AH$17,"")</f>
        <v/>
      </c>
      <c r="BY358" s="132" t="str">
        <f ca="1">IF(ISNUMBER(AG358-'Choose Housekeeping Genes'!AI$17),AG358-'Choose Housekeeping Genes'!AI$17,"")</f>
        <v/>
      </c>
      <c r="BZ358" s="132" t="str">
        <f ca="1">IF(ISNUMBER(AH358-'Choose Housekeeping Genes'!AJ$17),AH358-'Choose Housekeeping Genes'!AJ$17,"")</f>
        <v/>
      </c>
      <c r="CA358" s="132" t="str">
        <f ca="1">IF(ISNUMBER(AI358-'Choose Housekeeping Genes'!AK$17),AI358-'Choose Housekeeping Genes'!AK$17,"")</f>
        <v/>
      </c>
      <c r="CB358" s="132" t="str">
        <f ca="1">IF(ISNUMBER(AJ358-'Choose Housekeeping Genes'!AL$17),AJ358-'Choose Housekeeping Genes'!AL$17,"")</f>
        <v/>
      </c>
      <c r="CC358" s="132" t="str">
        <f ca="1">IF(ISNUMBER(AK358-'Choose Housekeeping Genes'!AM$17),AK358-'Choose Housekeeping Genes'!AM$17,"")</f>
        <v/>
      </c>
      <c r="CD358" s="132" t="str">
        <f ca="1">IF(ISNUMBER(AL358-'Choose Housekeeping Genes'!AN$17),AL358-'Choose Housekeeping Genes'!AN$17,"")</f>
        <v/>
      </c>
      <c r="CE358" s="132" t="str">
        <f ca="1">IF(ISNUMBER(AM358-'Choose Housekeeping Genes'!AO$17),AM358-'Choose Housekeeping Genes'!AO$17,"")</f>
        <v/>
      </c>
      <c r="CF358" s="132" t="str">
        <f ca="1">IF(ISNUMBER(AN358-'Choose Housekeeping Genes'!AP$17),AN358-'Choose Housekeeping Genes'!AP$17,"")</f>
        <v/>
      </c>
      <c r="CG358" s="132" t="str">
        <f ca="1">IF(ISNUMBER(AO358-'Choose Housekeeping Genes'!AQ$17),AO358-'Choose Housekeeping Genes'!AQ$17,"")</f>
        <v/>
      </c>
      <c r="CH358" s="132" t="str">
        <f ca="1">IF(ISNUMBER(AP358-'Choose Housekeeping Genes'!AR$17),AP358-'Choose Housekeeping Genes'!AR$17,"")</f>
        <v/>
      </c>
      <c r="CI358" s="132" t="str">
        <f ca="1">IF(ISNUMBER(AQ358-'Choose Housekeeping Genes'!AS$17),AQ358-'Choose Housekeeping Genes'!AS$17,"")</f>
        <v/>
      </c>
      <c r="CJ358" s="132" t="str">
        <f ca="1">IF(ISNUMBER(AR358-'Choose Housekeeping Genes'!AT$17),AR358-'Choose Housekeeping Genes'!AT$17,"")</f>
        <v/>
      </c>
      <c r="CK358" s="137" t="e">
        <f t="shared" ca="1" si="220"/>
        <v>#DIV/0!</v>
      </c>
      <c r="CL358" s="138" t="e">
        <f t="shared" ca="1" si="221"/>
        <v>#DIV/0!</v>
      </c>
      <c r="DA358" s="135" t="str">
        <f>'Transcript table'!C358</f>
        <v>AP5M1</v>
      </c>
      <c r="DB358" s="35" t="s">
        <v>404</v>
      </c>
      <c r="DC358" s="132" t="str">
        <f t="shared" ca="1" si="222"/>
        <v/>
      </c>
      <c r="DD358" s="132" t="str">
        <f t="shared" ca="1" si="223"/>
        <v/>
      </c>
      <c r="DE358" s="132" t="str">
        <f t="shared" ca="1" si="224"/>
        <v/>
      </c>
      <c r="DF358" s="132" t="str">
        <f t="shared" ca="1" si="225"/>
        <v/>
      </c>
      <c r="DG358" s="132" t="str">
        <f t="shared" ca="1" si="226"/>
        <v/>
      </c>
      <c r="DH358" s="132" t="str">
        <f t="shared" ca="1" si="227"/>
        <v/>
      </c>
      <c r="DI358" s="132" t="str">
        <f t="shared" ca="1" si="228"/>
        <v/>
      </c>
      <c r="DJ358" s="132" t="str">
        <f t="shared" ca="1" si="229"/>
        <v/>
      </c>
      <c r="DK358" s="132" t="str">
        <f t="shared" ca="1" si="230"/>
        <v/>
      </c>
      <c r="DL358" s="132" t="str">
        <f t="shared" ca="1" si="231"/>
        <v/>
      </c>
      <c r="DM358" s="132" t="str">
        <f t="shared" ca="1" si="232"/>
        <v/>
      </c>
      <c r="DN358" s="132" t="str">
        <f t="shared" ca="1" si="233"/>
        <v/>
      </c>
      <c r="DO358" s="132" t="str">
        <f t="shared" ca="1" si="234"/>
        <v/>
      </c>
      <c r="DP358" s="132" t="str">
        <f t="shared" ca="1" si="235"/>
        <v/>
      </c>
      <c r="DQ358" s="132" t="str">
        <f t="shared" ca="1" si="236"/>
        <v/>
      </c>
      <c r="DR358" s="132" t="str">
        <f t="shared" ca="1" si="237"/>
        <v/>
      </c>
      <c r="DS358" s="132" t="str">
        <f t="shared" ca="1" si="238"/>
        <v/>
      </c>
      <c r="DT358" s="132" t="str">
        <f t="shared" ca="1" si="239"/>
        <v/>
      </c>
      <c r="DU358" s="132" t="str">
        <f t="shared" ca="1" si="240"/>
        <v/>
      </c>
      <c r="DV358" s="132" t="str">
        <f t="shared" ca="1" si="241"/>
        <v/>
      </c>
      <c r="DW358" s="136" t="str">
        <f>'Transcript table'!C358</f>
        <v>AP5M1</v>
      </c>
      <c r="DX358" s="141" t="s">
        <v>404</v>
      </c>
      <c r="DY358" s="132" t="str">
        <f t="shared" ca="1" si="242"/>
        <v/>
      </c>
      <c r="DZ358" s="132" t="str">
        <f t="shared" ca="1" si="243"/>
        <v/>
      </c>
      <c r="EA358" s="132" t="str">
        <f t="shared" ca="1" si="244"/>
        <v/>
      </c>
      <c r="EB358" s="132" t="str">
        <f t="shared" ca="1" si="245"/>
        <v/>
      </c>
      <c r="EC358" s="132" t="str">
        <f t="shared" ca="1" si="246"/>
        <v/>
      </c>
      <c r="ED358" s="132" t="str">
        <f t="shared" ca="1" si="247"/>
        <v/>
      </c>
      <c r="EE358" s="132" t="str">
        <f t="shared" ca="1" si="248"/>
        <v/>
      </c>
      <c r="EF358" s="132" t="str">
        <f t="shared" ca="1" si="249"/>
        <v/>
      </c>
      <c r="EG358" s="132" t="str">
        <f t="shared" ca="1" si="250"/>
        <v/>
      </c>
      <c r="EH358" s="132" t="str">
        <f t="shared" ca="1" si="251"/>
        <v/>
      </c>
      <c r="EI358" s="132" t="str">
        <f t="shared" ca="1" si="252"/>
        <v/>
      </c>
      <c r="EJ358" s="132" t="str">
        <f t="shared" ca="1" si="253"/>
        <v/>
      </c>
      <c r="EK358" s="132" t="str">
        <f t="shared" ca="1" si="254"/>
        <v/>
      </c>
      <c r="EL358" s="132" t="str">
        <f t="shared" ca="1" si="255"/>
        <v/>
      </c>
      <c r="EM358" s="132" t="str">
        <f t="shared" ca="1" si="256"/>
        <v/>
      </c>
      <c r="EN358" s="132" t="str">
        <f t="shared" ca="1" si="257"/>
        <v/>
      </c>
      <c r="EO358" s="132" t="str">
        <f t="shared" ca="1" si="258"/>
        <v/>
      </c>
      <c r="EP358" s="132" t="str">
        <f t="shared" ca="1" si="259"/>
        <v/>
      </c>
      <c r="EQ358" s="132" t="str">
        <f t="shared" ca="1" si="260"/>
        <v/>
      </c>
      <c r="ER358" s="132" t="str">
        <f t="shared" ca="1" si="261"/>
        <v/>
      </c>
    </row>
    <row r="359" spans="1:148" ht="12.75">
      <c r="A359" s="131" t="str">
        <f>'Transcript table'!C359</f>
        <v>ESRG</v>
      </c>
      <c r="B359" s="35" t="s">
        <v>405</v>
      </c>
      <c r="C359" s="132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132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132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132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132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132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132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132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132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132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132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132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132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132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132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132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132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132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132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132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40" t="str">
        <f>'Control Sample Data'!A359</f>
        <v>ESRG</v>
      </c>
      <c r="X359" s="141" t="s">
        <v>405</v>
      </c>
      <c r="Y359" s="132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132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132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132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132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132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132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132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132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132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132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132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132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132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132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132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132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132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132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132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135" t="str">
        <f>'Control Sample Data'!A359</f>
        <v>ESRG</v>
      </c>
      <c r="AT359" s="35" t="s">
        <v>405</v>
      </c>
      <c r="AU359" s="132" t="str">
        <f ca="1">IF(ISNUMBER(C359-'Choose Housekeeping Genes'!D$17),C359-'Choose Housekeeping Genes'!D$17,"")</f>
        <v/>
      </c>
      <c r="AV359" s="132" t="str">
        <f ca="1">IF(ISNUMBER(D359-'Choose Housekeeping Genes'!E$17),D359-'Choose Housekeeping Genes'!E$17,"")</f>
        <v/>
      </c>
      <c r="AW359" s="132" t="str">
        <f ca="1">IF(ISNUMBER(E359-'Choose Housekeeping Genes'!F$17),E359-'Choose Housekeeping Genes'!F$17,"")</f>
        <v/>
      </c>
      <c r="AX359" s="132" t="str">
        <f ca="1">IF(ISNUMBER(F359-'Choose Housekeeping Genes'!G$17),F359-'Choose Housekeeping Genes'!G$17,"")</f>
        <v/>
      </c>
      <c r="AY359" s="132" t="str">
        <f ca="1">IF(ISNUMBER(G359-'Choose Housekeeping Genes'!H$17),G359-'Choose Housekeeping Genes'!H$17,"")</f>
        <v/>
      </c>
      <c r="AZ359" s="132" t="str">
        <f ca="1">IF(ISNUMBER(H359-'Choose Housekeeping Genes'!I$17),H359-'Choose Housekeeping Genes'!I$17,"")</f>
        <v/>
      </c>
      <c r="BA359" s="132" t="str">
        <f ca="1">IF(ISNUMBER(I359-'Choose Housekeeping Genes'!J$17),I359-'Choose Housekeeping Genes'!J$17,"")</f>
        <v/>
      </c>
      <c r="BB359" s="132" t="str">
        <f ca="1">IF(ISNUMBER(J359-'Choose Housekeeping Genes'!K$17),J359-'Choose Housekeeping Genes'!K$17,"")</f>
        <v/>
      </c>
      <c r="BC359" s="132" t="str">
        <f ca="1">IF(ISNUMBER(K359-'Choose Housekeeping Genes'!L$17),K359-'Choose Housekeeping Genes'!L$17,"")</f>
        <v/>
      </c>
      <c r="BD359" s="132" t="str">
        <f ca="1">IF(ISNUMBER(L359-'Choose Housekeeping Genes'!M$17),L359-'Choose Housekeeping Genes'!M$17,"")</f>
        <v/>
      </c>
      <c r="BE359" s="132" t="str">
        <f ca="1">IF(ISNUMBER(M359-'Choose Housekeeping Genes'!N$17),M359-'Choose Housekeeping Genes'!N$17,"")</f>
        <v/>
      </c>
      <c r="BF359" s="132" t="str">
        <f ca="1">IF(ISNUMBER(N359-'Choose Housekeeping Genes'!O$17),N359-'Choose Housekeeping Genes'!O$17,"")</f>
        <v/>
      </c>
      <c r="BG359" s="132" t="str">
        <f ca="1">IF(ISNUMBER(O359-'Choose Housekeeping Genes'!P$17),O359-'Choose Housekeeping Genes'!P$17,"")</f>
        <v/>
      </c>
      <c r="BH359" s="132" t="str">
        <f ca="1">IF(ISNUMBER(P359-'Choose Housekeeping Genes'!Q$17),P359-'Choose Housekeeping Genes'!Q$17,"")</f>
        <v/>
      </c>
      <c r="BI359" s="132" t="str">
        <f ca="1">IF(ISNUMBER(Q359-'Choose Housekeeping Genes'!R$17),Q359-'Choose Housekeeping Genes'!R$17,"")</f>
        <v/>
      </c>
      <c r="BJ359" s="132" t="str">
        <f ca="1">IF(ISNUMBER(R359-'Choose Housekeeping Genes'!S$17),R359-'Choose Housekeeping Genes'!S$17,"")</f>
        <v/>
      </c>
      <c r="BK359" s="132" t="str">
        <f ca="1">IF(ISNUMBER(S359-'Choose Housekeeping Genes'!T$17),S359-'Choose Housekeeping Genes'!T$17,"")</f>
        <v/>
      </c>
      <c r="BL359" s="132" t="str">
        <f ca="1">IF(ISNUMBER(T359-'Choose Housekeeping Genes'!U$17),T359-'Choose Housekeeping Genes'!U$17,"")</f>
        <v/>
      </c>
      <c r="BM359" s="132" t="str">
        <f ca="1">IF(ISNUMBER(U359-'Choose Housekeeping Genes'!V$17),U359-'Choose Housekeeping Genes'!V$17,"")</f>
        <v/>
      </c>
      <c r="BN359" s="132" t="str">
        <f ca="1">IF(ISNUMBER(V359-'Choose Housekeeping Genes'!W$17),V359-'Choose Housekeeping Genes'!W$17,"")</f>
        <v/>
      </c>
      <c r="BO359" s="142" t="str">
        <f t="shared" si="262"/>
        <v>ESRG</v>
      </c>
      <c r="BP359" s="141" t="s">
        <v>405</v>
      </c>
      <c r="BQ359" s="132" t="str">
        <f ca="1">IF(ISNUMBER(Y359-'Choose Housekeeping Genes'!AA$17),Y359-'Choose Housekeeping Genes'!AA$17,"")</f>
        <v/>
      </c>
      <c r="BR359" s="132" t="str">
        <f ca="1">IF(ISNUMBER(Z359-'Choose Housekeeping Genes'!AB$17),Z359-'Choose Housekeeping Genes'!AB$17,"")</f>
        <v/>
      </c>
      <c r="BS359" s="132" t="str">
        <f ca="1">IF(ISNUMBER(AA359-'Choose Housekeeping Genes'!AC$17),AA359-'Choose Housekeeping Genes'!AC$17,"")</f>
        <v/>
      </c>
      <c r="BT359" s="132" t="str">
        <f ca="1">IF(ISNUMBER(AB359-'Choose Housekeeping Genes'!AD$17),AB359-'Choose Housekeeping Genes'!AD$17,"")</f>
        <v/>
      </c>
      <c r="BU359" s="132" t="str">
        <f ca="1">IF(ISNUMBER(AC359-'Choose Housekeeping Genes'!AE$17),AC359-'Choose Housekeeping Genes'!AE$17,"")</f>
        <v/>
      </c>
      <c r="BV359" s="132" t="str">
        <f ca="1">IF(ISNUMBER(AD359-'Choose Housekeeping Genes'!AF$17),AD359-'Choose Housekeeping Genes'!AF$17,"")</f>
        <v/>
      </c>
      <c r="BW359" s="132" t="str">
        <f ca="1">IF(ISNUMBER(AE359-'Choose Housekeeping Genes'!AG$17),AE359-'Choose Housekeeping Genes'!AG$17,"")</f>
        <v/>
      </c>
      <c r="BX359" s="132" t="str">
        <f ca="1">IF(ISNUMBER(AF359-'Choose Housekeeping Genes'!AH$17),AF359-'Choose Housekeeping Genes'!AH$17,"")</f>
        <v/>
      </c>
      <c r="BY359" s="132" t="str">
        <f ca="1">IF(ISNUMBER(AG359-'Choose Housekeeping Genes'!AI$17),AG359-'Choose Housekeeping Genes'!AI$17,"")</f>
        <v/>
      </c>
      <c r="BZ359" s="132" t="str">
        <f ca="1">IF(ISNUMBER(AH359-'Choose Housekeeping Genes'!AJ$17),AH359-'Choose Housekeeping Genes'!AJ$17,"")</f>
        <v/>
      </c>
      <c r="CA359" s="132" t="str">
        <f ca="1">IF(ISNUMBER(AI359-'Choose Housekeeping Genes'!AK$17),AI359-'Choose Housekeeping Genes'!AK$17,"")</f>
        <v/>
      </c>
      <c r="CB359" s="132" t="str">
        <f ca="1">IF(ISNUMBER(AJ359-'Choose Housekeeping Genes'!AL$17),AJ359-'Choose Housekeeping Genes'!AL$17,"")</f>
        <v/>
      </c>
      <c r="CC359" s="132" t="str">
        <f ca="1">IF(ISNUMBER(AK359-'Choose Housekeeping Genes'!AM$17),AK359-'Choose Housekeeping Genes'!AM$17,"")</f>
        <v/>
      </c>
      <c r="CD359" s="132" t="str">
        <f ca="1">IF(ISNUMBER(AL359-'Choose Housekeeping Genes'!AN$17),AL359-'Choose Housekeeping Genes'!AN$17,"")</f>
        <v/>
      </c>
      <c r="CE359" s="132" t="str">
        <f ca="1">IF(ISNUMBER(AM359-'Choose Housekeeping Genes'!AO$17),AM359-'Choose Housekeeping Genes'!AO$17,"")</f>
        <v/>
      </c>
      <c r="CF359" s="132" t="str">
        <f ca="1">IF(ISNUMBER(AN359-'Choose Housekeeping Genes'!AP$17),AN359-'Choose Housekeeping Genes'!AP$17,"")</f>
        <v/>
      </c>
      <c r="CG359" s="132" t="str">
        <f ca="1">IF(ISNUMBER(AO359-'Choose Housekeeping Genes'!AQ$17),AO359-'Choose Housekeeping Genes'!AQ$17,"")</f>
        <v/>
      </c>
      <c r="CH359" s="132" t="str">
        <f ca="1">IF(ISNUMBER(AP359-'Choose Housekeeping Genes'!AR$17),AP359-'Choose Housekeeping Genes'!AR$17,"")</f>
        <v/>
      </c>
      <c r="CI359" s="132" t="str">
        <f ca="1">IF(ISNUMBER(AQ359-'Choose Housekeeping Genes'!AS$17),AQ359-'Choose Housekeeping Genes'!AS$17,"")</f>
        <v/>
      </c>
      <c r="CJ359" s="132" t="str">
        <f ca="1">IF(ISNUMBER(AR359-'Choose Housekeeping Genes'!AT$17),AR359-'Choose Housekeeping Genes'!AT$17,"")</f>
        <v/>
      </c>
      <c r="CK359" s="137" t="e">
        <f t="shared" ca="1" si="220"/>
        <v>#DIV/0!</v>
      </c>
      <c r="CL359" s="138" t="e">
        <f t="shared" ca="1" si="221"/>
        <v>#DIV/0!</v>
      </c>
      <c r="DA359" s="135" t="str">
        <f>'Transcript table'!C359</f>
        <v>ESRG</v>
      </c>
      <c r="DB359" s="35" t="s">
        <v>405</v>
      </c>
      <c r="DC359" s="132" t="str">
        <f t="shared" ca="1" si="222"/>
        <v/>
      </c>
      <c r="DD359" s="132" t="str">
        <f t="shared" ca="1" si="223"/>
        <v/>
      </c>
      <c r="DE359" s="132" t="str">
        <f t="shared" ca="1" si="224"/>
        <v/>
      </c>
      <c r="DF359" s="132" t="str">
        <f t="shared" ca="1" si="225"/>
        <v/>
      </c>
      <c r="DG359" s="132" t="str">
        <f t="shared" ca="1" si="226"/>
        <v/>
      </c>
      <c r="DH359" s="132" t="str">
        <f t="shared" ca="1" si="227"/>
        <v/>
      </c>
      <c r="DI359" s="132" t="str">
        <f t="shared" ca="1" si="228"/>
        <v/>
      </c>
      <c r="DJ359" s="132" t="str">
        <f t="shared" ca="1" si="229"/>
        <v/>
      </c>
      <c r="DK359" s="132" t="str">
        <f t="shared" ca="1" si="230"/>
        <v/>
      </c>
      <c r="DL359" s="132" t="str">
        <f t="shared" ca="1" si="231"/>
        <v/>
      </c>
      <c r="DM359" s="132" t="str">
        <f t="shared" ca="1" si="232"/>
        <v/>
      </c>
      <c r="DN359" s="132" t="str">
        <f t="shared" ca="1" si="233"/>
        <v/>
      </c>
      <c r="DO359" s="132" t="str">
        <f t="shared" ca="1" si="234"/>
        <v/>
      </c>
      <c r="DP359" s="132" t="str">
        <f t="shared" ca="1" si="235"/>
        <v/>
      </c>
      <c r="DQ359" s="132" t="str">
        <f t="shared" ca="1" si="236"/>
        <v/>
      </c>
      <c r="DR359" s="132" t="str">
        <f t="shared" ca="1" si="237"/>
        <v/>
      </c>
      <c r="DS359" s="132" t="str">
        <f t="shared" ca="1" si="238"/>
        <v/>
      </c>
      <c r="DT359" s="132" t="str">
        <f t="shared" ca="1" si="239"/>
        <v/>
      </c>
      <c r="DU359" s="132" t="str">
        <f t="shared" ca="1" si="240"/>
        <v/>
      </c>
      <c r="DV359" s="132" t="str">
        <f t="shared" ca="1" si="241"/>
        <v/>
      </c>
      <c r="DW359" s="136" t="str">
        <f>'Transcript table'!C359</f>
        <v>ESRG</v>
      </c>
      <c r="DX359" s="141" t="s">
        <v>405</v>
      </c>
      <c r="DY359" s="132" t="str">
        <f t="shared" ca="1" si="242"/>
        <v/>
      </c>
      <c r="DZ359" s="132" t="str">
        <f t="shared" ca="1" si="243"/>
        <v/>
      </c>
      <c r="EA359" s="132" t="str">
        <f t="shared" ca="1" si="244"/>
        <v/>
      </c>
      <c r="EB359" s="132" t="str">
        <f t="shared" ca="1" si="245"/>
        <v/>
      </c>
      <c r="EC359" s="132" t="str">
        <f t="shared" ca="1" si="246"/>
        <v/>
      </c>
      <c r="ED359" s="132" t="str">
        <f t="shared" ca="1" si="247"/>
        <v/>
      </c>
      <c r="EE359" s="132" t="str">
        <f t="shared" ca="1" si="248"/>
        <v/>
      </c>
      <c r="EF359" s="132" t="str">
        <f t="shared" ca="1" si="249"/>
        <v/>
      </c>
      <c r="EG359" s="132" t="str">
        <f t="shared" ca="1" si="250"/>
        <v/>
      </c>
      <c r="EH359" s="132" t="str">
        <f t="shared" ca="1" si="251"/>
        <v/>
      </c>
      <c r="EI359" s="132" t="str">
        <f t="shared" ca="1" si="252"/>
        <v/>
      </c>
      <c r="EJ359" s="132" t="str">
        <f t="shared" ca="1" si="253"/>
        <v/>
      </c>
      <c r="EK359" s="132" t="str">
        <f t="shared" ca="1" si="254"/>
        <v/>
      </c>
      <c r="EL359" s="132" t="str">
        <f t="shared" ca="1" si="255"/>
        <v/>
      </c>
      <c r="EM359" s="132" t="str">
        <f t="shared" ca="1" si="256"/>
        <v/>
      </c>
      <c r="EN359" s="132" t="str">
        <f t="shared" ca="1" si="257"/>
        <v/>
      </c>
      <c r="EO359" s="132" t="str">
        <f t="shared" ca="1" si="258"/>
        <v/>
      </c>
      <c r="EP359" s="132" t="str">
        <f t="shared" ca="1" si="259"/>
        <v/>
      </c>
      <c r="EQ359" s="132" t="str">
        <f t="shared" ca="1" si="260"/>
        <v/>
      </c>
      <c r="ER359" s="132" t="str">
        <f t="shared" ca="1" si="261"/>
        <v/>
      </c>
    </row>
    <row r="360" spans="1:148" ht="12.75">
      <c r="A360" s="131" t="str">
        <f>'Transcript table'!C360</f>
        <v xml:space="preserve">Linc-DC </v>
      </c>
      <c r="B360" s="35" t="s">
        <v>406</v>
      </c>
      <c r="C360" s="132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132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132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132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132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132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132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132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132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132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132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132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132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132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132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132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132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132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132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132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40" t="str">
        <f>'Control Sample Data'!A360</f>
        <v xml:space="preserve">Linc-DC </v>
      </c>
      <c r="X360" s="141" t="s">
        <v>406</v>
      </c>
      <c r="Y360" s="132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132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132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132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132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132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132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132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132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132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132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132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132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132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132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132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132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132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132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132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135" t="str">
        <f>'Control Sample Data'!A360</f>
        <v xml:space="preserve">Linc-DC </v>
      </c>
      <c r="AT360" s="35" t="s">
        <v>406</v>
      </c>
      <c r="AU360" s="132" t="str">
        <f ca="1">IF(ISNUMBER(C360-'Choose Housekeeping Genes'!D$17),C360-'Choose Housekeeping Genes'!D$17,"")</f>
        <v/>
      </c>
      <c r="AV360" s="132" t="str">
        <f ca="1">IF(ISNUMBER(D360-'Choose Housekeeping Genes'!E$17),D360-'Choose Housekeeping Genes'!E$17,"")</f>
        <v/>
      </c>
      <c r="AW360" s="132" t="str">
        <f ca="1">IF(ISNUMBER(E360-'Choose Housekeeping Genes'!F$17),E360-'Choose Housekeeping Genes'!F$17,"")</f>
        <v/>
      </c>
      <c r="AX360" s="132" t="str">
        <f ca="1">IF(ISNUMBER(F360-'Choose Housekeeping Genes'!G$17),F360-'Choose Housekeeping Genes'!G$17,"")</f>
        <v/>
      </c>
      <c r="AY360" s="132" t="str">
        <f ca="1">IF(ISNUMBER(G360-'Choose Housekeeping Genes'!H$17),G360-'Choose Housekeeping Genes'!H$17,"")</f>
        <v/>
      </c>
      <c r="AZ360" s="132" t="str">
        <f ca="1">IF(ISNUMBER(H360-'Choose Housekeeping Genes'!I$17),H360-'Choose Housekeeping Genes'!I$17,"")</f>
        <v/>
      </c>
      <c r="BA360" s="132" t="str">
        <f ca="1">IF(ISNUMBER(I360-'Choose Housekeeping Genes'!J$17),I360-'Choose Housekeeping Genes'!J$17,"")</f>
        <v/>
      </c>
      <c r="BB360" s="132" t="str">
        <f ca="1">IF(ISNUMBER(J360-'Choose Housekeeping Genes'!K$17),J360-'Choose Housekeeping Genes'!K$17,"")</f>
        <v/>
      </c>
      <c r="BC360" s="132" t="str">
        <f ca="1">IF(ISNUMBER(K360-'Choose Housekeeping Genes'!L$17),K360-'Choose Housekeeping Genes'!L$17,"")</f>
        <v/>
      </c>
      <c r="BD360" s="132" t="str">
        <f ca="1">IF(ISNUMBER(L360-'Choose Housekeeping Genes'!M$17),L360-'Choose Housekeeping Genes'!M$17,"")</f>
        <v/>
      </c>
      <c r="BE360" s="132" t="str">
        <f ca="1">IF(ISNUMBER(M360-'Choose Housekeeping Genes'!N$17),M360-'Choose Housekeeping Genes'!N$17,"")</f>
        <v/>
      </c>
      <c r="BF360" s="132" t="str">
        <f ca="1">IF(ISNUMBER(N360-'Choose Housekeeping Genes'!O$17),N360-'Choose Housekeeping Genes'!O$17,"")</f>
        <v/>
      </c>
      <c r="BG360" s="132" t="str">
        <f ca="1">IF(ISNUMBER(O360-'Choose Housekeeping Genes'!P$17),O360-'Choose Housekeeping Genes'!P$17,"")</f>
        <v/>
      </c>
      <c r="BH360" s="132" t="str">
        <f ca="1">IF(ISNUMBER(P360-'Choose Housekeeping Genes'!Q$17),P360-'Choose Housekeeping Genes'!Q$17,"")</f>
        <v/>
      </c>
      <c r="BI360" s="132" t="str">
        <f ca="1">IF(ISNUMBER(Q360-'Choose Housekeeping Genes'!R$17),Q360-'Choose Housekeeping Genes'!R$17,"")</f>
        <v/>
      </c>
      <c r="BJ360" s="132" t="str">
        <f ca="1">IF(ISNUMBER(R360-'Choose Housekeeping Genes'!S$17),R360-'Choose Housekeeping Genes'!S$17,"")</f>
        <v/>
      </c>
      <c r="BK360" s="132" t="str">
        <f ca="1">IF(ISNUMBER(S360-'Choose Housekeeping Genes'!T$17),S360-'Choose Housekeeping Genes'!T$17,"")</f>
        <v/>
      </c>
      <c r="BL360" s="132" t="str">
        <f ca="1">IF(ISNUMBER(T360-'Choose Housekeeping Genes'!U$17),T360-'Choose Housekeeping Genes'!U$17,"")</f>
        <v/>
      </c>
      <c r="BM360" s="132" t="str">
        <f ca="1">IF(ISNUMBER(U360-'Choose Housekeeping Genes'!V$17),U360-'Choose Housekeeping Genes'!V$17,"")</f>
        <v/>
      </c>
      <c r="BN360" s="132" t="str">
        <f ca="1">IF(ISNUMBER(V360-'Choose Housekeeping Genes'!W$17),V360-'Choose Housekeeping Genes'!W$17,"")</f>
        <v/>
      </c>
      <c r="BO360" s="142" t="str">
        <f t="shared" si="262"/>
        <v xml:space="preserve">Linc-DC </v>
      </c>
      <c r="BP360" s="141" t="s">
        <v>406</v>
      </c>
      <c r="BQ360" s="132" t="str">
        <f ca="1">IF(ISNUMBER(Y360-'Choose Housekeeping Genes'!AA$17),Y360-'Choose Housekeeping Genes'!AA$17,"")</f>
        <v/>
      </c>
      <c r="BR360" s="132" t="str">
        <f ca="1">IF(ISNUMBER(Z360-'Choose Housekeeping Genes'!AB$17),Z360-'Choose Housekeeping Genes'!AB$17,"")</f>
        <v/>
      </c>
      <c r="BS360" s="132" t="str">
        <f ca="1">IF(ISNUMBER(AA360-'Choose Housekeeping Genes'!AC$17),AA360-'Choose Housekeeping Genes'!AC$17,"")</f>
        <v/>
      </c>
      <c r="BT360" s="132" t="str">
        <f ca="1">IF(ISNUMBER(AB360-'Choose Housekeeping Genes'!AD$17),AB360-'Choose Housekeeping Genes'!AD$17,"")</f>
        <v/>
      </c>
      <c r="BU360" s="132" t="str">
        <f ca="1">IF(ISNUMBER(AC360-'Choose Housekeeping Genes'!AE$17),AC360-'Choose Housekeeping Genes'!AE$17,"")</f>
        <v/>
      </c>
      <c r="BV360" s="132" t="str">
        <f ca="1">IF(ISNUMBER(AD360-'Choose Housekeeping Genes'!AF$17),AD360-'Choose Housekeeping Genes'!AF$17,"")</f>
        <v/>
      </c>
      <c r="BW360" s="132" t="str">
        <f ca="1">IF(ISNUMBER(AE360-'Choose Housekeeping Genes'!AG$17),AE360-'Choose Housekeeping Genes'!AG$17,"")</f>
        <v/>
      </c>
      <c r="BX360" s="132" t="str">
        <f ca="1">IF(ISNUMBER(AF360-'Choose Housekeeping Genes'!AH$17),AF360-'Choose Housekeeping Genes'!AH$17,"")</f>
        <v/>
      </c>
      <c r="BY360" s="132" t="str">
        <f ca="1">IF(ISNUMBER(AG360-'Choose Housekeeping Genes'!AI$17),AG360-'Choose Housekeeping Genes'!AI$17,"")</f>
        <v/>
      </c>
      <c r="BZ360" s="132" t="str">
        <f ca="1">IF(ISNUMBER(AH360-'Choose Housekeeping Genes'!AJ$17),AH360-'Choose Housekeeping Genes'!AJ$17,"")</f>
        <v/>
      </c>
      <c r="CA360" s="132" t="str">
        <f ca="1">IF(ISNUMBER(AI360-'Choose Housekeeping Genes'!AK$17),AI360-'Choose Housekeeping Genes'!AK$17,"")</f>
        <v/>
      </c>
      <c r="CB360" s="132" t="str">
        <f ca="1">IF(ISNUMBER(AJ360-'Choose Housekeeping Genes'!AL$17),AJ360-'Choose Housekeeping Genes'!AL$17,"")</f>
        <v/>
      </c>
      <c r="CC360" s="132" t="str">
        <f ca="1">IF(ISNUMBER(AK360-'Choose Housekeeping Genes'!AM$17),AK360-'Choose Housekeeping Genes'!AM$17,"")</f>
        <v/>
      </c>
      <c r="CD360" s="132" t="str">
        <f ca="1">IF(ISNUMBER(AL360-'Choose Housekeeping Genes'!AN$17),AL360-'Choose Housekeeping Genes'!AN$17,"")</f>
        <v/>
      </c>
      <c r="CE360" s="132" t="str">
        <f ca="1">IF(ISNUMBER(AM360-'Choose Housekeeping Genes'!AO$17),AM360-'Choose Housekeeping Genes'!AO$17,"")</f>
        <v/>
      </c>
      <c r="CF360" s="132" t="str">
        <f ca="1">IF(ISNUMBER(AN360-'Choose Housekeeping Genes'!AP$17),AN360-'Choose Housekeeping Genes'!AP$17,"")</f>
        <v/>
      </c>
      <c r="CG360" s="132" t="str">
        <f ca="1">IF(ISNUMBER(AO360-'Choose Housekeeping Genes'!AQ$17),AO360-'Choose Housekeeping Genes'!AQ$17,"")</f>
        <v/>
      </c>
      <c r="CH360" s="132" t="str">
        <f ca="1">IF(ISNUMBER(AP360-'Choose Housekeeping Genes'!AR$17),AP360-'Choose Housekeeping Genes'!AR$17,"")</f>
        <v/>
      </c>
      <c r="CI360" s="132" t="str">
        <f ca="1">IF(ISNUMBER(AQ360-'Choose Housekeeping Genes'!AS$17),AQ360-'Choose Housekeeping Genes'!AS$17,"")</f>
        <v/>
      </c>
      <c r="CJ360" s="132" t="str">
        <f ca="1">IF(ISNUMBER(AR360-'Choose Housekeeping Genes'!AT$17),AR360-'Choose Housekeeping Genes'!AT$17,"")</f>
        <v/>
      </c>
      <c r="CK360" s="137" t="e">
        <f t="shared" ca="1" si="220"/>
        <v>#DIV/0!</v>
      </c>
      <c r="CL360" s="138" t="e">
        <f t="shared" ca="1" si="221"/>
        <v>#DIV/0!</v>
      </c>
      <c r="DA360" s="135" t="str">
        <f>'Transcript table'!C360</f>
        <v xml:space="preserve">Linc-DC </v>
      </c>
      <c r="DB360" s="35" t="s">
        <v>406</v>
      </c>
      <c r="DC360" s="132" t="str">
        <f t="shared" ca="1" si="222"/>
        <v/>
      </c>
      <c r="DD360" s="132" t="str">
        <f t="shared" ca="1" si="223"/>
        <v/>
      </c>
      <c r="DE360" s="132" t="str">
        <f t="shared" ca="1" si="224"/>
        <v/>
      </c>
      <c r="DF360" s="132" t="str">
        <f t="shared" ca="1" si="225"/>
        <v/>
      </c>
      <c r="DG360" s="132" t="str">
        <f t="shared" ca="1" si="226"/>
        <v/>
      </c>
      <c r="DH360" s="132" t="str">
        <f t="shared" ca="1" si="227"/>
        <v/>
      </c>
      <c r="DI360" s="132" t="str">
        <f t="shared" ca="1" si="228"/>
        <v/>
      </c>
      <c r="DJ360" s="132" t="str">
        <f t="shared" ca="1" si="229"/>
        <v/>
      </c>
      <c r="DK360" s="132" t="str">
        <f t="shared" ca="1" si="230"/>
        <v/>
      </c>
      <c r="DL360" s="132" t="str">
        <f t="shared" ca="1" si="231"/>
        <v/>
      </c>
      <c r="DM360" s="132" t="str">
        <f t="shared" ca="1" si="232"/>
        <v/>
      </c>
      <c r="DN360" s="132" t="str">
        <f t="shared" ca="1" si="233"/>
        <v/>
      </c>
      <c r="DO360" s="132" t="str">
        <f t="shared" ca="1" si="234"/>
        <v/>
      </c>
      <c r="DP360" s="132" t="str">
        <f t="shared" ca="1" si="235"/>
        <v/>
      </c>
      <c r="DQ360" s="132" t="str">
        <f t="shared" ca="1" si="236"/>
        <v/>
      </c>
      <c r="DR360" s="132" t="str">
        <f t="shared" ca="1" si="237"/>
        <v/>
      </c>
      <c r="DS360" s="132" t="str">
        <f t="shared" ca="1" si="238"/>
        <v/>
      </c>
      <c r="DT360" s="132" t="str">
        <f t="shared" ca="1" si="239"/>
        <v/>
      </c>
      <c r="DU360" s="132" t="str">
        <f t="shared" ca="1" si="240"/>
        <v/>
      </c>
      <c r="DV360" s="132" t="str">
        <f t="shared" ca="1" si="241"/>
        <v/>
      </c>
      <c r="DW360" s="136" t="str">
        <f>'Transcript table'!C360</f>
        <v xml:space="preserve">Linc-DC </v>
      </c>
      <c r="DX360" s="141" t="s">
        <v>406</v>
      </c>
      <c r="DY360" s="132" t="str">
        <f t="shared" ca="1" si="242"/>
        <v/>
      </c>
      <c r="DZ360" s="132" t="str">
        <f t="shared" ca="1" si="243"/>
        <v/>
      </c>
      <c r="EA360" s="132" t="str">
        <f t="shared" ca="1" si="244"/>
        <v/>
      </c>
      <c r="EB360" s="132" t="str">
        <f t="shared" ca="1" si="245"/>
        <v/>
      </c>
      <c r="EC360" s="132" t="str">
        <f t="shared" ca="1" si="246"/>
        <v/>
      </c>
      <c r="ED360" s="132" t="str">
        <f t="shared" ca="1" si="247"/>
        <v/>
      </c>
      <c r="EE360" s="132" t="str">
        <f t="shared" ca="1" si="248"/>
        <v/>
      </c>
      <c r="EF360" s="132" t="str">
        <f t="shared" ca="1" si="249"/>
        <v/>
      </c>
      <c r="EG360" s="132" t="str">
        <f t="shared" ca="1" si="250"/>
        <v/>
      </c>
      <c r="EH360" s="132" t="str">
        <f t="shared" ca="1" si="251"/>
        <v/>
      </c>
      <c r="EI360" s="132" t="str">
        <f t="shared" ca="1" si="252"/>
        <v/>
      </c>
      <c r="EJ360" s="132" t="str">
        <f t="shared" ca="1" si="253"/>
        <v/>
      </c>
      <c r="EK360" s="132" t="str">
        <f t="shared" ca="1" si="254"/>
        <v/>
      </c>
      <c r="EL360" s="132" t="str">
        <f t="shared" ca="1" si="255"/>
        <v/>
      </c>
      <c r="EM360" s="132" t="str">
        <f t="shared" ca="1" si="256"/>
        <v/>
      </c>
      <c r="EN360" s="132" t="str">
        <f t="shared" ca="1" si="257"/>
        <v/>
      </c>
      <c r="EO360" s="132" t="str">
        <f t="shared" ca="1" si="258"/>
        <v/>
      </c>
      <c r="EP360" s="132" t="str">
        <f t="shared" ca="1" si="259"/>
        <v/>
      </c>
      <c r="EQ360" s="132" t="str">
        <f t="shared" ca="1" si="260"/>
        <v/>
      </c>
      <c r="ER360" s="132" t="str">
        <f t="shared" ca="1" si="261"/>
        <v/>
      </c>
    </row>
    <row r="361" spans="1:148" ht="12.75">
      <c r="A361" s="131" t="str">
        <f>'Transcript table'!C361</f>
        <v>Linc00963</v>
      </c>
      <c r="B361" s="35" t="s">
        <v>407</v>
      </c>
      <c r="C361" s="132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132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132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132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132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132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132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132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132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132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132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132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132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132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132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132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132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132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132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132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40" t="str">
        <f>'Control Sample Data'!A361</f>
        <v>Linc00963</v>
      </c>
      <c r="X361" s="141" t="s">
        <v>407</v>
      </c>
      <c r="Y361" s="132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132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132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132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132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132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132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132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132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132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132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132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132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132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132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132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132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132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132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132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135" t="str">
        <f>'Control Sample Data'!A361</f>
        <v>Linc00963</v>
      </c>
      <c r="AT361" s="35" t="s">
        <v>407</v>
      </c>
      <c r="AU361" s="132" t="str">
        <f ca="1">IF(ISNUMBER(C361-'Choose Housekeeping Genes'!D$17),C361-'Choose Housekeeping Genes'!D$17,"")</f>
        <v/>
      </c>
      <c r="AV361" s="132" t="str">
        <f ca="1">IF(ISNUMBER(D361-'Choose Housekeeping Genes'!E$17),D361-'Choose Housekeeping Genes'!E$17,"")</f>
        <v/>
      </c>
      <c r="AW361" s="132" t="str">
        <f ca="1">IF(ISNUMBER(E361-'Choose Housekeeping Genes'!F$17),E361-'Choose Housekeeping Genes'!F$17,"")</f>
        <v/>
      </c>
      <c r="AX361" s="132" t="str">
        <f ca="1">IF(ISNUMBER(F361-'Choose Housekeeping Genes'!G$17),F361-'Choose Housekeeping Genes'!G$17,"")</f>
        <v/>
      </c>
      <c r="AY361" s="132" t="str">
        <f ca="1">IF(ISNUMBER(G361-'Choose Housekeeping Genes'!H$17),G361-'Choose Housekeeping Genes'!H$17,"")</f>
        <v/>
      </c>
      <c r="AZ361" s="132" t="str">
        <f ca="1">IF(ISNUMBER(H361-'Choose Housekeeping Genes'!I$17),H361-'Choose Housekeeping Genes'!I$17,"")</f>
        <v/>
      </c>
      <c r="BA361" s="132" t="str">
        <f ca="1">IF(ISNUMBER(I361-'Choose Housekeeping Genes'!J$17),I361-'Choose Housekeeping Genes'!J$17,"")</f>
        <v/>
      </c>
      <c r="BB361" s="132" t="str">
        <f ca="1">IF(ISNUMBER(J361-'Choose Housekeeping Genes'!K$17),J361-'Choose Housekeeping Genes'!K$17,"")</f>
        <v/>
      </c>
      <c r="BC361" s="132" t="str">
        <f ca="1">IF(ISNUMBER(K361-'Choose Housekeeping Genes'!L$17),K361-'Choose Housekeeping Genes'!L$17,"")</f>
        <v/>
      </c>
      <c r="BD361" s="132" t="str">
        <f ca="1">IF(ISNUMBER(L361-'Choose Housekeeping Genes'!M$17),L361-'Choose Housekeeping Genes'!M$17,"")</f>
        <v/>
      </c>
      <c r="BE361" s="132" t="str">
        <f ca="1">IF(ISNUMBER(M361-'Choose Housekeeping Genes'!N$17),M361-'Choose Housekeeping Genes'!N$17,"")</f>
        <v/>
      </c>
      <c r="BF361" s="132" t="str">
        <f ca="1">IF(ISNUMBER(N361-'Choose Housekeeping Genes'!O$17),N361-'Choose Housekeeping Genes'!O$17,"")</f>
        <v/>
      </c>
      <c r="BG361" s="132" t="str">
        <f ca="1">IF(ISNUMBER(O361-'Choose Housekeeping Genes'!P$17),O361-'Choose Housekeeping Genes'!P$17,"")</f>
        <v/>
      </c>
      <c r="BH361" s="132" t="str">
        <f ca="1">IF(ISNUMBER(P361-'Choose Housekeeping Genes'!Q$17),P361-'Choose Housekeeping Genes'!Q$17,"")</f>
        <v/>
      </c>
      <c r="BI361" s="132" t="str">
        <f ca="1">IF(ISNUMBER(Q361-'Choose Housekeeping Genes'!R$17),Q361-'Choose Housekeeping Genes'!R$17,"")</f>
        <v/>
      </c>
      <c r="BJ361" s="132" t="str">
        <f ca="1">IF(ISNUMBER(R361-'Choose Housekeeping Genes'!S$17),R361-'Choose Housekeeping Genes'!S$17,"")</f>
        <v/>
      </c>
      <c r="BK361" s="132" t="str">
        <f ca="1">IF(ISNUMBER(S361-'Choose Housekeeping Genes'!T$17),S361-'Choose Housekeeping Genes'!T$17,"")</f>
        <v/>
      </c>
      <c r="BL361" s="132" t="str">
        <f ca="1">IF(ISNUMBER(T361-'Choose Housekeeping Genes'!U$17),T361-'Choose Housekeeping Genes'!U$17,"")</f>
        <v/>
      </c>
      <c r="BM361" s="132" t="str">
        <f ca="1">IF(ISNUMBER(U361-'Choose Housekeeping Genes'!V$17),U361-'Choose Housekeeping Genes'!V$17,"")</f>
        <v/>
      </c>
      <c r="BN361" s="132" t="str">
        <f ca="1">IF(ISNUMBER(V361-'Choose Housekeeping Genes'!W$17),V361-'Choose Housekeeping Genes'!W$17,"")</f>
        <v/>
      </c>
      <c r="BO361" s="142" t="str">
        <f t="shared" si="262"/>
        <v>Linc00963</v>
      </c>
      <c r="BP361" s="141" t="s">
        <v>407</v>
      </c>
      <c r="BQ361" s="132" t="str">
        <f ca="1">IF(ISNUMBER(Y361-'Choose Housekeeping Genes'!AA$17),Y361-'Choose Housekeeping Genes'!AA$17,"")</f>
        <v/>
      </c>
      <c r="BR361" s="132" t="str">
        <f ca="1">IF(ISNUMBER(Z361-'Choose Housekeeping Genes'!AB$17),Z361-'Choose Housekeeping Genes'!AB$17,"")</f>
        <v/>
      </c>
      <c r="BS361" s="132" t="str">
        <f ca="1">IF(ISNUMBER(AA361-'Choose Housekeeping Genes'!AC$17),AA361-'Choose Housekeeping Genes'!AC$17,"")</f>
        <v/>
      </c>
      <c r="BT361" s="132" t="str">
        <f ca="1">IF(ISNUMBER(AB361-'Choose Housekeeping Genes'!AD$17),AB361-'Choose Housekeeping Genes'!AD$17,"")</f>
        <v/>
      </c>
      <c r="BU361" s="132" t="str">
        <f ca="1">IF(ISNUMBER(AC361-'Choose Housekeeping Genes'!AE$17),AC361-'Choose Housekeeping Genes'!AE$17,"")</f>
        <v/>
      </c>
      <c r="BV361" s="132" t="str">
        <f ca="1">IF(ISNUMBER(AD361-'Choose Housekeeping Genes'!AF$17),AD361-'Choose Housekeeping Genes'!AF$17,"")</f>
        <v/>
      </c>
      <c r="BW361" s="132" t="str">
        <f ca="1">IF(ISNUMBER(AE361-'Choose Housekeeping Genes'!AG$17),AE361-'Choose Housekeeping Genes'!AG$17,"")</f>
        <v/>
      </c>
      <c r="BX361" s="132" t="str">
        <f ca="1">IF(ISNUMBER(AF361-'Choose Housekeeping Genes'!AH$17),AF361-'Choose Housekeeping Genes'!AH$17,"")</f>
        <v/>
      </c>
      <c r="BY361" s="132" t="str">
        <f ca="1">IF(ISNUMBER(AG361-'Choose Housekeeping Genes'!AI$17),AG361-'Choose Housekeeping Genes'!AI$17,"")</f>
        <v/>
      </c>
      <c r="BZ361" s="132" t="str">
        <f ca="1">IF(ISNUMBER(AH361-'Choose Housekeeping Genes'!AJ$17),AH361-'Choose Housekeeping Genes'!AJ$17,"")</f>
        <v/>
      </c>
      <c r="CA361" s="132" t="str">
        <f ca="1">IF(ISNUMBER(AI361-'Choose Housekeeping Genes'!AK$17),AI361-'Choose Housekeeping Genes'!AK$17,"")</f>
        <v/>
      </c>
      <c r="CB361" s="132" t="str">
        <f ca="1">IF(ISNUMBER(AJ361-'Choose Housekeeping Genes'!AL$17),AJ361-'Choose Housekeeping Genes'!AL$17,"")</f>
        <v/>
      </c>
      <c r="CC361" s="132" t="str">
        <f ca="1">IF(ISNUMBER(AK361-'Choose Housekeeping Genes'!AM$17),AK361-'Choose Housekeeping Genes'!AM$17,"")</f>
        <v/>
      </c>
      <c r="CD361" s="132" t="str">
        <f ca="1">IF(ISNUMBER(AL361-'Choose Housekeeping Genes'!AN$17),AL361-'Choose Housekeeping Genes'!AN$17,"")</f>
        <v/>
      </c>
      <c r="CE361" s="132" t="str">
        <f ca="1">IF(ISNUMBER(AM361-'Choose Housekeeping Genes'!AO$17),AM361-'Choose Housekeeping Genes'!AO$17,"")</f>
        <v/>
      </c>
      <c r="CF361" s="132" t="str">
        <f ca="1">IF(ISNUMBER(AN361-'Choose Housekeeping Genes'!AP$17),AN361-'Choose Housekeeping Genes'!AP$17,"")</f>
        <v/>
      </c>
      <c r="CG361" s="132" t="str">
        <f ca="1">IF(ISNUMBER(AO361-'Choose Housekeeping Genes'!AQ$17),AO361-'Choose Housekeeping Genes'!AQ$17,"")</f>
        <v/>
      </c>
      <c r="CH361" s="132" t="str">
        <f ca="1">IF(ISNUMBER(AP361-'Choose Housekeeping Genes'!AR$17),AP361-'Choose Housekeeping Genes'!AR$17,"")</f>
        <v/>
      </c>
      <c r="CI361" s="132" t="str">
        <f ca="1">IF(ISNUMBER(AQ361-'Choose Housekeeping Genes'!AS$17),AQ361-'Choose Housekeeping Genes'!AS$17,"")</f>
        <v/>
      </c>
      <c r="CJ361" s="132" t="str">
        <f ca="1">IF(ISNUMBER(AR361-'Choose Housekeeping Genes'!AT$17),AR361-'Choose Housekeeping Genes'!AT$17,"")</f>
        <v/>
      </c>
      <c r="CK361" s="137" t="e">
        <f t="shared" ca="1" si="220"/>
        <v>#DIV/0!</v>
      </c>
      <c r="CL361" s="138" t="e">
        <f t="shared" ca="1" si="221"/>
        <v>#DIV/0!</v>
      </c>
      <c r="DA361" s="135" t="str">
        <f>'Transcript table'!C361</f>
        <v>Linc00963</v>
      </c>
      <c r="DB361" s="35" t="s">
        <v>407</v>
      </c>
      <c r="DC361" s="132" t="str">
        <f t="shared" ca="1" si="222"/>
        <v/>
      </c>
      <c r="DD361" s="132" t="str">
        <f t="shared" ca="1" si="223"/>
        <v/>
      </c>
      <c r="DE361" s="132" t="str">
        <f t="shared" ca="1" si="224"/>
        <v/>
      </c>
      <c r="DF361" s="132" t="str">
        <f t="shared" ca="1" si="225"/>
        <v/>
      </c>
      <c r="DG361" s="132" t="str">
        <f t="shared" ca="1" si="226"/>
        <v/>
      </c>
      <c r="DH361" s="132" t="str">
        <f t="shared" ca="1" si="227"/>
        <v/>
      </c>
      <c r="DI361" s="132" t="str">
        <f t="shared" ca="1" si="228"/>
        <v/>
      </c>
      <c r="DJ361" s="132" t="str">
        <f t="shared" ca="1" si="229"/>
        <v/>
      </c>
      <c r="DK361" s="132" t="str">
        <f t="shared" ca="1" si="230"/>
        <v/>
      </c>
      <c r="DL361" s="132" t="str">
        <f t="shared" ca="1" si="231"/>
        <v/>
      </c>
      <c r="DM361" s="132" t="str">
        <f t="shared" ca="1" si="232"/>
        <v/>
      </c>
      <c r="DN361" s="132" t="str">
        <f t="shared" ca="1" si="233"/>
        <v/>
      </c>
      <c r="DO361" s="132" t="str">
        <f t="shared" ca="1" si="234"/>
        <v/>
      </c>
      <c r="DP361" s="132" t="str">
        <f t="shared" ca="1" si="235"/>
        <v/>
      </c>
      <c r="DQ361" s="132" t="str">
        <f t="shared" ca="1" si="236"/>
        <v/>
      </c>
      <c r="DR361" s="132" t="str">
        <f t="shared" ca="1" si="237"/>
        <v/>
      </c>
      <c r="DS361" s="132" t="str">
        <f t="shared" ca="1" si="238"/>
        <v/>
      </c>
      <c r="DT361" s="132" t="str">
        <f t="shared" ca="1" si="239"/>
        <v/>
      </c>
      <c r="DU361" s="132" t="str">
        <f t="shared" ca="1" si="240"/>
        <v/>
      </c>
      <c r="DV361" s="132" t="str">
        <f t="shared" ca="1" si="241"/>
        <v/>
      </c>
      <c r="DW361" s="136" t="str">
        <f>'Transcript table'!C361</f>
        <v>Linc00963</v>
      </c>
      <c r="DX361" s="141" t="s">
        <v>407</v>
      </c>
      <c r="DY361" s="132" t="str">
        <f t="shared" ca="1" si="242"/>
        <v/>
      </c>
      <c r="DZ361" s="132" t="str">
        <f t="shared" ca="1" si="243"/>
        <v/>
      </c>
      <c r="EA361" s="132" t="str">
        <f t="shared" ca="1" si="244"/>
        <v/>
      </c>
      <c r="EB361" s="132" t="str">
        <f t="shared" ca="1" si="245"/>
        <v/>
      </c>
      <c r="EC361" s="132" t="str">
        <f t="shared" ca="1" si="246"/>
        <v/>
      </c>
      <c r="ED361" s="132" t="str">
        <f t="shared" ca="1" si="247"/>
        <v/>
      </c>
      <c r="EE361" s="132" t="str">
        <f t="shared" ca="1" si="248"/>
        <v/>
      </c>
      <c r="EF361" s="132" t="str">
        <f t="shared" ca="1" si="249"/>
        <v/>
      </c>
      <c r="EG361" s="132" t="str">
        <f t="shared" ca="1" si="250"/>
        <v/>
      </c>
      <c r="EH361" s="132" t="str">
        <f t="shared" ca="1" si="251"/>
        <v/>
      </c>
      <c r="EI361" s="132" t="str">
        <f t="shared" ca="1" si="252"/>
        <v/>
      </c>
      <c r="EJ361" s="132" t="str">
        <f t="shared" ca="1" si="253"/>
        <v/>
      </c>
      <c r="EK361" s="132" t="str">
        <f t="shared" ca="1" si="254"/>
        <v/>
      </c>
      <c r="EL361" s="132" t="str">
        <f t="shared" ca="1" si="255"/>
        <v/>
      </c>
      <c r="EM361" s="132" t="str">
        <f t="shared" ca="1" si="256"/>
        <v/>
      </c>
      <c r="EN361" s="132" t="str">
        <f t="shared" ca="1" si="257"/>
        <v/>
      </c>
      <c r="EO361" s="132" t="str">
        <f t="shared" ca="1" si="258"/>
        <v/>
      </c>
      <c r="EP361" s="132" t="str">
        <f t="shared" ca="1" si="259"/>
        <v/>
      </c>
      <c r="EQ361" s="132" t="str">
        <f t="shared" ca="1" si="260"/>
        <v/>
      </c>
      <c r="ER361" s="132" t="str">
        <f t="shared" ca="1" si="261"/>
        <v/>
      </c>
    </row>
    <row r="362" spans="1:148" ht="12.75">
      <c r="A362" s="131" t="str">
        <f>'Transcript table'!C362</f>
        <v>NRON</v>
      </c>
      <c r="B362" s="35" t="s">
        <v>408</v>
      </c>
      <c r="C362" s="132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132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132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132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132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132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132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132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132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132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132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132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132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132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132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132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132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132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132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132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40" t="str">
        <f>'Control Sample Data'!A362</f>
        <v>NRON</v>
      </c>
      <c r="X362" s="141" t="s">
        <v>408</v>
      </c>
      <c r="Y362" s="132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132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132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132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132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132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132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132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132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132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132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132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132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132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132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132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132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132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132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132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135" t="str">
        <f>'Control Sample Data'!A362</f>
        <v>NRON</v>
      </c>
      <c r="AT362" s="35" t="s">
        <v>408</v>
      </c>
      <c r="AU362" s="132" t="str">
        <f ca="1">IF(ISNUMBER(C362-'Choose Housekeeping Genes'!D$17),C362-'Choose Housekeeping Genes'!D$17,"")</f>
        <v/>
      </c>
      <c r="AV362" s="132" t="str">
        <f ca="1">IF(ISNUMBER(D362-'Choose Housekeeping Genes'!E$17),D362-'Choose Housekeeping Genes'!E$17,"")</f>
        <v/>
      </c>
      <c r="AW362" s="132" t="str">
        <f ca="1">IF(ISNUMBER(E362-'Choose Housekeeping Genes'!F$17),E362-'Choose Housekeeping Genes'!F$17,"")</f>
        <v/>
      </c>
      <c r="AX362" s="132" t="str">
        <f ca="1">IF(ISNUMBER(F362-'Choose Housekeeping Genes'!G$17),F362-'Choose Housekeeping Genes'!G$17,"")</f>
        <v/>
      </c>
      <c r="AY362" s="132" t="str">
        <f ca="1">IF(ISNUMBER(G362-'Choose Housekeeping Genes'!H$17),G362-'Choose Housekeeping Genes'!H$17,"")</f>
        <v/>
      </c>
      <c r="AZ362" s="132" t="str">
        <f ca="1">IF(ISNUMBER(H362-'Choose Housekeeping Genes'!I$17),H362-'Choose Housekeeping Genes'!I$17,"")</f>
        <v/>
      </c>
      <c r="BA362" s="132" t="str">
        <f ca="1">IF(ISNUMBER(I362-'Choose Housekeeping Genes'!J$17),I362-'Choose Housekeeping Genes'!J$17,"")</f>
        <v/>
      </c>
      <c r="BB362" s="132" t="str">
        <f ca="1">IF(ISNUMBER(J362-'Choose Housekeeping Genes'!K$17),J362-'Choose Housekeeping Genes'!K$17,"")</f>
        <v/>
      </c>
      <c r="BC362" s="132" t="str">
        <f ca="1">IF(ISNUMBER(K362-'Choose Housekeeping Genes'!L$17),K362-'Choose Housekeeping Genes'!L$17,"")</f>
        <v/>
      </c>
      <c r="BD362" s="132" t="str">
        <f ca="1">IF(ISNUMBER(L362-'Choose Housekeeping Genes'!M$17),L362-'Choose Housekeeping Genes'!M$17,"")</f>
        <v/>
      </c>
      <c r="BE362" s="132" t="str">
        <f ca="1">IF(ISNUMBER(M362-'Choose Housekeeping Genes'!N$17),M362-'Choose Housekeeping Genes'!N$17,"")</f>
        <v/>
      </c>
      <c r="BF362" s="132" t="str">
        <f ca="1">IF(ISNUMBER(N362-'Choose Housekeeping Genes'!O$17),N362-'Choose Housekeeping Genes'!O$17,"")</f>
        <v/>
      </c>
      <c r="BG362" s="132" t="str">
        <f ca="1">IF(ISNUMBER(O362-'Choose Housekeeping Genes'!P$17),O362-'Choose Housekeeping Genes'!P$17,"")</f>
        <v/>
      </c>
      <c r="BH362" s="132" t="str">
        <f ca="1">IF(ISNUMBER(P362-'Choose Housekeeping Genes'!Q$17),P362-'Choose Housekeeping Genes'!Q$17,"")</f>
        <v/>
      </c>
      <c r="BI362" s="132" t="str">
        <f ca="1">IF(ISNUMBER(Q362-'Choose Housekeeping Genes'!R$17),Q362-'Choose Housekeeping Genes'!R$17,"")</f>
        <v/>
      </c>
      <c r="BJ362" s="132" t="str">
        <f ca="1">IF(ISNUMBER(R362-'Choose Housekeeping Genes'!S$17),R362-'Choose Housekeeping Genes'!S$17,"")</f>
        <v/>
      </c>
      <c r="BK362" s="132" t="str">
        <f ca="1">IF(ISNUMBER(S362-'Choose Housekeeping Genes'!T$17),S362-'Choose Housekeeping Genes'!T$17,"")</f>
        <v/>
      </c>
      <c r="BL362" s="132" t="str">
        <f ca="1">IF(ISNUMBER(T362-'Choose Housekeeping Genes'!U$17),T362-'Choose Housekeeping Genes'!U$17,"")</f>
        <v/>
      </c>
      <c r="BM362" s="132" t="str">
        <f ca="1">IF(ISNUMBER(U362-'Choose Housekeeping Genes'!V$17),U362-'Choose Housekeeping Genes'!V$17,"")</f>
        <v/>
      </c>
      <c r="BN362" s="132" t="str">
        <f ca="1">IF(ISNUMBER(V362-'Choose Housekeeping Genes'!W$17),V362-'Choose Housekeeping Genes'!W$17,"")</f>
        <v/>
      </c>
      <c r="BO362" s="142" t="str">
        <f t="shared" si="262"/>
        <v>NRON</v>
      </c>
      <c r="BP362" s="141" t="s">
        <v>408</v>
      </c>
      <c r="BQ362" s="132" t="str">
        <f ca="1">IF(ISNUMBER(Y362-'Choose Housekeeping Genes'!AA$17),Y362-'Choose Housekeeping Genes'!AA$17,"")</f>
        <v/>
      </c>
      <c r="BR362" s="132" t="str">
        <f ca="1">IF(ISNUMBER(Z362-'Choose Housekeeping Genes'!AB$17),Z362-'Choose Housekeeping Genes'!AB$17,"")</f>
        <v/>
      </c>
      <c r="BS362" s="132" t="str">
        <f ca="1">IF(ISNUMBER(AA362-'Choose Housekeeping Genes'!AC$17),AA362-'Choose Housekeeping Genes'!AC$17,"")</f>
        <v/>
      </c>
      <c r="BT362" s="132" t="str">
        <f ca="1">IF(ISNUMBER(AB362-'Choose Housekeeping Genes'!AD$17),AB362-'Choose Housekeeping Genes'!AD$17,"")</f>
        <v/>
      </c>
      <c r="BU362" s="132" t="str">
        <f ca="1">IF(ISNUMBER(AC362-'Choose Housekeeping Genes'!AE$17),AC362-'Choose Housekeeping Genes'!AE$17,"")</f>
        <v/>
      </c>
      <c r="BV362" s="132" t="str">
        <f ca="1">IF(ISNUMBER(AD362-'Choose Housekeeping Genes'!AF$17),AD362-'Choose Housekeeping Genes'!AF$17,"")</f>
        <v/>
      </c>
      <c r="BW362" s="132" t="str">
        <f ca="1">IF(ISNUMBER(AE362-'Choose Housekeeping Genes'!AG$17),AE362-'Choose Housekeeping Genes'!AG$17,"")</f>
        <v/>
      </c>
      <c r="BX362" s="132" t="str">
        <f ca="1">IF(ISNUMBER(AF362-'Choose Housekeeping Genes'!AH$17),AF362-'Choose Housekeeping Genes'!AH$17,"")</f>
        <v/>
      </c>
      <c r="BY362" s="132" t="str">
        <f ca="1">IF(ISNUMBER(AG362-'Choose Housekeeping Genes'!AI$17),AG362-'Choose Housekeeping Genes'!AI$17,"")</f>
        <v/>
      </c>
      <c r="BZ362" s="132" t="str">
        <f ca="1">IF(ISNUMBER(AH362-'Choose Housekeeping Genes'!AJ$17),AH362-'Choose Housekeeping Genes'!AJ$17,"")</f>
        <v/>
      </c>
      <c r="CA362" s="132" t="str">
        <f ca="1">IF(ISNUMBER(AI362-'Choose Housekeeping Genes'!AK$17),AI362-'Choose Housekeeping Genes'!AK$17,"")</f>
        <v/>
      </c>
      <c r="CB362" s="132" t="str">
        <f ca="1">IF(ISNUMBER(AJ362-'Choose Housekeeping Genes'!AL$17),AJ362-'Choose Housekeeping Genes'!AL$17,"")</f>
        <v/>
      </c>
      <c r="CC362" s="132" t="str">
        <f ca="1">IF(ISNUMBER(AK362-'Choose Housekeeping Genes'!AM$17),AK362-'Choose Housekeeping Genes'!AM$17,"")</f>
        <v/>
      </c>
      <c r="CD362" s="132" t="str">
        <f ca="1">IF(ISNUMBER(AL362-'Choose Housekeeping Genes'!AN$17),AL362-'Choose Housekeeping Genes'!AN$17,"")</f>
        <v/>
      </c>
      <c r="CE362" s="132" t="str">
        <f ca="1">IF(ISNUMBER(AM362-'Choose Housekeeping Genes'!AO$17),AM362-'Choose Housekeeping Genes'!AO$17,"")</f>
        <v/>
      </c>
      <c r="CF362" s="132" t="str">
        <f ca="1">IF(ISNUMBER(AN362-'Choose Housekeeping Genes'!AP$17),AN362-'Choose Housekeeping Genes'!AP$17,"")</f>
        <v/>
      </c>
      <c r="CG362" s="132" t="str">
        <f ca="1">IF(ISNUMBER(AO362-'Choose Housekeeping Genes'!AQ$17),AO362-'Choose Housekeeping Genes'!AQ$17,"")</f>
        <v/>
      </c>
      <c r="CH362" s="132" t="str">
        <f ca="1">IF(ISNUMBER(AP362-'Choose Housekeeping Genes'!AR$17),AP362-'Choose Housekeeping Genes'!AR$17,"")</f>
        <v/>
      </c>
      <c r="CI362" s="132" t="str">
        <f ca="1">IF(ISNUMBER(AQ362-'Choose Housekeeping Genes'!AS$17),AQ362-'Choose Housekeeping Genes'!AS$17,"")</f>
        <v/>
      </c>
      <c r="CJ362" s="132" t="str">
        <f ca="1">IF(ISNUMBER(AR362-'Choose Housekeeping Genes'!AT$17),AR362-'Choose Housekeeping Genes'!AT$17,"")</f>
        <v/>
      </c>
      <c r="CK362" s="137" t="e">
        <f t="shared" ca="1" si="220"/>
        <v>#DIV/0!</v>
      </c>
      <c r="CL362" s="138" t="e">
        <f t="shared" ca="1" si="221"/>
        <v>#DIV/0!</v>
      </c>
      <c r="DA362" s="135" t="str">
        <f>'Transcript table'!C362</f>
        <v>NRON</v>
      </c>
      <c r="DB362" s="35" t="s">
        <v>408</v>
      </c>
      <c r="DC362" s="132" t="str">
        <f t="shared" ca="1" si="222"/>
        <v/>
      </c>
      <c r="DD362" s="132" t="str">
        <f t="shared" ca="1" si="223"/>
        <v/>
      </c>
      <c r="DE362" s="132" t="str">
        <f t="shared" ca="1" si="224"/>
        <v/>
      </c>
      <c r="DF362" s="132" t="str">
        <f t="shared" ca="1" si="225"/>
        <v/>
      </c>
      <c r="DG362" s="132" t="str">
        <f t="shared" ca="1" si="226"/>
        <v/>
      </c>
      <c r="DH362" s="132" t="str">
        <f t="shared" ca="1" si="227"/>
        <v/>
      </c>
      <c r="DI362" s="132" t="str">
        <f t="shared" ca="1" si="228"/>
        <v/>
      </c>
      <c r="DJ362" s="132" t="str">
        <f t="shared" ca="1" si="229"/>
        <v/>
      </c>
      <c r="DK362" s="132" t="str">
        <f t="shared" ca="1" si="230"/>
        <v/>
      </c>
      <c r="DL362" s="132" t="str">
        <f t="shared" ca="1" si="231"/>
        <v/>
      </c>
      <c r="DM362" s="132" t="str">
        <f t="shared" ca="1" si="232"/>
        <v/>
      </c>
      <c r="DN362" s="132" t="str">
        <f t="shared" ca="1" si="233"/>
        <v/>
      </c>
      <c r="DO362" s="132" t="str">
        <f t="shared" ca="1" si="234"/>
        <v/>
      </c>
      <c r="DP362" s="132" t="str">
        <f t="shared" ca="1" si="235"/>
        <v/>
      </c>
      <c r="DQ362" s="132" t="str">
        <f t="shared" ca="1" si="236"/>
        <v/>
      </c>
      <c r="DR362" s="132" t="str">
        <f t="shared" ca="1" si="237"/>
        <v/>
      </c>
      <c r="DS362" s="132" t="str">
        <f t="shared" ca="1" si="238"/>
        <v/>
      </c>
      <c r="DT362" s="132" t="str">
        <f t="shared" ca="1" si="239"/>
        <v/>
      </c>
      <c r="DU362" s="132" t="str">
        <f t="shared" ca="1" si="240"/>
        <v/>
      </c>
      <c r="DV362" s="132" t="str">
        <f t="shared" ca="1" si="241"/>
        <v/>
      </c>
      <c r="DW362" s="136" t="str">
        <f>'Transcript table'!C362</f>
        <v>NRON</v>
      </c>
      <c r="DX362" s="141" t="s">
        <v>408</v>
      </c>
      <c r="DY362" s="132" t="str">
        <f t="shared" ca="1" si="242"/>
        <v/>
      </c>
      <c r="DZ362" s="132" t="str">
        <f t="shared" ca="1" si="243"/>
        <v/>
      </c>
      <c r="EA362" s="132" t="str">
        <f t="shared" ca="1" si="244"/>
        <v/>
      </c>
      <c r="EB362" s="132" t="str">
        <f t="shared" ca="1" si="245"/>
        <v/>
      </c>
      <c r="EC362" s="132" t="str">
        <f t="shared" ca="1" si="246"/>
        <v/>
      </c>
      <c r="ED362" s="132" t="str">
        <f t="shared" ca="1" si="247"/>
        <v/>
      </c>
      <c r="EE362" s="132" t="str">
        <f t="shared" ca="1" si="248"/>
        <v/>
      </c>
      <c r="EF362" s="132" t="str">
        <f t="shared" ca="1" si="249"/>
        <v/>
      </c>
      <c r="EG362" s="132" t="str">
        <f t="shared" ca="1" si="250"/>
        <v/>
      </c>
      <c r="EH362" s="132" t="str">
        <f t="shared" ca="1" si="251"/>
        <v/>
      </c>
      <c r="EI362" s="132" t="str">
        <f t="shared" ca="1" si="252"/>
        <v/>
      </c>
      <c r="EJ362" s="132" t="str">
        <f t="shared" ca="1" si="253"/>
        <v/>
      </c>
      <c r="EK362" s="132" t="str">
        <f t="shared" ca="1" si="254"/>
        <v/>
      </c>
      <c r="EL362" s="132" t="str">
        <f t="shared" ca="1" si="255"/>
        <v/>
      </c>
      <c r="EM362" s="132" t="str">
        <f t="shared" ca="1" si="256"/>
        <v/>
      </c>
      <c r="EN362" s="132" t="str">
        <f t="shared" ca="1" si="257"/>
        <v/>
      </c>
      <c r="EO362" s="132" t="str">
        <f t="shared" ca="1" si="258"/>
        <v/>
      </c>
      <c r="EP362" s="132" t="str">
        <f t="shared" ca="1" si="259"/>
        <v/>
      </c>
      <c r="EQ362" s="132" t="str">
        <f t="shared" ca="1" si="260"/>
        <v/>
      </c>
      <c r="ER362" s="132" t="str">
        <f t="shared" ca="1" si="261"/>
        <v/>
      </c>
    </row>
    <row r="363" spans="1:148" ht="12.75">
      <c r="A363" s="131" t="str">
        <f>'Transcript table'!C363</f>
        <v>LUST</v>
      </c>
      <c r="B363" s="35" t="s">
        <v>409</v>
      </c>
      <c r="C363" s="132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132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132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132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132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132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132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132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132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132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132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132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132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132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132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132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132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132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132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132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40" t="str">
        <f>'Control Sample Data'!A363</f>
        <v>LUST</v>
      </c>
      <c r="X363" s="141" t="s">
        <v>409</v>
      </c>
      <c r="Y363" s="132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132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132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132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132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132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132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132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132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132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132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132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132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132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132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132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132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132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132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132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135" t="str">
        <f>'Control Sample Data'!A363</f>
        <v>LUST</v>
      </c>
      <c r="AT363" s="35" t="s">
        <v>409</v>
      </c>
      <c r="AU363" s="132" t="str">
        <f ca="1">IF(ISNUMBER(C363-'Choose Housekeeping Genes'!D$17),C363-'Choose Housekeeping Genes'!D$17,"")</f>
        <v/>
      </c>
      <c r="AV363" s="132" t="str">
        <f ca="1">IF(ISNUMBER(D363-'Choose Housekeeping Genes'!E$17),D363-'Choose Housekeeping Genes'!E$17,"")</f>
        <v/>
      </c>
      <c r="AW363" s="132" t="str">
        <f ca="1">IF(ISNUMBER(E363-'Choose Housekeeping Genes'!F$17),E363-'Choose Housekeeping Genes'!F$17,"")</f>
        <v/>
      </c>
      <c r="AX363" s="132" t="str">
        <f ca="1">IF(ISNUMBER(F363-'Choose Housekeeping Genes'!G$17),F363-'Choose Housekeeping Genes'!G$17,"")</f>
        <v/>
      </c>
      <c r="AY363" s="132" t="str">
        <f ca="1">IF(ISNUMBER(G363-'Choose Housekeeping Genes'!H$17),G363-'Choose Housekeeping Genes'!H$17,"")</f>
        <v/>
      </c>
      <c r="AZ363" s="132" t="str">
        <f ca="1">IF(ISNUMBER(H363-'Choose Housekeeping Genes'!I$17),H363-'Choose Housekeeping Genes'!I$17,"")</f>
        <v/>
      </c>
      <c r="BA363" s="132" t="str">
        <f ca="1">IF(ISNUMBER(I363-'Choose Housekeeping Genes'!J$17),I363-'Choose Housekeeping Genes'!J$17,"")</f>
        <v/>
      </c>
      <c r="BB363" s="132" t="str">
        <f ca="1">IF(ISNUMBER(J363-'Choose Housekeeping Genes'!K$17),J363-'Choose Housekeeping Genes'!K$17,"")</f>
        <v/>
      </c>
      <c r="BC363" s="132" t="str">
        <f ca="1">IF(ISNUMBER(K363-'Choose Housekeeping Genes'!L$17),K363-'Choose Housekeeping Genes'!L$17,"")</f>
        <v/>
      </c>
      <c r="BD363" s="132" t="str">
        <f ca="1">IF(ISNUMBER(L363-'Choose Housekeeping Genes'!M$17),L363-'Choose Housekeeping Genes'!M$17,"")</f>
        <v/>
      </c>
      <c r="BE363" s="132" t="str">
        <f ca="1">IF(ISNUMBER(M363-'Choose Housekeeping Genes'!N$17),M363-'Choose Housekeeping Genes'!N$17,"")</f>
        <v/>
      </c>
      <c r="BF363" s="132" t="str">
        <f ca="1">IF(ISNUMBER(N363-'Choose Housekeeping Genes'!O$17),N363-'Choose Housekeeping Genes'!O$17,"")</f>
        <v/>
      </c>
      <c r="BG363" s="132" t="str">
        <f ca="1">IF(ISNUMBER(O363-'Choose Housekeeping Genes'!P$17),O363-'Choose Housekeeping Genes'!P$17,"")</f>
        <v/>
      </c>
      <c r="BH363" s="132" t="str">
        <f ca="1">IF(ISNUMBER(P363-'Choose Housekeeping Genes'!Q$17),P363-'Choose Housekeeping Genes'!Q$17,"")</f>
        <v/>
      </c>
      <c r="BI363" s="132" t="str">
        <f ca="1">IF(ISNUMBER(Q363-'Choose Housekeeping Genes'!R$17),Q363-'Choose Housekeeping Genes'!R$17,"")</f>
        <v/>
      </c>
      <c r="BJ363" s="132" t="str">
        <f ca="1">IF(ISNUMBER(R363-'Choose Housekeeping Genes'!S$17),R363-'Choose Housekeeping Genes'!S$17,"")</f>
        <v/>
      </c>
      <c r="BK363" s="132" t="str">
        <f ca="1">IF(ISNUMBER(S363-'Choose Housekeeping Genes'!T$17),S363-'Choose Housekeeping Genes'!T$17,"")</f>
        <v/>
      </c>
      <c r="BL363" s="132" t="str">
        <f ca="1">IF(ISNUMBER(T363-'Choose Housekeeping Genes'!U$17),T363-'Choose Housekeeping Genes'!U$17,"")</f>
        <v/>
      </c>
      <c r="BM363" s="132" t="str">
        <f ca="1">IF(ISNUMBER(U363-'Choose Housekeeping Genes'!V$17),U363-'Choose Housekeeping Genes'!V$17,"")</f>
        <v/>
      </c>
      <c r="BN363" s="132" t="str">
        <f ca="1">IF(ISNUMBER(V363-'Choose Housekeeping Genes'!W$17),V363-'Choose Housekeeping Genes'!W$17,"")</f>
        <v/>
      </c>
      <c r="BO363" s="142" t="str">
        <f t="shared" si="262"/>
        <v>LUST</v>
      </c>
      <c r="BP363" s="141" t="s">
        <v>409</v>
      </c>
      <c r="BQ363" s="132" t="str">
        <f ca="1">IF(ISNUMBER(Y363-'Choose Housekeeping Genes'!AA$17),Y363-'Choose Housekeeping Genes'!AA$17,"")</f>
        <v/>
      </c>
      <c r="BR363" s="132" t="str">
        <f ca="1">IF(ISNUMBER(Z363-'Choose Housekeeping Genes'!AB$17),Z363-'Choose Housekeeping Genes'!AB$17,"")</f>
        <v/>
      </c>
      <c r="BS363" s="132" t="str">
        <f ca="1">IF(ISNUMBER(AA363-'Choose Housekeeping Genes'!AC$17),AA363-'Choose Housekeeping Genes'!AC$17,"")</f>
        <v/>
      </c>
      <c r="BT363" s="132" t="str">
        <f ca="1">IF(ISNUMBER(AB363-'Choose Housekeeping Genes'!AD$17),AB363-'Choose Housekeeping Genes'!AD$17,"")</f>
        <v/>
      </c>
      <c r="BU363" s="132" t="str">
        <f ca="1">IF(ISNUMBER(AC363-'Choose Housekeeping Genes'!AE$17),AC363-'Choose Housekeeping Genes'!AE$17,"")</f>
        <v/>
      </c>
      <c r="BV363" s="132" t="str">
        <f ca="1">IF(ISNUMBER(AD363-'Choose Housekeeping Genes'!AF$17),AD363-'Choose Housekeeping Genes'!AF$17,"")</f>
        <v/>
      </c>
      <c r="BW363" s="132" t="str">
        <f ca="1">IF(ISNUMBER(AE363-'Choose Housekeeping Genes'!AG$17),AE363-'Choose Housekeeping Genes'!AG$17,"")</f>
        <v/>
      </c>
      <c r="BX363" s="132" t="str">
        <f ca="1">IF(ISNUMBER(AF363-'Choose Housekeeping Genes'!AH$17),AF363-'Choose Housekeeping Genes'!AH$17,"")</f>
        <v/>
      </c>
      <c r="BY363" s="132" t="str">
        <f ca="1">IF(ISNUMBER(AG363-'Choose Housekeeping Genes'!AI$17),AG363-'Choose Housekeeping Genes'!AI$17,"")</f>
        <v/>
      </c>
      <c r="BZ363" s="132" t="str">
        <f ca="1">IF(ISNUMBER(AH363-'Choose Housekeeping Genes'!AJ$17),AH363-'Choose Housekeeping Genes'!AJ$17,"")</f>
        <v/>
      </c>
      <c r="CA363" s="132" t="str">
        <f ca="1">IF(ISNUMBER(AI363-'Choose Housekeeping Genes'!AK$17),AI363-'Choose Housekeeping Genes'!AK$17,"")</f>
        <v/>
      </c>
      <c r="CB363" s="132" t="str">
        <f ca="1">IF(ISNUMBER(AJ363-'Choose Housekeeping Genes'!AL$17),AJ363-'Choose Housekeeping Genes'!AL$17,"")</f>
        <v/>
      </c>
      <c r="CC363" s="132" t="str">
        <f ca="1">IF(ISNUMBER(AK363-'Choose Housekeeping Genes'!AM$17),AK363-'Choose Housekeeping Genes'!AM$17,"")</f>
        <v/>
      </c>
      <c r="CD363" s="132" t="str">
        <f ca="1">IF(ISNUMBER(AL363-'Choose Housekeeping Genes'!AN$17),AL363-'Choose Housekeeping Genes'!AN$17,"")</f>
        <v/>
      </c>
      <c r="CE363" s="132" t="str">
        <f ca="1">IF(ISNUMBER(AM363-'Choose Housekeeping Genes'!AO$17),AM363-'Choose Housekeeping Genes'!AO$17,"")</f>
        <v/>
      </c>
      <c r="CF363" s="132" t="str">
        <f ca="1">IF(ISNUMBER(AN363-'Choose Housekeeping Genes'!AP$17),AN363-'Choose Housekeeping Genes'!AP$17,"")</f>
        <v/>
      </c>
      <c r="CG363" s="132" t="str">
        <f ca="1">IF(ISNUMBER(AO363-'Choose Housekeeping Genes'!AQ$17),AO363-'Choose Housekeeping Genes'!AQ$17,"")</f>
        <v/>
      </c>
      <c r="CH363" s="132" t="str">
        <f ca="1">IF(ISNUMBER(AP363-'Choose Housekeeping Genes'!AR$17),AP363-'Choose Housekeeping Genes'!AR$17,"")</f>
        <v/>
      </c>
      <c r="CI363" s="132" t="str">
        <f ca="1">IF(ISNUMBER(AQ363-'Choose Housekeeping Genes'!AS$17),AQ363-'Choose Housekeeping Genes'!AS$17,"")</f>
        <v/>
      </c>
      <c r="CJ363" s="132" t="str">
        <f ca="1">IF(ISNUMBER(AR363-'Choose Housekeeping Genes'!AT$17),AR363-'Choose Housekeeping Genes'!AT$17,"")</f>
        <v/>
      </c>
      <c r="CK363" s="137" t="e">
        <f t="shared" ca="1" si="220"/>
        <v>#DIV/0!</v>
      </c>
      <c r="CL363" s="138" t="e">
        <f t="shared" ca="1" si="221"/>
        <v>#DIV/0!</v>
      </c>
      <c r="DA363" s="135" t="str">
        <f>'Transcript table'!C363</f>
        <v>LUST</v>
      </c>
      <c r="DB363" s="35" t="s">
        <v>409</v>
      </c>
      <c r="DC363" s="132" t="str">
        <f t="shared" ca="1" si="222"/>
        <v/>
      </c>
      <c r="DD363" s="132" t="str">
        <f t="shared" ca="1" si="223"/>
        <v/>
      </c>
      <c r="DE363" s="132" t="str">
        <f t="shared" ca="1" si="224"/>
        <v/>
      </c>
      <c r="DF363" s="132" t="str">
        <f t="shared" ca="1" si="225"/>
        <v/>
      </c>
      <c r="DG363" s="132" t="str">
        <f t="shared" ca="1" si="226"/>
        <v/>
      </c>
      <c r="DH363" s="132" t="str">
        <f t="shared" ca="1" si="227"/>
        <v/>
      </c>
      <c r="DI363" s="132" t="str">
        <f t="shared" ca="1" si="228"/>
        <v/>
      </c>
      <c r="DJ363" s="132" t="str">
        <f t="shared" ca="1" si="229"/>
        <v/>
      </c>
      <c r="DK363" s="132" t="str">
        <f t="shared" ca="1" si="230"/>
        <v/>
      </c>
      <c r="DL363" s="132" t="str">
        <f t="shared" ca="1" si="231"/>
        <v/>
      </c>
      <c r="DM363" s="132" t="str">
        <f t="shared" ca="1" si="232"/>
        <v/>
      </c>
      <c r="DN363" s="132" t="str">
        <f t="shared" ca="1" si="233"/>
        <v/>
      </c>
      <c r="DO363" s="132" t="str">
        <f t="shared" ca="1" si="234"/>
        <v/>
      </c>
      <c r="DP363" s="132" t="str">
        <f t="shared" ca="1" si="235"/>
        <v/>
      </c>
      <c r="DQ363" s="132" t="str">
        <f t="shared" ca="1" si="236"/>
        <v/>
      </c>
      <c r="DR363" s="132" t="str">
        <f t="shared" ca="1" si="237"/>
        <v/>
      </c>
      <c r="DS363" s="132" t="str">
        <f t="shared" ca="1" si="238"/>
        <v/>
      </c>
      <c r="DT363" s="132" t="str">
        <f t="shared" ca="1" si="239"/>
        <v/>
      </c>
      <c r="DU363" s="132" t="str">
        <f t="shared" ca="1" si="240"/>
        <v/>
      </c>
      <c r="DV363" s="132" t="str">
        <f t="shared" ca="1" si="241"/>
        <v/>
      </c>
      <c r="DW363" s="136" t="str">
        <f>'Transcript table'!C363</f>
        <v>LUST</v>
      </c>
      <c r="DX363" s="141" t="s">
        <v>409</v>
      </c>
      <c r="DY363" s="132" t="str">
        <f t="shared" ca="1" si="242"/>
        <v/>
      </c>
      <c r="DZ363" s="132" t="str">
        <f t="shared" ca="1" si="243"/>
        <v/>
      </c>
      <c r="EA363" s="132" t="str">
        <f t="shared" ca="1" si="244"/>
        <v/>
      </c>
      <c r="EB363" s="132" t="str">
        <f t="shared" ca="1" si="245"/>
        <v/>
      </c>
      <c r="EC363" s="132" t="str">
        <f t="shared" ca="1" si="246"/>
        <v/>
      </c>
      <c r="ED363" s="132" t="str">
        <f t="shared" ca="1" si="247"/>
        <v/>
      </c>
      <c r="EE363" s="132" t="str">
        <f t="shared" ca="1" si="248"/>
        <v/>
      </c>
      <c r="EF363" s="132" t="str">
        <f t="shared" ca="1" si="249"/>
        <v/>
      </c>
      <c r="EG363" s="132" t="str">
        <f t="shared" ca="1" si="250"/>
        <v/>
      </c>
      <c r="EH363" s="132" t="str">
        <f t="shared" ca="1" si="251"/>
        <v/>
      </c>
      <c r="EI363" s="132" t="str">
        <f t="shared" ca="1" si="252"/>
        <v/>
      </c>
      <c r="EJ363" s="132" t="str">
        <f t="shared" ca="1" si="253"/>
        <v/>
      </c>
      <c r="EK363" s="132" t="str">
        <f t="shared" ca="1" si="254"/>
        <v/>
      </c>
      <c r="EL363" s="132" t="str">
        <f t="shared" ca="1" si="255"/>
        <v/>
      </c>
      <c r="EM363" s="132" t="str">
        <f t="shared" ca="1" si="256"/>
        <v/>
      </c>
      <c r="EN363" s="132" t="str">
        <f t="shared" ca="1" si="257"/>
        <v/>
      </c>
      <c r="EO363" s="132" t="str">
        <f t="shared" ca="1" si="258"/>
        <v/>
      </c>
      <c r="EP363" s="132" t="str">
        <f t="shared" ca="1" si="259"/>
        <v/>
      </c>
      <c r="EQ363" s="132" t="str">
        <f t="shared" ca="1" si="260"/>
        <v/>
      </c>
      <c r="ER363" s="132" t="str">
        <f t="shared" ca="1" si="261"/>
        <v/>
      </c>
    </row>
    <row r="364" spans="1:148" ht="12.75">
      <c r="A364" s="131" t="str">
        <f>'Transcript table'!C364</f>
        <v>PINK1-AS</v>
      </c>
      <c r="B364" s="35" t="s">
        <v>410</v>
      </c>
      <c r="C364" s="132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132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132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132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132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132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132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132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132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132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132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132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132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132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132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132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132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132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132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132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40" t="str">
        <f>'Control Sample Data'!A364</f>
        <v>PINK1-AS</v>
      </c>
      <c r="X364" s="141" t="s">
        <v>410</v>
      </c>
      <c r="Y364" s="132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132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132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132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132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132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132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132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132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132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132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132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132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132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132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132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132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132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132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132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135" t="str">
        <f>'Control Sample Data'!A364</f>
        <v>PINK1-AS</v>
      </c>
      <c r="AT364" s="35" t="s">
        <v>410</v>
      </c>
      <c r="AU364" s="132" t="str">
        <f ca="1">IF(ISNUMBER(C364-'Choose Housekeeping Genes'!D$17),C364-'Choose Housekeeping Genes'!D$17,"")</f>
        <v/>
      </c>
      <c r="AV364" s="132" t="str">
        <f ca="1">IF(ISNUMBER(D364-'Choose Housekeeping Genes'!E$17),D364-'Choose Housekeeping Genes'!E$17,"")</f>
        <v/>
      </c>
      <c r="AW364" s="132" t="str">
        <f ca="1">IF(ISNUMBER(E364-'Choose Housekeeping Genes'!F$17),E364-'Choose Housekeeping Genes'!F$17,"")</f>
        <v/>
      </c>
      <c r="AX364" s="132" t="str">
        <f ca="1">IF(ISNUMBER(F364-'Choose Housekeeping Genes'!G$17),F364-'Choose Housekeeping Genes'!G$17,"")</f>
        <v/>
      </c>
      <c r="AY364" s="132" t="str">
        <f ca="1">IF(ISNUMBER(G364-'Choose Housekeeping Genes'!H$17),G364-'Choose Housekeeping Genes'!H$17,"")</f>
        <v/>
      </c>
      <c r="AZ364" s="132" t="str">
        <f ca="1">IF(ISNUMBER(H364-'Choose Housekeeping Genes'!I$17),H364-'Choose Housekeeping Genes'!I$17,"")</f>
        <v/>
      </c>
      <c r="BA364" s="132" t="str">
        <f ca="1">IF(ISNUMBER(I364-'Choose Housekeeping Genes'!J$17),I364-'Choose Housekeeping Genes'!J$17,"")</f>
        <v/>
      </c>
      <c r="BB364" s="132" t="str">
        <f ca="1">IF(ISNUMBER(J364-'Choose Housekeeping Genes'!K$17),J364-'Choose Housekeeping Genes'!K$17,"")</f>
        <v/>
      </c>
      <c r="BC364" s="132" t="str">
        <f ca="1">IF(ISNUMBER(K364-'Choose Housekeeping Genes'!L$17),K364-'Choose Housekeeping Genes'!L$17,"")</f>
        <v/>
      </c>
      <c r="BD364" s="132" t="str">
        <f ca="1">IF(ISNUMBER(L364-'Choose Housekeeping Genes'!M$17),L364-'Choose Housekeeping Genes'!M$17,"")</f>
        <v/>
      </c>
      <c r="BE364" s="132" t="str">
        <f ca="1">IF(ISNUMBER(M364-'Choose Housekeeping Genes'!N$17),M364-'Choose Housekeeping Genes'!N$17,"")</f>
        <v/>
      </c>
      <c r="BF364" s="132" t="str">
        <f ca="1">IF(ISNUMBER(N364-'Choose Housekeeping Genes'!O$17),N364-'Choose Housekeeping Genes'!O$17,"")</f>
        <v/>
      </c>
      <c r="BG364" s="132" t="str">
        <f ca="1">IF(ISNUMBER(O364-'Choose Housekeeping Genes'!P$17),O364-'Choose Housekeeping Genes'!P$17,"")</f>
        <v/>
      </c>
      <c r="BH364" s="132" t="str">
        <f ca="1">IF(ISNUMBER(P364-'Choose Housekeeping Genes'!Q$17),P364-'Choose Housekeeping Genes'!Q$17,"")</f>
        <v/>
      </c>
      <c r="BI364" s="132" t="str">
        <f ca="1">IF(ISNUMBER(Q364-'Choose Housekeeping Genes'!R$17),Q364-'Choose Housekeeping Genes'!R$17,"")</f>
        <v/>
      </c>
      <c r="BJ364" s="132" t="str">
        <f ca="1">IF(ISNUMBER(R364-'Choose Housekeeping Genes'!S$17),R364-'Choose Housekeeping Genes'!S$17,"")</f>
        <v/>
      </c>
      <c r="BK364" s="132" t="str">
        <f ca="1">IF(ISNUMBER(S364-'Choose Housekeeping Genes'!T$17),S364-'Choose Housekeeping Genes'!T$17,"")</f>
        <v/>
      </c>
      <c r="BL364" s="132" t="str">
        <f ca="1">IF(ISNUMBER(T364-'Choose Housekeeping Genes'!U$17),T364-'Choose Housekeeping Genes'!U$17,"")</f>
        <v/>
      </c>
      <c r="BM364" s="132" t="str">
        <f ca="1">IF(ISNUMBER(U364-'Choose Housekeeping Genes'!V$17),U364-'Choose Housekeeping Genes'!V$17,"")</f>
        <v/>
      </c>
      <c r="BN364" s="132" t="str">
        <f ca="1">IF(ISNUMBER(V364-'Choose Housekeeping Genes'!W$17),V364-'Choose Housekeeping Genes'!W$17,"")</f>
        <v/>
      </c>
      <c r="BO364" s="142" t="str">
        <f t="shared" si="262"/>
        <v>PINK1-AS</v>
      </c>
      <c r="BP364" s="141" t="s">
        <v>410</v>
      </c>
      <c r="BQ364" s="132" t="str">
        <f ca="1">IF(ISNUMBER(Y364-'Choose Housekeeping Genes'!AA$17),Y364-'Choose Housekeeping Genes'!AA$17,"")</f>
        <v/>
      </c>
      <c r="BR364" s="132" t="str">
        <f ca="1">IF(ISNUMBER(Z364-'Choose Housekeeping Genes'!AB$17),Z364-'Choose Housekeeping Genes'!AB$17,"")</f>
        <v/>
      </c>
      <c r="BS364" s="132" t="str">
        <f ca="1">IF(ISNUMBER(AA364-'Choose Housekeeping Genes'!AC$17),AA364-'Choose Housekeeping Genes'!AC$17,"")</f>
        <v/>
      </c>
      <c r="BT364" s="132" t="str">
        <f ca="1">IF(ISNUMBER(AB364-'Choose Housekeeping Genes'!AD$17),AB364-'Choose Housekeeping Genes'!AD$17,"")</f>
        <v/>
      </c>
      <c r="BU364" s="132" t="str">
        <f ca="1">IF(ISNUMBER(AC364-'Choose Housekeeping Genes'!AE$17),AC364-'Choose Housekeeping Genes'!AE$17,"")</f>
        <v/>
      </c>
      <c r="BV364" s="132" t="str">
        <f ca="1">IF(ISNUMBER(AD364-'Choose Housekeeping Genes'!AF$17),AD364-'Choose Housekeeping Genes'!AF$17,"")</f>
        <v/>
      </c>
      <c r="BW364" s="132" t="str">
        <f ca="1">IF(ISNUMBER(AE364-'Choose Housekeeping Genes'!AG$17),AE364-'Choose Housekeeping Genes'!AG$17,"")</f>
        <v/>
      </c>
      <c r="BX364" s="132" t="str">
        <f ca="1">IF(ISNUMBER(AF364-'Choose Housekeeping Genes'!AH$17),AF364-'Choose Housekeeping Genes'!AH$17,"")</f>
        <v/>
      </c>
      <c r="BY364" s="132" t="str">
        <f ca="1">IF(ISNUMBER(AG364-'Choose Housekeeping Genes'!AI$17),AG364-'Choose Housekeeping Genes'!AI$17,"")</f>
        <v/>
      </c>
      <c r="BZ364" s="132" t="str">
        <f ca="1">IF(ISNUMBER(AH364-'Choose Housekeeping Genes'!AJ$17),AH364-'Choose Housekeeping Genes'!AJ$17,"")</f>
        <v/>
      </c>
      <c r="CA364" s="132" t="str">
        <f ca="1">IF(ISNUMBER(AI364-'Choose Housekeeping Genes'!AK$17),AI364-'Choose Housekeeping Genes'!AK$17,"")</f>
        <v/>
      </c>
      <c r="CB364" s="132" t="str">
        <f ca="1">IF(ISNUMBER(AJ364-'Choose Housekeeping Genes'!AL$17),AJ364-'Choose Housekeeping Genes'!AL$17,"")</f>
        <v/>
      </c>
      <c r="CC364" s="132" t="str">
        <f ca="1">IF(ISNUMBER(AK364-'Choose Housekeeping Genes'!AM$17),AK364-'Choose Housekeeping Genes'!AM$17,"")</f>
        <v/>
      </c>
      <c r="CD364" s="132" t="str">
        <f ca="1">IF(ISNUMBER(AL364-'Choose Housekeeping Genes'!AN$17),AL364-'Choose Housekeeping Genes'!AN$17,"")</f>
        <v/>
      </c>
      <c r="CE364" s="132" t="str">
        <f ca="1">IF(ISNUMBER(AM364-'Choose Housekeeping Genes'!AO$17),AM364-'Choose Housekeeping Genes'!AO$17,"")</f>
        <v/>
      </c>
      <c r="CF364" s="132" t="str">
        <f ca="1">IF(ISNUMBER(AN364-'Choose Housekeeping Genes'!AP$17),AN364-'Choose Housekeeping Genes'!AP$17,"")</f>
        <v/>
      </c>
      <c r="CG364" s="132" t="str">
        <f ca="1">IF(ISNUMBER(AO364-'Choose Housekeeping Genes'!AQ$17),AO364-'Choose Housekeeping Genes'!AQ$17,"")</f>
        <v/>
      </c>
      <c r="CH364" s="132" t="str">
        <f ca="1">IF(ISNUMBER(AP364-'Choose Housekeeping Genes'!AR$17),AP364-'Choose Housekeeping Genes'!AR$17,"")</f>
        <v/>
      </c>
      <c r="CI364" s="132" t="str">
        <f ca="1">IF(ISNUMBER(AQ364-'Choose Housekeeping Genes'!AS$17),AQ364-'Choose Housekeeping Genes'!AS$17,"")</f>
        <v/>
      </c>
      <c r="CJ364" s="132" t="str">
        <f ca="1">IF(ISNUMBER(AR364-'Choose Housekeeping Genes'!AT$17),AR364-'Choose Housekeeping Genes'!AT$17,"")</f>
        <v/>
      </c>
      <c r="CK364" s="137" t="e">
        <f t="shared" ca="1" si="220"/>
        <v>#DIV/0!</v>
      </c>
      <c r="CL364" s="138" t="e">
        <f t="shared" ca="1" si="221"/>
        <v>#DIV/0!</v>
      </c>
      <c r="DA364" s="135" t="str">
        <f>'Transcript table'!C364</f>
        <v>PINK1-AS</v>
      </c>
      <c r="DB364" s="35" t="s">
        <v>410</v>
      </c>
      <c r="DC364" s="132" t="str">
        <f t="shared" ca="1" si="222"/>
        <v/>
      </c>
      <c r="DD364" s="132" t="str">
        <f t="shared" ca="1" si="223"/>
        <v/>
      </c>
      <c r="DE364" s="132" t="str">
        <f t="shared" ca="1" si="224"/>
        <v/>
      </c>
      <c r="DF364" s="132" t="str">
        <f t="shared" ca="1" si="225"/>
        <v/>
      </c>
      <c r="DG364" s="132" t="str">
        <f t="shared" ca="1" si="226"/>
        <v/>
      </c>
      <c r="DH364" s="132" t="str">
        <f t="shared" ca="1" si="227"/>
        <v/>
      </c>
      <c r="DI364" s="132" t="str">
        <f t="shared" ca="1" si="228"/>
        <v/>
      </c>
      <c r="DJ364" s="132" t="str">
        <f t="shared" ca="1" si="229"/>
        <v/>
      </c>
      <c r="DK364" s="132" t="str">
        <f t="shared" ca="1" si="230"/>
        <v/>
      </c>
      <c r="DL364" s="132" t="str">
        <f t="shared" ca="1" si="231"/>
        <v/>
      </c>
      <c r="DM364" s="132" t="str">
        <f t="shared" ca="1" si="232"/>
        <v/>
      </c>
      <c r="DN364" s="132" t="str">
        <f t="shared" ca="1" si="233"/>
        <v/>
      </c>
      <c r="DO364" s="132" t="str">
        <f t="shared" ca="1" si="234"/>
        <v/>
      </c>
      <c r="DP364" s="132" t="str">
        <f t="shared" ca="1" si="235"/>
        <v/>
      </c>
      <c r="DQ364" s="132" t="str">
        <f t="shared" ca="1" si="236"/>
        <v/>
      </c>
      <c r="DR364" s="132" t="str">
        <f t="shared" ca="1" si="237"/>
        <v/>
      </c>
      <c r="DS364" s="132" t="str">
        <f t="shared" ca="1" si="238"/>
        <v/>
      </c>
      <c r="DT364" s="132" t="str">
        <f t="shared" ca="1" si="239"/>
        <v/>
      </c>
      <c r="DU364" s="132" t="str">
        <f t="shared" ca="1" si="240"/>
        <v/>
      </c>
      <c r="DV364" s="132" t="str">
        <f t="shared" ca="1" si="241"/>
        <v/>
      </c>
      <c r="DW364" s="136" t="str">
        <f>'Transcript table'!C364</f>
        <v>PINK1-AS</v>
      </c>
      <c r="DX364" s="141" t="s">
        <v>410</v>
      </c>
      <c r="DY364" s="132" t="str">
        <f t="shared" ca="1" si="242"/>
        <v/>
      </c>
      <c r="DZ364" s="132" t="str">
        <f t="shared" ca="1" si="243"/>
        <v/>
      </c>
      <c r="EA364" s="132" t="str">
        <f t="shared" ca="1" si="244"/>
        <v/>
      </c>
      <c r="EB364" s="132" t="str">
        <f t="shared" ca="1" si="245"/>
        <v/>
      </c>
      <c r="EC364" s="132" t="str">
        <f t="shared" ca="1" si="246"/>
        <v/>
      </c>
      <c r="ED364" s="132" t="str">
        <f t="shared" ca="1" si="247"/>
        <v/>
      </c>
      <c r="EE364" s="132" t="str">
        <f t="shared" ca="1" si="248"/>
        <v/>
      </c>
      <c r="EF364" s="132" t="str">
        <f t="shared" ca="1" si="249"/>
        <v/>
      </c>
      <c r="EG364" s="132" t="str">
        <f t="shared" ca="1" si="250"/>
        <v/>
      </c>
      <c r="EH364" s="132" t="str">
        <f t="shared" ca="1" si="251"/>
        <v/>
      </c>
      <c r="EI364" s="132" t="str">
        <f t="shared" ca="1" si="252"/>
        <v/>
      </c>
      <c r="EJ364" s="132" t="str">
        <f t="shared" ca="1" si="253"/>
        <v/>
      </c>
      <c r="EK364" s="132" t="str">
        <f t="shared" ca="1" si="254"/>
        <v/>
      </c>
      <c r="EL364" s="132" t="str">
        <f t="shared" ca="1" si="255"/>
        <v/>
      </c>
      <c r="EM364" s="132" t="str">
        <f t="shared" ca="1" si="256"/>
        <v/>
      </c>
      <c r="EN364" s="132" t="str">
        <f t="shared" ca="1" si="257"/>
        <v/>
      </c>
      <c r="EO364" s="132" t="str">
        <f t="shared" ca="1" si="258"/>
        <v/>
      </c>
      <c r="EP364" s="132" t="str">
        <f t="shared" ca="1" si="259"/>
        <v/>
      </c>
      <c r="EQ364" s="132" t="str">
        <f t="shared" ca="1" si="260"/>
        <v/>
      </c>
      <c r="ER364" s="132" t="str">
        <f t="shared" ca="1" si="261"/>
        <v/>
      </c>
    </row>
    <row r="365" spans="1:148" ht="25.5">
      <c r="A365" s="131" t="str">
        <f>'Transcript table'!C365</f>
        <v xml:space="preserve">LINC00853 </v>
      </c>
      <c r="B365" s="35" t="s">
        <v>411</v>
      </c>
      <c r="C365" s="132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132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132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132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132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132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132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132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132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132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132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132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132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132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132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132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132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132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132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132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40" t="str">
        <f>'Control Sample Data'!A365</f>
        <v xml:space="preserve">LINC00853 </v>
      </c>
      <c r="X365" s="141" t="s">
        <v>411</v>
      </c>
      <c r="Y365" s="132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132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132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132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132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132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132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132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132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132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132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132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132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132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132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132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132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132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132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132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135" t="str">
        <f>'Control Sample Data'!A365</f>
        <v xml:space="preserve">LINC00853 </v>
      </c>
      <c r="AT365" s="35" t="s">
        <v>411</v>
      </c>
      <c r="AU365" s="132" t="str">
        <f ca="1">IF(ISNUMBER(C365-'Choose Housekeeping Genes'!D$17),C365-'Choose Housekeeping Genes'!D$17,"")</f>
        <v/>
      </c>
      <c r="AV365" s="132" t="str">
        <f ca="1">IF(ISNUMBER(D365-'Choose Housekeeping Genes'!E$17),D365-'Choose Housekeeping Genes'!E$17,"")</f>
        <v/>
      </c>
      <c r="AW365" s="132" t="str">
        <f ca="1">IF(ISNUMBER(E365-'Choose Housekeeping Genes'!F$17),E365-'Choose Housekeeping Genes'!F$17,"")</f>
        <v/>
      </c>
      <c r="AX365" s="132" t="str">
        <f ca="1">IF(ISNUMBER(F365-'Choose Housekeeping Genes'!G$17),F365-'Choose Housekeeping Genes'!G$17,"")</f>
        <v/>
      </c>
      <c r="AY365" s="132" t="str">
        <f ca="1">IF(ISNUMBER(G365-'Choose Housekeeping Genes'!H$17),G365-'Choose Housekeeping Genes'!H$17,"")</f>
        <v/>
      </c>
      <c r="AZ365" s="132" t="str">
        <f ca="1">IF(ISNUMBER(H365-'Choose Housekeeping Genes'!I$17),H365-'Choose Housekeeping Genes'!I$17,"")</f>
        <v/>
      </c>
      <c r="BA365" s="132" t="str">
        <f ca="1">IF(ISNUMBER(I365-'Choose Housekeeping Genes'!J$17),I365-'Choose Housekeeping Genes'!J$17,"")</f>
        <v/>
      </c>
      <c r="BB365" s="132" t="str">
        <f ca="1">IF(ISNUMBER(J365-'Choose Housekeeping Genes'!K$17),J365-'Choose Housekeeping Genes'!K$17,"")</f>
        <v/>
      </c>
      <c r="BC365" s="132" t="str">
        <f ca="1">IF(ISNUMBER(K365-'Choose Housekeeping Genes'!L$17),K365-'Choose Housekeeping Genes'!L$17,"")</f>
        <v/>
      </c>
      <c r="BD365" s="132" t="str">
        <f ca="1">IF(ISNUMBER(L365-'Choose Housekeeping Genes'!M$17),L365-'Choose Housekeeping Genes'!M$17,"")</f>
        <v/>
      </c>
      <c r="BE365" s="132" t="str">
        <f ca="1">IF(ISNUMBER(M365-'Choose Housekeeping Genes'!N$17),M365-'Choose Housekeeping Genes'!N$17,"")</f>
        <v/>
      </c>
      <c r="BF365" s="132" t="str">
        <f ca="1">IF(ISNUMBER(N365-'Choose Housekeeping Genes'!O$17),N365-'Choose Housekeeping Genes'!O$17,"")</f>
        <v/>
      </c>
      <c r="BG365" s="132" t="str">
        <f ca="1">IF(ISNUMBER(O365-'Choose Housekeeping Genes'!P$17),O365-'Choose Housekeeping Genes'!P$17,"")</f>
        <v/>
      </c>
      <c r="BH365" s="132" t="str">
        <f ca="1">IF(ISNUMBER(P365-'Choose Housekeeping Genes'!Q$17),P365-'Choose Housekeeping Genes'!Q$17,"")</f>
        <v/>
      </c>
      <c r="BI365" s="132" t="str">
        <f ca="1">IF(ISNUMBER(Q365-'Choose Housekeeping Genes'!R$17),Q365-'Choose Housekeeping Genes'!R$17,"")</f>
        <v/>
      </c>
      <c r="BJ365" s="132" t="str">
        <f ca="1">IF(ISNUMBER(R365-'Choose Housekeeping Genes'!S$17),R365-'Choose Housekeeping Genes'!S$17,"")</f>
        <v/>
      </c>
      <c r="BK365" s="132" t="str">
        <f ca="1">IF(ISNUMBER(S365-'Choose Housekeeping Genes'!T$17),S365-'Choose Housekeeping Genes'!T$17,"")</f>
        <v/>
      </c>
      <c r="BL365" s="132" t="str">
        <f ca="1">IF(ISNUMBER(T365-'Choose Housekeeping Genes'!U$17),T365-'Choose Housekeeping Genes'!U$17,"")</f>
        <v/>
      </c>
      <c r="BM365" s="132" t="str">
        <f ca="1">IF(ISNUMBER(U365-'Choose Housekeeping Genes'!V$17),U365-'Choose Housekeeping Genes'!V$17,"")</f>
        <v/>
      </c>
      <c r="BN365" s="132" t="str">
        <f ca="1">IF(ISNUMBER(V365-'Choose Housekeeping Genes'!W$17),V365-'Choose Housekeeping Genes'!W$17,"")</f>
        <v/>
      </c>
      <c r="BO365" s="142" t="str">
        <f t="shared" si="262"/>
        <v xml:space="preserve">LINC00853 </v>
      </c>
      <c r="BP365" s="141" t="s">
        <v>411</v>
      </c>
      <c r="BQ365" s="132" t="str">
        <f ca="1">IF(ISNUMBER(Y365-'Choose Housekeeping Genes'!AA$17),Y365-'Choose Housekeeping Genes'!AA$17,"")</f>
        <v/>
      </c>
      <c r="BR365" s="132" t="str">
        <f ca="1">IF(ISNUMBER(Z365-'Choose Housekeeping Genes'!AB$17),Z365-'Choose Housekeeping Genes'!AB$17,"")</f>
        <v/>
      </c>
      <c r="BS365" s="132" t="str">
        <f ca="1">IF(ISNUMBER(AA365-'Choose Housekeeping Genes'!AC$17),AA365-'Choose Housekeeping Genes'!AC$17,"")</f>
        <v/>
      </c>
      <c r="BT365" s="132" t="str">
        <f ca="1">IF(ISNUMBER(AB365-'Choose Housekeeping Genes'!AD$17),AB365-'Choose Housekeeping Genes'!AD$17,"")</f>
        <v/>
      </c>
      <c r="BU365" s="132" t="str">
        <f ca="1">IF(ISNUMBER(AC365-'Choose Housekeeping Genes'!AE$17),AC365-'Choose Housekeeping Genes'!AE$17,"")</f>
        <v/>
      </c>
      <c r="BV365" s="132" t="str">
        <f ca="1">IF(ISNUMBER(AD365-'Choose Housekeeping Genes'!AF$17),AD365-'Choose Housekeeping Genes'!AF$17,"")</f>
        <v/>
      </c>
      <c r="BW365" s="132" t="str">
        <f ca="1">IF(ISNUMBER(AE365-'Choose Housekeeping Genes'!AG$17),AE365-'Choose Housekeeping Genes'!AG$17,"")</f>
        <v/>
      </c>
      <c r="BX365" s="132" t="str">
        <f ca="1">IF(ISNUMBER(AF365-'Choose Housekeeping Genes'!AH$17),AF365-'Choose Housekeeping Genes'!AH$17,"")</f>
        <v/>
      </c>
      <c r="BY365" s="132" t="str">
        <f ca="1">IF(ISNUMBER(AG365-'Choose Housekeeping Genes'!AI$17),AG365-'Choose Housekeeping Genes'!AI$17,"")</f>
        <v/>
      </c>
      <c r="BZ365" s="132" t="str">
        <f ca="1">IF(ISNUMBER(AH365-'Choose Housekeeping Genes'!AJ$17),AH365-'Choose Housekeeping Genes'!AJ$17,"")</f>
        <v/>
      </c>
      <c r="CA365" s="132" t="str">
        <f ca="1">IF(ISNUMBER(AI365-'Choose Housekeeping Genes'!AK$17),AI365-'Choose Housekeeping Genes'!AK$17,"")</f>
        <v/>
      </c>
      <c r="CB365" s="132" t="str">
        <f ca="1">IF(ISNUMBER(AJ365-'Choose Housekeeping Genes'!AL$17),AJ365-'Choose Housekeeping Genes'!AL$17,"")</f>
        <v/>
      </c>
      <c r="CC365" s="132" t="str">
        <f ca="1">IF(ISNUMBER(AK365-'Choose Housekeeping Genes'!AM$17),AK365-'Choose Housekeeping Genes'!AM$17,"")</f>
        <v/>
      </c>
      <c r="CD365" s="132" t="str">
        <f ca="1">IF(ISNUMBER(AL365-'Choose Housekeeping Genes'!AN$17),AL365-'Choose Housekeeping Genes'!AN$17,"")</f>
        <v/>
      </c>
      <c r="CE365" s="132" t="str">
        <f ca="1">IF(ISNUMBER(AM365-'Choose Housekeeping Genes'!AO$17),AM365-'Choose Housekeeping Genes'!AO$17,"")</f>
        <v/>
      </c>
      <c r="CF365" s="132" t="str">
        <f ca="1">IF(ISNUMBER(AN365-'Choose Housekeeping Genes'!AP$17),AN365-'Choose Housekeeping Genes'!AP$17,"")</f>
        <v/>
      </c>
      <c r="CG365" s="132" t="str">
        <f ca="1">IF(ISNUMBER(AO365-'Choose Housekeeping Genes'!AQ$17),AO365-'Choose Housekeeping Genes'!AQ$17,"")</f>
        <v/>
      </c>
      <c r="CH365" s="132" t="str">
        <f ca="1">IF(ISNUMBER(AP365-'Choose Housekeeping Genes'!AR$17),AP365-'Choose Housekeeping Genes'!AR$17,"")</f>
        <v/>
      </c>
      <c r="CI365" s="132" t="str">
        <f ca="1">IF(ISNUMBER(AQ365-'Choose Housekeeping Genes'!AS$17),AQ365-'Choose Housekeeping Genes'!AS$17,"")</f>
        <v/>
      </c>
      <c r="CJ365" s="132" t="str">
        <f ca="1">IF(ISNUMBER(AR365-'Choose Housekeeping Genes'!AT$17),AR365-'Choose Housekeeping Genes'!AT$17,"")</f>
        <v/>
      </c>
      <c r="CK365" s="137" t="e">
        <f t="shared" ca="1" si="220"/>
        <v>#DIV/0!</v>
      </c>
      <c r="CL365" s="138" t="e">
        <f t="shared" ca="1" si="221"/>
        <v>#DIV/0!</v>
      </c>
      <c r="DA365" s="135" t="str">
        <f>'Transcript table'!C365</f>
        <v xml:space="preserve">LINC00853 </v>
      </c>
      <c r="DB365" s="35" t="s">
        <v>411</v>
      </c>
      <c r="DC365" s="132" t="str">
        <f t="shared" ca="1" si="222"/>
        <v/>
      </c>
      <c r="DD365" s="132" t="str">
        <f t="shared" ca="1" si="223"/>
        <v/>
      </c>
      <c r="DE365" s="132" t="str">
        <f t="shared" ca="1" si="224"/>
        <v/>
      </c>
      <c r="DF365" s="132" t="str">
        <f t="shared" ca="1" si="225"/>
        <v/>
      </c>
      <c r="DG365" s="132" t="str">
        <f t="shared" ca="1" si="226"/>
        <v/>
      </c>
      <c r="DH365" s="132" t="str">
        <f t="shared" ca="1" si="227"/>
        <v/>
      </c>
      <c r="DI365" s="132" t="str">
        <f t="shared" ca="1" si="228"/>
        <v/>
      </c>
      <c r="DJ365" s="132" t="str">
        <f t="shared" ca="1" si="229"/>
        <v/>
      </c>
      <c r="DK365" s="132" t="str">
        <f t="shared" ca="1" si="230"/>
        <v/>
      </c>
      <c r="DL365" s="132" t="str">
        <f t="shared" ca="1" si="231"/>
        <v/>
      </c>
      <c r="DM365" s="132" t="str">
        <f t="shared" ca="1" si="232"/>
        <v/>
      </c>
      <c r="DN365" s="132" t="str">
        <f t="shared" ca="1" si="233"/>
        <v/>
      </c>
      <c r="DO365" s="132" t="str">
        <f t="shared" ca="1" si="234"/>
        <v/>
      </c>
      <c r="DP365" s="132" t="str">
        <f t="shared" ca="1" si="235"/>
        <v/>
      </c>
      <c r="DQ365" s="132" t="str">
        <f t="shared" ca="1" si="236"/>
        <v/>
      </c>
      <c r="DR365" s="132" t="str">
        <f t="shared" ca="1" si="237"/>
        <v/>
      </c>
      <c r="DS365" s="132" t="str">
        <f t="shared" ca="1" si="238"/>
        <v/>
      </c>
      <c r="DT365" s="132" t="str">
        <f t="shared" ca="1" si="239"/>
        <v/>
      </c>
      <c r="DU365" s="132" t="str">
        <f t="shared" ca="1" si="240"/>
        <v/>
      </c>
      <c r="DV365" s="132" t="str">
        <f t="shared" ca="1" si="241"/>
        <v/>
      </c>
      <c r="DW365" s="136" t="str">
        <f>'Transcript table'!C365</f>
        <v xml:space="preserve">LINC00853 </v>
      </c>
      <c r="DX365" s="141" t="s">
        <v>411</v>
      </c>
      <c r="DY365" s="132" t="str">
        <f t="shared" ca="1" si="242"/>
        <v/>
      </c>
      <c r="DZ365" s="132" t="str">
        <f t="shared" ca="1" si="243"/>
        <v/>
      </c>
      <c r="EA365" s="132" t="str">
        <f t="shared" ca="1" si="244"/>
        <v/>
      </c>
      <c r="EB365" s="132" t="str">
        <f t="shared" ca="1" si="245"/>
        <v/>
      </c>
      <c r="EC365" s="132" t="str">
        <f t="shared" ca="1" si="246"/>
        <v/>
      </c>
      <c r="ED365" s="132" t="str">
        <f t="shared" ca="1" si="247"/>
        <v/>
      </c>
      <c r="EE365" s="132" t="str">
        <f t="shared" ca="1" si="248"/>
        <v/>
      </c>
      <c r="EF365" s="132" t="str">
        <f t="shared" ca="1" si="249"/>
        <v/>
      </c>
      <c r="EG365" s="132" t="str">
        <f t="shared" ca="1" si="250"/>
        <v/>
      </c>
      <c r="EH365" s="132" t="str">
        <f t="shared" ca="1" si="251"/>
        <v/>
      </c>
      <c r="EI365" s="132" t="str">
        <f t="shared" ca="1" si="252"/>
        <v/>
      </c>
      <c r="EJ365" s="132" t="str">
        <f t="shared" ca="1" si="253"/>
        <v/>
      </c>
      <c r="EK365" s="132" t="str">
        <f t="shared" ca="1" si="254"/>
        <v/>
      </c>
      <c r="EL365" s="132" t="str">
        <f t="shared" ca="1" si="255"/>
        <v/>
      </c>
      <c r="EM365" s="132" t="str">
        <f t="shared" ca="1" si="256"/>
        <v/>
      </c>
      <c r="EN365" s="132" t="str">
        <f t="shared" ca="1" si="257"/>
        <v/>
      </c>
      <c r="EO365" s="132" t="str">
        <f t="shared" ca="1" si="258"/>
        <v/>
      </c>
      <c r="EP365" s="132" t="str">
        <f t="shared" ca="1" si="259"/>
        <v/>
      </c>
      <c r="EQ365" s="132" t="str">
        <f t="shared" ca="1" si="260"/>
        <v/>
      </c>
      <c r="ER365" s="132" t="str">
        <f t="shared" ca="1" si="261"/>
        <v/>
      </c>
    </row>
    <row r="366" spans="1:148" ht="12.75">
      <c r="A366" s="131" t="str">
        <f>'Transcript table'!C366</f>
        <v>TRERNA1</v>
      </c>
      <c r="B366" s="35" t="s">
        <v>412</v>
      </c>
      <c r="C366" s="132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132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132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132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132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132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132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132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132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132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132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132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132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132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132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132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132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132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132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132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40" t="str">
        <f>'Control Sample Data'!A366</f>
        <v>TRERNA1</v>
      </c>
      <c r="X366" s="141" t="s">
        <v>412</v>
      </c>
      <c r="Y366" s="132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132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132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132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132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132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132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132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132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132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132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132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132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132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132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132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132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132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132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132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135" t="str">
        <f>'Control Sample Data'!A366</f>
        <v>TRERNA1</v>
      </c>
      <c r="AT366" s="35" t="s">
        <v>412</v>
      </c>
      <c r="AU366" s="132" t="str">
        <f ca="1">IF(ISNUMBER(C366-'Choose Housekeeping Genes'!D$17),C366-'Choose Housekeeping Genes'!D$17,"")</f>
        <v/>
      </c>
      <c r="AV366" s="132" t="str">
        <f ca="1">IF(ISNUMBER(D366-'Choose Housekeeping Genes'!E$17),D366-'Choose Housekeeping Genes'!E$17,"")</f>
        <v/>
      </c>
      <c r="AW366" s="132" t="str">
        <f ca="1">IF(ISNUMBER(E366-'Choose Housekeeping Genes'!F$17),E366-'Choose Housekeeping Genes'!F$17,"")</f>
        <v/>
      </c>
      <c r="AX366" s="132" t="str">
        <f ca="1">IF(ISNUMBER(F366-'Choose Housekeeping Genes'!G$17),F366-'Choose Housekeeping Genes'!G$17,"")</f>
        <v/>
      </c>
      <c r="AY366" s="132" t="str">
        <f ca="1">IF(ISNUMBER(G366-'Choose Housekeeping Genes'!H$17),G366-'Choose Housekeeping Genes'!H$17,"")</f>
        <v/>
      </c>
      <c r="AZ366" s="132" t="str">
        <f ca="1">IF(ISNUMBER(H366-'Choose Housekeeping Genes'!I$17),H366-'Choose Housekeeping Genes'!I$17,"")</f>
        <v/>
      </c>
      <c r="BA366" s="132" t="str">
        <f ca="1">IF(ISNUMBER(I366-'Choose Housekeeping Genes'!J$17),I366-'Choose Housekeeping Genes'!J$17,"")</f>
        <v/>
      </c>
      <c r="BB366" s="132" t="str">
        <f ca="1">IF(ISNUMBER(J366-'Choose Housekeeping Genes'!K$17),J366-'Choose Housekeeping Genes'!K$17,"")</f>
        <v/>
      </c>
      <c r="BC366" s="132" t="str">
        <f ca="1">IF(ISNUMBER(K366-'Choose Housekeeping Genes'!L$17),K366-'Choose Housekeeping Genes'!L$17,"")</f>
        <v/>
      </c>
      <c r="BD366" s="132" t="str">
        <f ca="1">IF(ISNUMBER(L366-'Choose Housekeeping Genes'!M$17),L366-'Choose Housekeeping Genes'!M$17,"")</f>
        <v/>
      </c>
      <c r="BE366" s="132" t="str">
        <f ca="1">IF(ISNUMBER(M366-'Choose Housekeeping Genes'!N$17),M366-'Choose Housekeeping Genes'!N$17,"")</f>
        <v/>
      </c>
      <c r="BF366" s="132" t="str">
        <f ca="1">IF(ISNUMBER(N366-'Choose Housekeeping Genes'!O$17),N366-'Choose Housekeeping Genes'!O$17,"")</f>
        <v/>
      </c>
      <c r="BG366" s="132" t="str">
        <f ca="1">IF(ISNUMBER(O366-'Choose Housekeeping Genes'!P$17),O366-'Choose Housekeeping Genes'!P$17,"")</f>
        <v/>
      </c>
      <c r="BH366" s="132" t="str">
        <f ca="1">IF(ISNUMBER(P366-'Choose Housekeeping Genes'!Q$17),P366-'Choose Housekeeping Genes'!Q$17,"")</f>
        <v/>
      </c>
      <c r="BI366" s="132" t="str">
        <f ca="1">IF(ISNUMBER(Q366-'Choose Housekeeping Genes'!R$17),Q366-'Choose Housekeeping Genes'!R$17,"")</f>
        <v/>
      </c>
      <c r="BJ366" s="132" t="str">
        <f ca="1">IF(ISNUMBER(R366-'Choose Housekeeping Genes'!S$17),R366-'Choose Housekeeping Genes'!S$17,"")</f>
        <v/>
      </c>
      <c r="BK366" s="132" t="str">
        <f ca="1">IF(ISNUMBER(S366-'Choose Housekeeping Genes'!T$17),S366-'Choose Housekeeping Genes'!T$17,"")</f>
        <v/>
      </c>
      <c r="BL366" s="132" t="str">
        <f ca="1">IF(ISNUMBER(T366-'Choose Housekeeping Genes'!U$17),T366-'Choose Housekeeping Genes'!U$17,"")</f>
        <v/>
      </c>
      <c r="BM366" s="132" t="str">
        <f ca="1">IF(ISNUMBER(U366-'Choose Housekeeping Genes'!V$17),U366-'Choose Housekeeping Genes'!V$17,"")</f>
        <v/>
      </c>
      <c r="BN366" s="132" t="str">
        <f ca="1">IF(ISNUMBER(V366-'Choose Housekeeping Genes'!W$17),V366-'Choose Housekeeping Genes'!W$17,"")</f>
        <v/>
      </c>
      <c r="BO366" s="142" t="str">
        <f t="shared" si="262"/>
        <v>TRERNA1</v>
      </c>
      <c r="BP366" s="141" t="s">
        <v>412</v>
      </c>
      <c r="BQ366" s="132" t="str">
        <f ca="1">IF(ISNUMBER(Y366-'Choose Housekeeping Genes'!AA$17),Y366-'Choose Housekeeping Genes'!AA$17,"")</f>
        <v/>
      </c>
      <c r="BR366" s="132" t="str">
        <f ca="1">IF(ISNUMBER(Z366-'Choose Housekeeping Genes'!AB$17),Z366-'Choose Housekeeping Genes'!AB$17,"")</f>
        <v/>
      </c>
      <c r="BS366" s="132" t="str">
        <f ca="1">IF(ISNUMBER(AA366-'Choose Housekeeping Genes'!AC$17),AA366-'Choose Housekeeping Genes'!AC$17,"")</f>
        <v/>
      </c>
      <c r="BT366" s="132" t="str">
        <f ca="1">IF(ISNUMBER(AB366-'Choose Housekeeping Genes'!AD$17),AB366-'Choose Housekeeping Genes'!AD$17,"")</f>
        <v/>
      </c>
      <c r="BU366" s="132" t="str">
        <f ca="1">IF(ISNUMBER(AC366-'Choose Housekeeping Genes'!AE$17),AC366-'Choose Housekeeping Genes'!AE$17,"")</f>
        <v/>
      </c>
      <c r="BV366" s="132" t="str">
        <f ca="1">IF(ISNUMBER(AD366-'Choose Housekeeping Genes'!AF$17),AD366-'Choose Housekeeping Genes'!AF$17,"")</f>
        <v/>
      </c>
      <c r="BW366" s="132" t="str">
        <f ca="1">IF(ISNUMBER(AE366-'Choose Housekeeping Genes'!AG$17),AE366-'Choose Housekeeping Genes'!AG$17,"")</f>
        <v/>
      </c>
      <c r="BX366" s="132" t="str">
        <f ca="1">IF(ISNUMBER(AF366-'Choose Housekeeping Genes'!AH$17),AF366-'Choose Housekeeping Genes'!AH$17,"")</f>
        <v/>
      </c>
      <c r="BY366" s="132" t="str">
        <f ca="1">IF(ISNUMBER(AG366-'Choose Housekeeping Genes'!AI$17),AG366-'Choose Housekeeping Genes'!AI$17,"")</f>
        <v/>
      </c>
      <c r="BZ366" s="132" t="str">
        <f ca="1">IF(ISNUMBER(AH366-'Choose Housekeeping Genes'!AJ$17),AH366-'Choose Housekeeping Genes'!AJ$17,"")</f>
        <v/>
      </c>
      <c r="CA366" s="132" t="str">
        <f ca="1">IF(ISNUMBER(AI366-'Choose Housekeeping Genes'!AK$17),AI366-'Choose Housekeeping Genes'!AK$17,"")</f>
        <v/>
      </c>
      <c r="CB366" s="132" t="str">
        <f ca="1">IF(ISNUMBER(AJ366-'Choose Housekeeping Genes'!AL$17),AJ366-'Choose Housekeeping Genes'!AL$17,"")</f>
        <v/>
      </c>
      <c r="CC366" s="132" t="str">
        <f ca="1">IF(ISNUMBER(AK366-'Choose Housekeeping Genes'!AM$17),AK366-'Choose Housekeeping Genes'!AM$17,"")</f>
        <v/>
      </c>
      <c r="CD366" s="132" t="str">
        <f ca="1">IF(ISNUMBER(AL366-'Choose Housekeeping Genes'!AN$17),AL366-'Choose Housekeeping Genes'!AN$17,"")</f>
        <v/>
      </c>
      <c r="CE366" s="132" t="str">
        <f ca="1">IF(ISNUMBER(AM366-'Choose Housekeeping Genes'!AO$17),AM366-'Choose Housekeeping Genes'!AO$17,"")</f>
        <v/>
      </c>
      <c r="CF366" s="132" t="str">
        <f ca="1">IF(ISNUMBER(AN366-'Choose Housekeeping Genes'!AP$17),AN366-'Choose Housekeeping Genes'!AP$17,"")</f>
        <v/>
      </c>
      <c r="CG366" s="132" t="str">
        <f ca="1">IF(ISNUMBER(AO366-'Choose Housekeeping Genes'!AQ$17),AO366-'Choose Housekeeping Genes'!AQ$17,"")</f>
        <v/>
      </c>
      <c r="CH366" s="132" t="str">
        <f ca="1">IF(ISNUMBER(AP366-'Choose Housekeeping Genes'!AR$17),AP366-'Choose Housekeeping Genes'!AR$17,"")</f>
        <v/>
      </c>
      <c r="CI366" s="132" t="str">
        <f ca="1">IF(ISNUMBER(AQ366-'Choose Housekeeping Genes'!AS$17),AQ366-'Choose Housekeeping Genes'!AS$17,"")</f>
        <v/>
      </c>
      <c r="CJ366" s="132" t="str">
        <f ca="1">IF(ISNUMBER(AR366-'Choose Housekeeping Genes'!AT$17),AR366-'Choose Housekeeping Genes'!AT$17,"")</f>
        <v/>
      </c>
      <c r="CK366" s="137" t="e">
        <f t="shared" ca="1" si="220"/>
        <v>#DIV/0!</v>
      </c>
      <c r="CL366" s="138" t="e">
        <f t="shared" ca="1" si="221"/>
        <v>#DIV/0!</v>
      </c>
      <c r="DA366" s="135" t="str">
        <f>'Transcript table'!C366</f>
        <v>TRERNA1</v>
      </c>
      <c r="DB366" s="35" t="s">
        <v>412</v>
      </c>
      <c r="DC366" s="132" t="str">
        <f t="shared" ca="1" si="222"/>
        <v/>
      </c>
      <c r="DD366" s="132" t="str">
        <f t="shared" ca="1" si="223"/>
        <v/>
      </c>
      <c r="DE366" s="132" t="str">
        <f t="shared" ca="1" si="224"/>
        <v/>
      </c>
      <c r="DF366" s="132" t="str">
        <f t="shared" ca="1" si="225"/>
        <v/>
      </c>
      <c r="DG366" s="132" t="str">
        <f t="shared" ca="1" si="226"/>
        <v/>
      </c>
      <c r="DH366" s="132" t="str">
        <f t="shared" ca="1" si="227"/>
        <v/>
      </c>
      <c r="DI366" s="132" t="str">
        <f t="shared" ca="1" si="228"/>
        <v/>
      </c>
      <c r="DJ366" s="132" t="str">
        <f t="shared" ca="1" si="229"/>
        <v/>
      </c>
      <c r="DK366" s="132" t="str">
        <f t="shared" ca="1" si="230"/>
        <v/>
      </c>
      <c r="DL366" s="132" t="str">
        <f t="shared" ca="1" si="231"/>
        <v/>
      </c>
      <c r="DM366" s="132" t="str">
        <f t="shared" ca="1" si="232"/>
        <v/>
      </c>
      <c r="DN366" s="132" t="str">
        <f t="shared" ca="1" si="233"/>
        <v/>
      </c>
      <c r="DO366" s="132" t="str">
        <f t="shared" ca="1" si="234"/>
        <v/>
      </c>
      <c r="DP366" s="132" t="str">
        <f t="shared" ca="1" si="235"/>
        <v/>
      </c>
      <c r="DQ366" s="132" t="str">
        <f t="shared" ca="1" si="236"/>
        <v/>
      </c>
      <c r="DR366" s="132" t="str">
        <f t="shared" ca="1" si="237"/>
        <v/>
      </c>
      <c r="DS366" s="132" t="str">
        <f t="shared" ca="1" si="238"/>
        <v/>
      </c>
      <c r="DT366" s="132" t="str">
        <f t="shared" ca="1" si="239"/>
        <v/>
      </c>
      <c r="DU366" s="132" t="str">
        <f t="shared" ca="1" si="240"/>
        <v/>
      </c>
      <c r="DV366" s="132" t="str">
        <f t="shared" ca="1" si="241"/>
        <v/>
      </c>
      <c r="DW366" s="136" t="str">
        <f>'Transcript table'!C366</f>
        <v>TRERNA1</v>
      </c>
      <c r="DX366" s="141" t="s">
        <v>412</v>
      </c>
      <c r="DY366" s="132" t="str">
        <f t="shared" ca="1" si="242"/>
        <v/>
      </c>
      <c r="DZ366" s="132" t="str">
        <f t="shared" ca="1" si="243"/>
        <v/>
      </c>
      <c r="EA366" s="132" t="str">
        <f t="shared" ca="1" si="244"/>
        <v/>
      </c>
      <c r="EB366" s="132" t="str">
        <f t="shared" ca="1" si="245"/>
        <v/>
      </c>
      <c r="EC366" s="132" t="str">
        <f t="shared" ca="1" si="246"/>
        <v/>
      </c>
      <c r="ED366" s="132" t="str">
        <f t="shared" ca="1" si="247"/>
        <v/>
      </c>
      <c r="EE366" s="132" t="str">
        <f t="shared" ca="1" si="248"/>
        <v/>
      </c>
      <c r="EF366" s="132" t="str">
        <f t="shared" ca="1" si="249"/>
        <v/>
      </c>
      <c r="EG366" s="132" t="str">
        <f t="shared" ca="1" si="250"/>
        <v/>
      </c>
      <c r="EH366" s="132" t="str">
        <f t="shared" ca="1" si="251"/>
        <v/>
      </c>
      <c r="EI366" s="132" t="str">
        <f t="shared" ca="1" si="252"/>
        <v/>
      </c>
      <c r="EJ366" s="132" t="str">
        <f t="shared" ca="1" si="253"/>
        <v/>
      </c>
      <c r="EK366" s="132" t="str">
        <f t="shared" ca="1" si="254"/>
        <v/>
      </c>
      <c r="EL366" s="132" t="str">
        <f t="shared" ca="1" si="255"/>
        <v/>
      </c>
      <c r="EM366" s="132" t="str">
        <f t="shared" ca="1" si="256"/>
        <v/>
      </c>
      <c r="EN366" s="132" t="str">
        <f t="shared" ca="1" si="257"/>
        <v/>
      </c>
      <c r="EO366" s="132" t="str">
        <f t="shared" ca="1" si="258"/>
        <v/>
      </c>
      <c r="EP366" s="132" t="str">
        <f t="shared" ca="1" si="259"/>
        <v/>
      </c>
      <c r="EQ366" s="132" t="str">
        <f t="shared" ca="1" si="260"/>
        <v/>
      </c>
      <c r="ER366" s="132" t="str">
        <f t="shared" ca="1" si="261"/>
        <v/>
      </c>
    </row>
    <row r="367" spans="1:148" ht="25.5">
      <c r="A367" s="131" t="str">
        <f>'Transcript table'!C367</f>
        <v>LOC100129973</v>
      </c>
      <c r="B367" s="35" t="s">
        <v>413</v>
      </c>
      <c r="C367" s="132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132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132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132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132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132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132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132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132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132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132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132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132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132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132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132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132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132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132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132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40" t="str">
        <f>'Control Sample Data'!A367</f>
        <v>LOC100129973</v>
      </c>
      <c r="X367" s="141" t="s">
        <v>413</v>
      </c>
      <c r="Y367" s="132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132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132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132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132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132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132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132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132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132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132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132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132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132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132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132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132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132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132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132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135" t="str">
        <f>'Control Sample Data'!A367</f>
        <v>LOC100129973</v>
      </c>
      <c r="AT367" s="35" t="s">
        <v>413</v>
      </c>
      <c r="AU367" s="132" t="str">
        <f ca="1">IF(ISNUMBER(C367-'Choose Housekeeping Genes'!D$17),C367-'Choose Housekeeping Genes'!D$17,"")</f>
        <v/>
      </c>
      <c r="AV367" s="132" t="str">
        <f ca="1">IF(ISNUMBER(D367-'Choose Housekeeping Genes'!E$17),D367-'Choose Housekeeping Genes'!E$17,"")</f>
        <v/>
      </c>
      <c r="AW367" s="132" t="str">
        <f ca="1">IF(ISNUMBER(E367-'Choose Housekeeping Genes'!F$17),E367-'Choose Housekeeping Genes'!F$17,"")</f>
        <v/>
      </c>
      <c r="AX367" s="132" t="str">
        <f ca="1">IF(ISNUMBER(F367-'Choose Housekeeping Genes'!G$17),F367-'Choose Housekeeping Genes'!G$17,"")</f>
        <v/>
      </c>
      <c r="AY367" s="132" t="str">
        <f ca="1">IF(ISNUMBER(G367-'Choose Housekeeping Genes'!H$17),G367-'Choose Housekeeping Genes'!H$17,"")</f>
        <v/>
      </c>
      <c r="AZ367" s="132" t="str">
        <f ca="1">IF(ISNUMBER(H367-'Choose Housekeeping Genes'!I$17),H367-'Choose Housekeeping Genes'!I$17,"")</f>
        <v/>
      </c>
      <c r="BA367" s="132" t="str">
        <f ca="1">IF(ISNUMBER(I367-'Choose Housekeeping Genes'!J$17),I367-'Choose Housekeeping Genes'!J$17,"")</f>
        <v/>
      </c>
      <c r="BB367" s="132" t="str">
        <f ca="1">IF(ISNUMBER(J367-'Choose Housekeeping Genes'!K$17),J367-'Choose Housekeeping Genes'!K$17,"")</f>
        <v/>
      </c>
      <c r="BC367" s="132" t="str">
        <f ca="1">IF(ISNUMBER(K367-'Choose Housekeeping Genes'!L$17),K367-'Choose Housekeeping Genes'!L$17,"")</f>
        <v/>
      </c>
      <c r="BD367" s="132" t="str">
        <f ca="1">IF(ISNUMBER(L367-'Choose Housekeeping Genes'!M$17),L367-'Choose Housekeeping Genes'!M$17,"")</f>
        <v/>
      </c>
      <c r="BE367" s="132" t="str">
        <f ca="1">IF(ISNUMBER(M367-'Choose Housekeeping Genes'!N$17),M367-'Choose Housekeeping Genes'!N$17,"")</f>
        <v/>
      </c>
      <c r="BF367" s="132" t="str">
        <f ca="1">IF(ISNUMBER(N367-'Choose Housekeeping Genes'!O$17),N367-'Choose Housekeeping Genes'!O$17,"")</f>
        <v/>
      </c>
      <c r="BG367" s="132" t="str">
        <f ca="1">IF(ISNUMBER(O367-'Choose Housekeeping Genes'!P$17),O367-'Choose Housekeeping Genes'!P$17,"")</f>
        <v/>
      </c>
      <c r="BH367" s="132" t="str">
        <f ca="1">IF(ISNUMBER(P367-'Choose Housekeeping Genes'!Q$17),P367-'Choose Housekeeping Genes'!Q$17,"")</f>
        <v/>
      </c>
      <c r="BI367" s="132" t="str">
        <f ca="1">IF(ISNUMBER(Q367-'Choose Housekeeping Genes'!R$17),Q367-'Choose Housekeeping Genes'!R$17,"")</f>
        <v/>
      </c>
      <c r="BJ367" s="132" t="str">
        <f ca="1">IF(ISNUMBER(R367-'Choose Housekeeping Genes'!S$17),R367-'Choose Housekeeping Genes'!S$17,"")</f>
        <v/>
      </c>
      <c r="BK367" s="132" t="str">
        <f ca="1">IF(ISNUMBER(S367-'Choose Housekeeping Genes'!T$17),S367-'Choose Housekeeping Genes'!T$17,"")</f>
        <v/>
      </c>
      <c r="BL367" s="132" t="str">
        <f ca="1">IF(ISNUMBER(T367-'Choose Housekeeping Genes'!U$17),T367-'Choose Housekeeping Genes'!U$17,"")</f>
        <v/>
      </c>
      <c r="BM367" s="132" t="str">
        <f ca="1">IF(ISNUMBER(U367-'Choose Housekeeping Genes'!V$17),U367-'Choose Housekeeping Genes'!V$17,"")</f>
        <v/>
      </c>
      <c r="BN367" s="132" t="str">
        <f ca="1">IF(ISNUMBER(V367-'Choose Housekeeping Genes'!W$17),V367-'Choose Housekeeping Genes'!W$17,"")</f>
        <v/>
      </c>
      <c r="BO367" s="142" t="str">
        <f t="shared" si="262"/>
        <v>LOC100129973</v>
      </c>
      <c r="BP367" s="141" t="s">
        <v>413</v>
      </c>
      <c r="BQ367" s="132" t="str">
        <f ca="1">IF(ISNUMBER(Y367-'Choose Housekeeping Genes'!AA$17),Y367-'Choose Housekeeping Genes'!AA$17,"")</f>
        <v/>
      </c>
      <c r="BR367" s="132" t="str">
        <f ca="1">IF(ISNUMBER(Z367-'Choose Housekeeping Genes'!AB$17),Z367-'Choose Housekeeping Genes'!AB$17,"")</f>
        <v/>
      </c>
      <c r="BS367" s="132" t="str">
        <f ca="1">IF(ISNUMBER(AA367-'Choose Housekeeping Genes'!AC$17),AA367-'Choose Housekeeping Genes'!AC$17,"")</f>
        <v/>
      </c>
      <c r="BT367" s="132" t="str">
        <f ca="1">IF(ISNUMBER(AB367-'Choose Housekeeping Genes'!AD$17),AB367-'Choose Housekeeping Genes'!AD$17,"")</f>
        <v/>
      </c>
      <c r="BU367" s="132" t="str">
        <f ca="1">IF(ISNUMBER(AC367-'Choose Housekeeping Genes'!AE$17),AC367-'Choose Housekeeping Genes'!AE$17,"")</f>
        <v/>
      </c>
      <c r="BV367" s="132" t="str">
        <f ca="1">IF(ISNUMBER(AD367-'Choose Housekeeping Genes'!AF$17),AD367-'Choose Housekeeping Genes'!AF$17,"")</f>
        <v/>
      </c>
      <c r="BW367" s="132" t="str">
        <f ca="1">IF(ISNUMBER(AE367-'Choose Housekeeping Genes'!AG$17),AE367-'Choose Housekeeping Genes'!AG$17,"")</f>
        <v/>
      </c>
      <c r="BX367" s="132" t="str">
        <f ca="1">IF(ISNUMBER(AF367-'Choose Housekeeping Genes'!AH$17),AF367-'Choose Housekeeping Genes'!AH$17,"")</f>
        <v/>
      </c>
      <c r="BY367" s="132" t="str">
        <f ca="1">IF(ISNUMBER(AG367-'Choose Housekeeping Genes'!AI$17),AG367-'Choose Housekeeping Genes'!AI$17,"")</f>
        <v/>
      </c>
      <c r="BZ367" s="132" t="str">
        <f ca="1">IF(ISNUMBER(AH367-'Choose Housekeeping Genes'!AJ$17),AH367-'Choose Housekeeping Genes'!AJ$17,"")</f>
        <v/>
      </c>
      <c r="CA367" s="132" t="str">
        <f ca="1">IF(ISNUMBER(AI367-'Choose Housekeeping Genes'!AK$17),AI367-'Choose Housekeeping Genes'!AK$17,"")</f>
        <v/>
      </c>
      <c r="CB367" s="132" t="str">
        <f ca="1">IF(ISNUMBER(AJ367-'Choose Housekeeping Genes'!AL$17),AJ367-'Choose Housekeeping Genes'!AL$17,"")</f>
        <v/>
      </c>
      <c r="CC367" s="132" t="str">
        <f ca="1">IF(ISNUMBER(AK367-'Choose Housekeeping Genes'!AM$17),AK367-'Choose Housekeeping Genes'!AM$17,"")</f>
        <v/>
      </c>
      <c r="CD367" s="132" t="str">
        <f ca="1">IF(ISNUMBER(AL367-'Choose Housekeeping Genes'!AN$17),AL367-'Choose Housekeeping Genes'!AN$17,"")</f>
        <v/>
      </c>
      <c r="CE367" s="132" t="str">
        <f ca="1">IF(ISNUMBER(AM367-'Choose Housekeeping Genes'!AO$17),AM367-'Choose Housekeeping Genes'!AO$17,"")</f>
        <v/>
      </c>
      <c r="CF367" s="132" t="str">
        <f ca="1">IF(ISNUMBER(AN367-'Choose Housekeeping Genes'!AP$17),AN367-'Choose Housekeeping Genes'!AP$17,"")</f>
        <v/>
      </c>
      <c r="CG367" s="132" t="str">
        <f ca="1">IF(ISNUMBER(AO367-'Choose Housekeeping Genes'!AQ$17),AO367-'Choose Housekeeping Genes'!AQ$17,"")</f>
        <v/>
      </c>
      <c r="CH367" s="132" t="str">
        <f ca="1">IF(ISNUMBER(AP367-'Choose Housekeeping Genes'!AR$17),AP367-'Choose Housekeeping Genes'!AR$17,"")</f>
        <v/>
      </c>
      <c r="CI367" s="132" t="str">
        <f ca="1">IF(ISNUMBER(AQ367-'Choose Housekeeping Genes'!AS$17),AQ367-'Choose Housekeeping Genes'!AS$17,"")</f>
        <v/>
      </c>
      <c r="CJ367" s="132" t="str">
        <f ca="1">IF(ISNUMBER(AR367-'Choose Housekeeping Genes'!AT$17),AR367-'Choose Housekeeping Genes'!AT$17,"")</f>
        <v/>
      </c>
      <c r="CK367" s="137" t="e">
        <f t="shared" ca="1" si="220"/>
        <v>#DIV/0!</v>
      </c>
      <c r="CL367" s="138" t="e">
        <f t="shared" ca="1" si="221"/>
        <v>#DIV/0!</v>
      </c>
      <c r="DA367" s="135" t="str">
        <f>'Transcript table'!C367</f>
        <v>LOC100129973</v>
      </c>
      <c r="DB367" s="35" t="s">
        <v>413</v>
      </c>
      <c r="DC367" s="132" t="str">
        <f t="shared" ca="1" si="222"/>
        <v/>
      </c>
      <c r="DD367" s="132" t="str">
        <f t="shared" ca="1" si="223"/>
        <v/>
      </c>
      <c r="DE367" s="132" t="str">
        <f t="shared" ca="1" si="224"/>
        <v/>
      </c>
      <c r="DF367" s="132" t="str">
        <f t="shared" ca="1" si="225"/>
        <v/>
      </c>
      <c r="DG367" s="132" t="str">
        <f t="shared" ca="1" si="226"/>
        <v/>
      </c>
      <c r="DH367" s="132" t="str">
        <f t="shared" ca="1" si="227"/>
        <v/>
      </c>
      <c r="DI367" s="132" t="str">
        <f t="shared" ca="1" si="228"/>
        <v/>
      </c>
      <c r="DJ367" s="132" t="str">
        <f t="shared" ca="1" si="229"/>
        <v/>
      </c>
      <c r="DK367" s="132" t="str">
        <f t="shared" ca="1" si="230"/>
        <v/>
      </c>
      <c r="DL367" s="132" t="str">
        <f t="shared" ca="1" si="231"/>
        <v/>
      </c>
      <c r="DM367" s="132" t="str">
        <f t="shared" ca="1" si="232"/>
        <v/>
      </c>
      <c r="DN367" s="132" t="str">
        <f t="shared" ca="1" si="233"/>
        <v/>
      </c>
      <c r="DO367" s="132" t="str">
        <f t="shared" ca="1" si="234"/>
        <v/>
      </c>
      <c r="DP367" s="132" t="str">
        <f t="shared" ca="1" si="235"/>
        <v/>
      </c>
      <c r="DQ367" s="132" t="str">
        <f t="shared" ca="1" si="236"/>
        <v/>
      </c>
      <c r="DR367" s="132" t="str">
        <f t="shared" ca="1" si="237"/>
        <v/>
      </c>
      <c r="DS367" s="132" t="str">
        <f t="shared" ca="1" si="238"/>
        <v/>
      </c>
      <c r="DT367" s="132" t="str">
        <f t="shared" ca="1" si="239"/>
        <v/>
      </c>
      <c r="DU367" s="132" t="str">
        <f t="shared" ca="1" si="240"/>
        <v/>
      </c>
      <c r="DV367" s="132" t="str">
        <f t="shared" ca="1" si="241"/>
        <v/>
      </c>
      <c r="DW367" s="136" t="str">
        <f>'Transcript table'!C367</f>
        <v>LOC100129973</v>
      </c>
      <c r="DX367" s="141" t="s">
        <v>413</v>
      </c>
      <c r="DY367" s="132" t="str">
        <f t="shared" ca="1" si="242"/>
        <v/>
      </c>
      <c r="DZ367" s="132" t="str">
        <f t="shared" ca="1" si="243"/>
        <v/>
      </c>
      <c r="EA367" s="132" t="str">
        <f t="shared" ca="1" si="244"/>
        <v/>
      </c>
      <c r="EB367" s="132" t="str">
        <f t="shared" ca="1" si="245"/>
        <v/>
      </c>
      <c r="EC367" s="132" t="str">
        <f t="shared" ca="1" si="246"/>
        <v/>
      </c>
      <c r="ED367" s="132" t="str">
        <f t="shared" ca="1" si="247"/>
        <v/>
      </c>
      <c r="EE367" s="132" t="str">
        <f t="shared" ca="1" si="248"/>
        <v/>
      </c>
      <c r="EF367" s="132" t="str">
        <f t="shared" ca="1" si="249"/>
        <v/>
      </c>
      <c r="EG367" s="132" t="str">
        <f t="shared" ca="1" si="250"/>
        <v/>
      </c>
      <c r="EH367" s="132" t="str">
        <f t="shared" ca="1" si="251"/>
        <v/>
      </c>
      <c r="EI367" s="132" t="str">
        <f t="shared" ca="1" si="252"/>
        <v/>
      </c>
      <c r="EJ367" s="132" t="str">
        <f t="shared" ca="1" si="253"/>
        <v/>
      </c>
      <c r="EK367" s="132" t="str">
        <f t="shared" ca="1" si="254"/>
        <v/>
      </c>
      <c r="EL367" s="132" t="str">
        <f t="shared" ca="1" si="255"/>
        <v/>
      </c>
      <c r="EM367" s="132" t="str">
        <f t="shared" ca="1" si="256"/>
        <v/>
      </c>
      <c r="EN367" s="132" t="str">
        <f t="shared" ca="1" si="257"/>
        <v/>
      </c>
      <c r="EO367" s="132" t="str">
        <f t="shared" ca="1" si="258"/>
        <v/>
      </c>
      <c r="EP367" s="132" t="str">
        <f t="shared" ca="1" si="259"/>
        <v/>
      </c>
      <c r="EQ367" s="132" t="str">
        <f t="shared" ca="1" si="260"/>
        <v/>
      </c>
      <c r="ER367" s="132" t="str">
        <f t="shared" ca="1" si="261"/>
        <v/>
      </c>
    </row>
    <row r="368" spans="1:148" ht="12.75">
      <c r="A368" s="131" t="str">
        <f>'Transcript table'!C368</f>
        <v>DBET</v>
      </c>
      <c r="B368" s="35" t="s">
        <v>414</v>
      </c>
      <c r="C368" s="132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132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132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132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132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132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132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132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132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132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132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132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132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132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132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132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132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132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132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132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40" t="str">
        <f>'Control Sample Data'!A368</f>
        <v>DBET</v>
      </c>
      <c r="X368" s="141" t="s">
        <v>414</v>
      </c>
      <c r="Y368" s="132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132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132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132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132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132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132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132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132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132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132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132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132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132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132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132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132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132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132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132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135" t="str">
        <f>'Control Sample Data'!A368</f>
        <v>DBET</v>
      </c>
      <c r="AT368" s="35" t="s">
        <v>414</v>
      </c>
      <c r="AU368" s="132" t="str">
        <f ca="1">IF(ISNUMBER(C368-'Choose Housekeeping Genes'!D$17),C368-'Choose Housekeeping Genes'!D$17,"")</f>
        <v/>
      </c>
      <c r="AV368" s="132" t="str">
        <f ca="1">IF(ISNUMBER(D368-'Choose Housekeeping Genes'!E$17),D368-'Choose Housekeeping Genes'!E$17,"")</f>
        <v/>
      </c>
      <c r="AW368" s="132" t="str">
        <f ca="1">IF(ISNUMBER(E368-'Choose Housekeeping Genes'!F$17),E368-'Choose Housekeeping Genes'!F$17,"")</f>
        <v/>
      </c>
      <c r="AX368" s="132" t="str">
        <f ca="1">IF(ISNUMBER(F368-'Choose Housekeeping Genes'!G$17),F368-'Choose Housekeeping Genes'!G$17,"")</f>
        <v/>
      </c>
      <c r="AY368" s="132" t="str">
        <f ca="1">IF(ISNUMBER(G368-'Choose Housekeeping Genes'!H$17),G368-'Choose Housekeeping Genes'!H$17,"")</f>
        <v/>
      </c>
      <c r="AZ368" s="132" t="str">
        <f ca="1">IF(ISNUMBER(H368-'Choose Housekeeping Genes'!I$17),H368-'Choose Housekeeping Genes'!I$17,"")</f>
        <v/>
      </c>
      <c r="BA368" s="132" t="str">
        <f ca="1">IF(ISNUMBER(I368-'Choose Housekeeping Genes'!J$17),I368-'Choose Housekeeping Genes'!J$17,"")</f>
        <v/>
      </c>
      <c r="BB368" s="132" t="str">
        <f ca="1">IF(ISNUMBER(J368-'Choose Housekeeping Genes'!K$17),J368-'Choose Housekeeping Genes'!K$17,"")</f>
        <v/>
      </c>
      <c r="BC368" s="132" t="str">
        <f ca="1">IF(ISNUMBER(K368-'Choose Housekeeping Genes'!L$17),K368-'Choose Housekeeping Genes'!L$17,"")</f>
        <v/>
      </c>
      <c r="BD368" s="132" t="str">
        <f ca="1">IF(ISNUMBER(L368-'Choose Housekeeping Genes'!M$17),L368-'Choose Housekeeping Genes'!M$17,"")</f>
        <v/>
      </c>
      <c r="BE368" s="132" t="str">
        <f ca="1">IF(ISNUMBER(M368-'Choose Housekeeping Genes'!N$17),M368-'Choose Housekeeping Genes'!N$17,"")</f>
        <v/>
      </c>
      <c r="BF368" s="132" t="str">
        <f ca="1">IF(ISNUMBER(N368-'Choose Housekeeping Genes'!O$17),N368-'Choose Housekeeping Genes'!O$17,"")</f>
        <v/>
      </c>
      <c r="BG368" s="132" t="str">
        <f ca="1">IF(ISNUMBER(O368-'Choose Housekeeping Genes'!P$17),O368-'Choose Housekeeping Genes'!P$17,"")</f>
        <v/>
      </c>
      <c r="BH368" s="132" t="str">
        <f ca="1">IF(ISNUMBER(P368-'Choose Housekeeping Genes'!Q$17),P368-'Choose Housekeeping Genes'!Q$17,"")</f>
        <v/>
      </c>
      <c r="BI368" s="132" t="str">
        <f ca="1">IF(ISNUMBER(Q368-'Choose Housekeeping Genes'!R$17),Q368-'Choose Housekeeping Genes'!R$17,"")</f>
        <v/>
      </c>
      <c r="BJ368" s="132" t="str">
        <f ca="1">IF(ISNUMBER(R368-'Choose Housekeeping Genes'!S$17),R368-'Choose Housekeeping Genes'!S$17,"")</f>
        <v/>
      </c>
      <c r="BK368" s="132" t="str">
        <f ca="1">IF(ISNUMBER(S368-'Choose Housekeeping Genes'!T$17),S368-'Choose Housekeeping Genes'!T$17,"")</f>
        <v/>
      </c>
      <c r="BL368" s="132" t="str">
        <f ca="1">IF(ISNUMBER(T368-'Choose Housekeeping Genes'!U$17),T368-'Choose Housekeeping Genes'!U$17,"")</f>
        <v/>
      </c>
      <c r="BM368" s="132" t="str">
        <f ca="1">IF(ISNUMBER(U368-'Choose Housekeeping Genes'!V$17),U368-'Choose Housekeeping Genes'!V$17,"")</f>
        <v/>
      </c>
      <c r="BN368" s="132" t="str">
        <f ca="1">IF(ISNUMBER(V368-'Choose Housekeeping Genes'!W$17),V368-'Choose Housekeeping Genes'!W$17,"")</f>
        <v/>
      </c>
      <c r="BO368" s="142" t="str">
        <f t="shared" si="262"/>
        <v>DBET</v>
      </c>
      <c r="BP368" s="141" t="s">
        <v>414</v>
      </c>
      <c r="BQ368" s="132" t="str">
        <f ca="1">IF(ISNUMBER(Y368-'Choose Housekeeping Genes'!AA$17),Y368-'Choose Housekeeping Genes'!AA$17,"")</f>
        <v/>
      </c>
      <c r="BR368" s="132" t="str">
        <f ca="1">IF(ISNUMBER(Z368-'Choose Housekeeping Genes'!AB$17),Z368-'Choose Housekeeping Genes'!AB$17,"")</f>
        <v/>
      </c>
      <c r="BS368" s="132" t="str">
        <f ca="1">IF(ISNUMBER(AA368-'Choose Housekeeping Genes'!AC$17),AA368-'Choose Housekeeping Genes'!AC$17,"")</f>
        <v/>
      </c>
      <c r="BT368" s="132" t="str">
        <f ca="1">IF(ISNUMBER(AB368-'Choose Housekeeping Genes'!AD$17),AB368-'Choose Housekeeping Genes'!AD$17,"")</f>
        <v/>
      </c>
      <c r="BU368" s="132" t="str">
        <f ca="1">IF(ISNUMBER(AC368-'Choose Housekeeping Genes'!AE$17),AC368-'Choose Housekeeping Genes'!AE$17,"")</f>
        <v/>
      </c>
      <c r="BV368" s="132" t="str">
        <f ca="1">IF(ISNUMBER(AD368-'Choose Housekeeping Genes'!AF$17),AD368-'Choose Housekeeping Genes'!AF$17,"")</f>
        <v/>
      </c>
      <c r="BW368" s="132" t="str">
        <f ca="1">IF(ISNUMBER(AE368-'Choose Housekeeping Genes'!AG$17),AE368-'Choose Housekeeping Genes'!AG$17,"")</f>
        <v/>
      </c>
      <c r="BX368" s="132" t="str">
        <f ca="1">IF(ISNUMBER(AF368-'Choose Housekeeping Genes'!AH$17),AF368-'Choose Housekeeping Genes'!AH$17,"")</f>
        <v/>
      </c>
      <c r="BY368" s="132" t="str">
        <f ca="1">IF(ISNUMBER(AG368-'Choose Housekeeping Genes'!AI$17),AG368-'Choose Housekeeping Genes'!AI$17,"")</f>
        <v/>
      </c>
      <c r="BZ368" s="132" t="str">
        <f ca="1">IF(ISNUMBER(AH368-'Choose Housekeeping Genes'!AJ$17),AH368-'Choose Housekeeping Genes'!AJ$17,"")</f>
        <v/>
      </c>
      <c r="CA368" s="132" t="str">
        <f ca="1">IF(ISNUMBER(AI368-'Choose Housekeeping Genes'!AK$17),AI368-'Choose Housekeeping Genes'!AK$17,"")</f>
        <v/>
      </c>
      <c r="CB368" s="132" t="str">
        <f ca="1">IF(ISNUMBER(AJ368-'Choose Housekeeping Genes'!AL$17),AJ368-'Choose Housekeeping Genes'!AL$17,"")</f>
        <v/>
      </c>
      <c r="CC368" s="132" t="str">
        <f ca="1">IF(ISNUMBER(AK368-'Choose Housekeeping Genes'!AM$17),AK368-'Choose Housekeeping Genes'!AM$17,"")</f>
        <v/>
      </c>
      <c r="CD368" s="132" t="str">
        <f ca="1">IF(ISNUMBER(AL368-'Choose Housekeeping Genes'!AN$17),AL368-'Choose Housekeeping Genes'!AN$17,"")</f>
        <v/>
      </c>
      <c r="CE368" s="132" t="str">
        <f ca="1">IF(ISNUMBER(AM368-'Choose Housekeeping Genes'!AO$17),AM368-'Choose Housekeeping Genes'!AO$17,"")</f>
        <v/>
      </c>
      <c r="CF368" s="132" t="str">
        <f ca="1">IF(ISNUMBER(AN368-'Choose Housekeeping Genes'!AP$17),AN368-'Choose Housekeeping Genes'!AP$17,"")</f>
        <v/>
      </c>
      <c r="CG368" s="132" t="str">
        <f ca="1">IF(ISNUMBER(AO368-'Choose Housekeeping Genes'!AQ$17),AO368-'Choose Housekeeping Genes'!AQ$17,"")</f>
        <v/>
      </c>
      <c r="CH368" s="132" t="str">
        <f ca="1">IF(ISNUMBER(AP368-'Choose Housekeeping Genes'!AR$17),AP368-'Choose Housekeeping Genes'!AR$17,"")</f>
        <v/>
      </c>
      <c r="CI368" s="132" t="str">
        <f ca="1">IF(ISNUMBER(AQ368-'Choose Housekeeping Genes'!AS$17),AQ368-'Choose Housekeeping Genes'!AS$17,"")</f>
        <v/>
      </c>
      <c r="CJ368" s="132" t="str">
        <f ca="1">IF(ISNUMBER(AR368-'Choose Housekeeping Genes'!AT$17),AR368-'Choose Housekeeping Genes'!AT$17,"")</f>
        <v/>
      </c>
      <c r="CK368" s="137" t="e">
        <f t="shared" ca="1" si="220"/>
        <v>#DIV/0!</v>
      </c>
      <c r="CL368" s="138" t="e">
        <f t="shared" ca="1" si="221"/>
        <v>#DIV/0!</v>
      </c>
      <c r="DA368" s="135" t="str">
        <f>'Transcript table'!C368</f>
        <v>DBET</v>
      </c>
      <c r="DB368" s="35" t="s">
        <v>414</v>
      </c>
      <c r="DC368" s="132" t="str">
        <f t="shared" ca="1" si="222"/>
        <v/>
      </c>
      <c r="DD368" s="132" t="str">
        <f t="shared" ca="1" si="223"/>
        <v/>
      </c>
      <c r="DE368" s="132" t="str">
        <f t="shared" ca="1" si="224"/>
        <v/>
      </c>
      <c r="DF368" s="132" t="str">
        <f t="shared" ca="1" si="225"/>
        <v/>
      </c>
      <c r="DG368" s="132" t="str">
        <f t="shared" ca="1" si="226"/>
        <v/>
      </c>
      <c r="DH368" s="132" t="str">
        <f t="shared" ca="1" si="227"/>
        <v/>
      </c>
      <c r="DI368" s="132" t="str">
        <f t="shared" ca="1" si="228"/>
        <v/>
      </c>
      <c r="DJ368" s="132" t="str">
        <f t="shared" ca="1" si="229"/>
        <v/>
      </c>
      <c r="DK368" s="132" t="str">
        <f t="shared" ca="1" si="230"/>
        <v/>
      </c>
      <c r="DL368" s="132" t="str">
        <f t="shared" ca="1" si="231"/>
        <v/>
      </c>
      <c r="DM368" s="132" t="str">
        <f t="shared" ca="1" si="232"/>
        <v/>
      </c>
      <c r="DN368" s="132" t="str">
        <f t="shared" ca="1" si="233"/>
        <v/>
      </c>
      <c r="DO368" s="132" t="str">
        <f t="shared" ca="1" si="234"/>
        <v/>
      </c>
      <c r="DP368" s="132" t="str">
        <f t="shared" ca="1" si="235"/>
        <v/>
      </c>
      <c r="DQ368" s="132" t="str">
        <f t="shared" ca="1" si="236"/>
        <v/>
      </c>
      <c r="DR368" s="132" t="str">
        <f t="shared" ca="1" si="237"/>
        <v/>
      </c>
      <c r="DS368" s="132" t="str">
        <f t="shared" ca="1" si="238"/>
        <v/>
      </c>
      <c r="DT368" s="132" t="str">
        <f t="shared" ca="1" si="239"/>
        <v/>
      </c>
      <c r="DU368" s="132" t="str">
        <f t="shared" ca="1" si="240"/>
        <v/>
      </c>
      <c r="DV368" s="132" t="str">
        <f t="shared" ca="1" si="241"/>
        <v/>
      </c>
      <c r="DW368" s="136" t="str">
        <f>'Transcript table'!C368</f>
        <v>DBET</v>
      </c>
      <c r="DX368" s="141" t="s">
        <v>414</v>
      </c>
      <c r="DY368" s="132" t="str">
        <f t="shared" ca="1" si="242"/>
        <v/>
      </c>
      <c r="DZ368" s="132" t="str">
        <f t="shared" ca="1" si="243"/>
        <v/>
      </c>
      <c r="EA368" s="132" t="str">
        <f t="shared" ca="1" si="244"/>
        <v/>
      </c>
      <c r="EB368" s="132" t="str">
        <f t="shared" ca="1" si="245"/>
        <v/>
      </c>
      <c r="EC368" s="132" t="str">
        <f t="shared" ca="1" si="246"/>
        <v/>
      </c>
      <c r="ED368" s="132" t="str">
        <f t="shared" ca="1" si="247"/>
        <v/>
      </c>
      <c r="EE368" s="132" t="str">
        <f t="shared" ca="1" si="248"/>
        <v/>
      </c>
      <c r="EF368" s="132" t="str">
        <f t="shared" ca="1" si="249"/>
        <v/>
      </c>
      <c r="EG368" s="132" t="str">
        <f t="shared" ca="1" si="250"/>
        <v/>
      </c>
      <c r="EH368" s="132" t="str">
        <f t="shared" ca="1" si="251"/>
        <v/>
      </c>
      <c r="EI368" s="132" t="str">
        <f t="shared" ca="1" si="252"/>
        <v/>
      </c>
      <c r="EJ368" s="132" t="str">
        <f t="shared" ca="1" si="253"/>
        <v/>
      </c>
      <c r="EK368" s="132" t="str">
        <f t="shared" ca="1" si="254"/>
        <v/>
      </c>
      <c r="EL368" s="132" t="str">
        <f t="shared" ca="1" si="255"/>
        <v/>
      </c>
      <c r="EM368" s="132" t="str">
        <f t="shared" ca="1" si="256"/>
        <v/>
      </c>
      <c r="EN368" s="132" t="str">
        <f t="shared" ca="1" si="257"/>
        <v/>
      </c>
      <c r="EO368" s="132" t="str">
        <f t="shared" ca="1" si="258"/>
        <v/>
      </c>
      <c r="EP368" s="132" t="str">
        <f t="shared" ca="1" si="259"/>
        <v/>
      </c>
      <c r="EQ368" s="132" t="str">
        <f t="shared" ca="1" si="260"/>
        <v/>
      </c>
      <c r="ER368" s="132" t="str">
        <f t="shared" ca="1" si="261"/>
        <v/>
      </c>
    </row>
    <row r="369" spans="1:148" ht="12.75">
      <c r="A369" s="131" t="str">
        <f>'Transcript table'!C369</f>
        <v>BIRC6-AS2</v>
      </c>
      <c r="B369" s="35" t="s">
        <v>415</v>
      </c>
      <c r="C369" s="132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132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132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132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132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132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132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132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132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132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132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132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132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132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132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132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132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132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132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132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40" t="str">
        <f>'Control Sample Data'!A369</f>
        <v>BIRC6-AS2</v>
      </c>
      <c r="X369" s="141" t="s">
        <v>415</v>
      </c>
      <c r="Y369" s="132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132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132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132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132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132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132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132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132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132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132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132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132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132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132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132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132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132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132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132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135" t="str">
        <f>'Control Sample Data'!A369</f>
        <v>BIRC6-AS2</v>
      </c>
      <c r="AT369" s="35" t="s">
        <v>415</v>
      </c>
      <c r="AU369" s="132" t="str">
        <f ca="1">IF(ISNUMBER(C369-'Choose Housekeeping Genes'!D$17),C369-'Choose Housekeeping Genes'!D$17,"")</f>
        <v/>
      </c>
      <c r="AV369" s="132" t="str">
        <f ca="1">IF(ISNUMBER(D369-'Choose Housekeeping Genes'!E$17),D369-'Choose Housekeeping Genes'!E$17,"")</f>
        <v/>
      </c>
      <c r="AW369" s="132" t="str">
        <f ca="1">IF(ISNUMBER(E369-'Choose Housekeeping Genes'!F$17),E369-'Choose Housekeeping Genes'!F$17,"")</f>
        <v/>
      </c>
      <c r="AX369" s="132" t="str">
        <f ca="1">IF(ISNUMBER(F369-'Choose Housekeeping Genes'!G$17),F369-'Choose Housekeeping Genes'!G$17,"")</f>
        <v/>
      </c>
      <c r="AY369" s="132" t="str">
        <f ca="1">IF(ISNUMBER(G369-'Choose Housekeeping Genes'!H$17),G369-'Choose Housekeeping Genes'!H$17,"")</f>
        <v/>
      </c>
      <c r="AZ369" s="132" t="str">
        <f ca="1">IF(ISNUMBER(H369-'Choose Housekeeping Genes'!I$17),H369-'Choose Housekeeping Genes'!I$17,"")</f>
        <v/>
      </c>
      <c r="BA369" s="132" t="str">
        <f ca="1">IF(ISNUMBER(I369-'Choose Housekeeping Genes'!J$17),I369-'Choose Housekeeping Genes'!J$17,"")</f>
        <v/>
      </c>
      <c r="BB369" s="132" t="str">
        <f ca="1">IF(ISNUMBER(J369-'Choose Housekeeping Genes'!K$17),J369-'Choose Housekeeping Genes'!K$17,"")</f>
        <v/>
      </c>
      <c r="BC369" s="132" t="str">
        <f ca="1">IF(ISNUMBER(K369-'Choose Housekeeping Genes'!L$17),K369-'Choose Housekeeping Genes'!L$17,"")</f>
        <v/>
      </c>
      <c r="BD369" s="132" t="str">
        <f ca="1">IF(ISNUMBER(L369-'Choose Housekeeping Genes'!M$17),L369-'Choose Housekeeping Genes'!M$17,"")</f>
        <v/>
      </c>
      <c r="BE369" s="132" t="str">
        <f ca="1">IF(ISNUMBER(M369-'Choose Housekeeping Genes'!N$17),M369-'Choose Housekeeping Genes'!N$17,"")</f>
        <v/>
      </c>
      <c r="BF369" s="132" t="str">
        <f ca="1">IF(ISNUMBER(N369-'Choose Housekeeping Genes'!O$17),N369-'Choose Housekeeping Genes'!O$17,"")</f>
        <v/>
      </c>
      <c r="BG369" s="132" t="str">
        <f ca="1">IF(ISNUMBER(O369-'Choose Housekeeping Genes'!P$17),O369-'Choose Housekeeping Genes'!P$17,"")</f>
        <v/>
      </c>
      <c r="BH369" s="132" t="str">
        <f ca="1">IF(ISNUMBER(P369-'Choose Housekeeping Genes'!Q$17),P369-'Choose Housekeeping Genes'!Q$17,"")</f>
        <v/>
      </c>
      <c r="BI369" s="132" t="str">
        <f ca="1">IF(ISNUMBER(Q369-'Choose Housekeeping Genes'!R$17),Q369-'Choose Housekeeping Genes'!R$17,"")</f>
        <v/>
      </c>
      <c r="BJ369" s="132" t="str">
        <f ca="1">IF(ISNUMBER(R369-'Choose Housekeeping Genes'!S$17),R369-'Choose Housekeeping Genes'!S$17,"")</f>
        <v/>
      </c>
      <c r="BK369" s="132" t="str">
        <f ca="1">IF(ISNUMBER(S369-'Choose Housekeeping Genes'!T$17),S369-'Choose Housekeeping Genes'!T$17,"")</f>
        <v/>
      </c>
      <c r="BL369" s="132" t="str">
        <f ca="1">IF(ISNUMBER(T369-'Choose Housekeeping Genes'!U$17),T369-'Choose Housekeeping Genes'!U$17,"")</f>
        <v/>
      </c>
      <c r="BM369" s="132" t="str">
        <f ca="1">IF(ISNUMBER(U369-'Choose Housekeeping Genes'!V$17),U369-'Choose Housekeeping Genes'!V$17,"")</f>
        <v/>
      </c>
      <c r="BN369" s="132" t="str">
        <f ca="1">IF(ISNUMBER(V369-'Choose Housekeeping Genes'!W$17),V369-'Choose Housekeeping Genes'!W$17,"")</f>
        <v/>
      </c>
      <c r="BO369" s="142" t="str">
        <f t="shared" si="262"/>
        <v>BIRC6-AS2</v>
      </c>
      <c r="BP369" s="141" t="s">
        <v>415</v>
      </c>
      <c r="BQ369" s="132" t="str">
        <f ca="1">IF(ISNUMBER(Y369-'Choose Housekeeping Genes'!AA$17),Y369-'Choose Housekeeping Genes'!AA$17,"")</f>
        <v/>
      </c>
      <c r="BR369" s="132" t="str">
        <f ca="1">IF(ISNUMBER(Z369-'Choose Housekeeping Genes'!AB$17),Z369-'Choose Housekeeping Genes'!AB$17,"")</f>
        <v/>
      </c>
      <c r="BS369" s="132" t="str">
        <f ca="1">IF(ISNUMBER(AA369-'Choose Housekeeping Genes'!AC$17),AA369-'Choose Housekeeping Genes'!AC$17,"")</f>
        <v/>
      </c>
      <c r="BT369" s="132" t="str">
        <f ca="1">IF(ISNUMBER(AB369-'Choose Housekeeping Genes'!AD$17),AB369-'Choose Housekeeping Genes'!AD$17,"")</f>
        <v/>
      </c>
      <c r="BU369" s="132" t="str">
        <f ca="1">IF(ISNUMBER(AC369-'Choose Housekeeping Genes'!AE$17),AC369-'Choose Housekeeping Genes'!AE$17,"")</f>
        <v/>
      </c>
      <c r="BV369" s="132" t="str">
        <f ca="1">IF(ISNUMBER(AD369-'Choose Housekeeping Genes'!AF$17),AD369-'Choose Housekeeping Genes'!AF$17,"")</f>
        <v/>
      </c>
      <c r="BW369" s="132" t="str">
        <f ca="1">IF(ISNUMBER(AE369-'Choose Housekeeping Genes'!AG$17),AE369-'Choose Housekeeping Genes'!AG$17,"")</f>
        <v/>
      </c>
      <c r="BX369" s="132" t="str">
        <f ca="1">IF(ISNUMBER(AF369-'Choose Housekeeping Genes'!AH$17),AF369-'Choose Housekeeping Genes'!AH$17,"")</f>
        <v/>
      </c>
      <c r="BY369" s="132" t="str">
        <f ca="1">IF(ISNUMBER(AG369-'Choose Housekeeping Genes'!AI$17),AG369-'Choose Housekeeping Genes'!AI$17,"")</f>
        <v/>
      </c>
      <c r="BZ369" s="132" t="str">
        <f ca="1">IF(ISNUMBER(AH369-'Choose Housekeeping Genes'!AJ$17),AH369-'Choose Housekeeping Genes'!AJ$17,"")</f>
        <v/>
      </c>
      <c r="CA369" s="132" t="str">
        <f ca="1">IF(ISNUMBER(AI369-'Choose Housekeeping Genes'!AK$17),AI369-'Choose Housekeeping Genes'!AK$17,"")</f>
        <v/>
      </c>
      <c r="CB369" s="132" t="str">
        <f ca="1">IF(ISNUMBER(AJ369-'Choose Housekeeping Genes'!AL$17),AJ369-'Choose Housekeeping Genes'!AL$17,"")</f>
        <v/>
      </c>
      <c r="CC369" s="132" t="str">
        <f ca="1">IF(ISNUMBER(AK369-'Choose Housekeeping Genes'!AM$17),AK369-'Choose Housekeeping Genes'!AM$17,"")</f>
        <v/>
      </c>
      <c r="CD369" s="132" t="str">
        <f ca="1">IF(ISNUMBER(AL369-'Choose Housekeeping Genes'!AN$17),AL369-'Choose Housekeeping Genes'!AN$17,"")</f>
        <v/>
      </c>
      <c r="CE369" s="132" t="str">
        <f ca="1">IF(ISNUMBER(AM369-'Choose Housekeeping Genes'!AO$17),AM369-'Choose Housekeeping Genes'!AO$17,"")</f>
        <v/>
      </c>
      <c r="CF369" s="132" t="str">
        <f ca="1">IF(ISNUMBER(AN369-'Choose Housekeeping Genes'!AP$17),AN369-'Choose Housekeeping Genes'!AP$17,"")</f>
        <v/>
      </c>
      <c r="CG369" s="132" t="str">
        <f ca="1">IF(ISNUMBER(AO369-'Choose Housekeeping Genes'!AQ$17),AO369-'Choose Housekeeping Genes'!AQ$17,"")</f>
        <v/>
      </c>
      <c r="CH369" s="132" t="str">
        <f ca="1">IF(ISNUMBER(AP369-'Choose Housekeeping Genes'!AR$17),AP369-'Choose Housekeeping Genes'!AR$17,"")</f>
        <v/>
      </c>
      <c r="CI369" s="132" t="str">
        <f ca="1">IF(ISNUMBER(AQ369-'Choose Housekeeping Genes'!AS$17),AQ369-'Choose Housekeeping Genes'!AS$17,"")</f>
        <v/>
      </c>
      <c r="CJ369" s="132" t="str">
        <f ca="1">IF(ISNUMBER(AR369-'Choose Housekeeping Genes'!AT$17),AR369-'Choose Housekeeping Genes'!AT$17,"")</f>
        <v/>
      </c>
      <c r="CK369" s="137" t="e">
        <f t="shared" ca="1" si="220"/>
        <v>#DIV/0!</v>
      </c>
      <c r="CL369" s="138" t="e">
        <f t="shared" ca="1" si="221"/>
        <v>#DIV/0!</v>
      </c>
      <c r="DA369" s="135" t="str">
        <f>'Transcript table'!C369</f>
        <v>BIRC6-AS2</v>
      </c>
      <c r="DB369" s="35" t="s">
        <v>415</v>
      </c>
      <c r="DC369" s="132" t="str">
        <f t="shared" ca="1" si="222"/>
        <v/>
      </c>
      <c r="DD369" s="132" t="str">
        <f t="shared" ca="1" si="223"/>
        <v/>
      </c>
      <c r="DE369" s="132" t="str">
        <f t="shared" ca="1" si="224"/>
        <v/>
      </c>
      <c r="DF369" s="132" t="str">
        <f t="shared" ca="1" si="225"/>
        <v/>
      </c>
      <c r="DG369" s="132" t="str">
        <f t="shared" ca="1" si="226"/>
        <v/>
      </c>
      <c r="DH369" s="132" t="str">
        <f t="shared" ca="1" si="227"/>
        <v/>
      </c>
      <c r="DI369" s="132" t="str">
        <f t="shared" ca="1" si="228"/>
        <v/>
      </c>
      <c r="DJ369" s="132" t="str">
        <f t="shared" ca="1" si="229"/>
        <v/>
      </c>
      <c r="DK369" s="132" t="str">
        <f t="shared" ca="1" si="230"/>
        <v/>
      </c>
      <c r="DL369" s="132" t="str">
        <f t="shared" ca="1" si="231"/>
        <v/>
      </c>
      <c r="DM369" s="132" t="str">
        <f t="shared" ca="1" si="232"/>
        <v/>
      </c>
      <c r="DN369" s="132" t="str">
        <f t="shared" ca="1" si="233"/>
        <v/>
      </c>
      <c r="DO369" s="132" t="str">
        <f t="shared" ca="1" si="234"/>
        <v/>
      </c>
      <c r="DP369" s="132" t="str">
        <f t="shared" ca="1" si="235"/>
        <v/>
      </c>
      <c r="DQ369" s="132" t="str">
        <f t="shared" ca="1" si="236"/>
        <v/>
      </c>
      <c r="DR369" s="132" t="str">
        <f t="shared" ca="1" si="237"/>
        <v/>
      </c>
      <c r="DS369" s="132" t="str">
        <f t="shared" ca="1" si="238"/>
        <v/>
      </c>
      <c r="DT369" s="132" t="str">
        <f t="shared" ca="1" si="239"/>
        <v/>
      </c>
      <c r="DU369" s="132" t="str">
        <f t="shared" ca="1" si="240"/>
        <v/>
      </c>
      <c r="DV369" s="132" t="str">
        <f t="shared" ca="1" si="241"/>
        <v/>
      </c>
      <c r="DW369" s="136" t="str">
        <f>'Transcript table'!C369</f>
        <v>BIRC6-AS2</v>
      </c>
      <c r="DX369" s="141" t="s">
        <v>415</v>
      </c>
      <c r="DY369" s="132" t="str">
        <f t="shared" ca="1" si="242"/>
        <v/>
      </c>
      <c r="DZ369" s="132" t="str">
        <f t="shared" ca="1" si="243"/>
        <v/>
      </c>
      <c r="EA369" s="132" t="str">
        <f t="shared" ca="1" si="244"/>
        <v/>
      </c>
      <c r="EB369" s="132" t="str">
        <f t="shared" ca="1" si="245"/>
        <v/>
      </c>
      <c r="EC369" s="132" t="str">
        <f t="shared" ca="1" si="246"/>
        <v/>
      </c>
      <c r="ED369" s="132" t="str">
        <f t="shared" ca="1" si="247"/>
        <v/>
      </c>
      <c r="EE369" s="132" t="str">
        <f t="shared" ca="1" si="248"/>
        <v/>
      </c>
      <c r="EF369" s="132" t="str">
        <f t="shared" ca="1" si="249"/>
        <v/>
      </c>
      <c r="EG369" s="132" t="str">
        <f t="shared" ca="1" si="250"/>
        <v/>
      </c>
      <c r="EH369" s="132" t="str">
        <f t="shared" ca="1" si="251"/>
        <v/>
      </c>
      <c r="EI369" s="132" t="str">
        <f t="shared" ca="1" si="252"/>
        <v/>
      </c>
      <c r="EJ369" s="132" t="str">
        <f t="shared" ca="1" si="253"/>
        <v/>
      </c>
      <c r="EK369" s="132" t="str">
        <f t="shared" ca="1" si="254"/>
        <v/>
      </c>
      <c r="EL369" s="132" t="str">
        <f t="shared" ca="1" si="255"/>
        <v/>
      </c>
      <c r="EM369" s="132" t="str">
        <f t="shared" ca="1" si="256"/>
        <v/>
      </c>
      <c r="EN369" s="132" t="str">
        <f t="shared" ca="1" si="257"/>
        <v/>
      </c>
      <c r="EO369" s="132" t="str">
        <f t="shared" ca="1" si="258"/>
        <v/>
      </c>
      <c r="EP369" s="132" t="str">
        <f t="shared" ca="1" si="259"/>
        <v/>
      </c>
      <c r="EQ369" s="132" t="str">
        <f t="shared" ca="1" si="260"/>
        <v/>
      </c>
      <c r="ER369" s="132" t="str">
        <f t="shared" ca="1" si="261"/>
        <v/>
      </c>
    </row>
    <row r="370" spans="1:148" ht="12.75">
      <c r="A370" s="131" t="str">
        <f>'Transcript table'!C370</f>
        <v>CCDC26</v>
      </c>
      <c r="B370" s="35" t="s">
        <v>416</v>
      </c>
      <c r="C370" s="132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132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132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132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132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132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132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132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132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132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132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132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132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132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132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132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132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132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132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132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40" t="str">
        <f>'Control Sample Data'!A370</f>
        <v>CCDC26</v>
      </c>
      <c r="X370" s="141" t="s">
        <v>416</v>
      </c>
      <c r="Y370" s="132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132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132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132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132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132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132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132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132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132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132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132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132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132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132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132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132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132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132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132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135" t="str">
        <f>'Control Sample Data'!A370</f>
        <v>CCDC26</v>
      </c>
      <c r="AT370" s="35" t="s">
        <v>416</v>
      </c>
      <c r="AU370" s="132" t="str">
        <f ca="1">IF(ISNUMBER(C370-'Choose Housekeeping Genes'!D$17),C370-'Choose Housekeeping Genes'!D$17,"")</f>
        <v/>
      </c>
      <c r="AV370" s="132" t="str">
        <f ca="1">IF(ISNUMBER(D370-'Choose Housekeeping Genes'!E$17),D370-'Choose Housekeeping Genes'!E$17,"")</f>
        <v/>
      </c>
      <c r="AW370" s="132" t="str">
        <f ca="1">IF(ISNUMBER(E370-'Choose Housekeeping Genes'!F$17),E370-'Choose Housekeeping Genes'!F$17,"")</f>
        <v/>
      </c>
      <c r="AX370" s="132" t="str">
        <f ca="1">IF(ISNUMBER(F370-'Choose Housekeeping Genes'!G$17),F370-'Choose Housekeeping Genes'!G$17,"")</f>
        <v/>
      </c>
      <c r="AY370" s="132" t="str">
        <f ca="1">IF(ISNUMBER(G370-'Choose Housekeeping Genes'!H$17),G370-'Choose Housekeeping Genes'!H$17,"")</f>
        <v/>
      </c>
      <c r="AZ370" s="132" t="str">
        <f ca="1">IF(ISNUMBER(H370-'Choose Housekeeping Genes'!I$17),H370-'Choose Housekeeping Genes'!I$17,"")</f>
        <v/>
      </c>
      <c r="BA370" s="132" t="str">
        <f ca="1">IF(ISNUMBER(I370-'Choose Housekeeping Genes'!J$17),I370-'Choose Housekeeping Genes'!J$17,"")</f>
        <v/>
      </c>
      <c r="BB370" s="132" t="str">
        <f ca="1">IF(ISNUMBER(J370-'Choose Housekeeping Genes'!K$17),J370-'Choose Housekeeping Genes'!K$17,"")</f>
        <v/>
      </c>
      <c r="BC370" s="132" t="str">
        <f ca="1">IF(ISNUMBER(K370-'Choose Housekeeping Genes'!L$17),K370-'Choose Housekeeping Genes'!L$17,"")</f>
        <v/>
      </c>
      <c r="BD370" s="132" t="str">
        <f ca="1">IF(ISNUMBER(L370-'Choose Housekeeping Genes'!M$17),L370-'Choose Housekeeping Genes'!M$17,"")</f>
        <v/>
      </c>
      <c r="BE370" s="132" t="str">
        <f ca="1">IF(ISNUMBER(M370-'Choose Housekeeping Genes'!N$17),M370-'Choose Housekeeping Genes'!N$17,"")</f>
        <v/>
      </c>
      <c r="BF370" s="132" t="str">
        <f ca="1">IF(ISNUMBER(N370-'Choose Housekeeping Genes'!O$17),N370-'Choose Housekeeping Genes'!O$17,"")</f>
        <v/>
      </c>
      <c r="BG370" s="132" t="str">
        <f ca="1">IF(ISNUMBER(O370-'Choose Housekeeping Genes'!P$17),O370-'Choose Housekeeping Genes'!P$17,"")</f>
        <v/>
      </c>
      <c r="BH370" s="132" t="str">
        <f ca="1">IF(ISNUMBER(P370-'Choose Housekeeping Genes'!Q$17),P370-'Choose Housekeeping Genes'!Q$17,"")</f>
        <v/>
      </c>
      <c r="BI370" s="132" t="str">
        <f ca="1">IF(ISNUMBER(Q370-'Choose Housekeeping Genes'!R$17),Q370-'Choose Housekeeping Genes'!R$17,"")</f>
        <v/>
      </c>
      <c r="BJ370" s="132" t="str">
        <f ca="1">IF(ISNUMBER(R370-'Choose Housekeeping Genes'!S$17),R370-'Choose Housekeeping Genes'!S$17,"")</f>
        <v/>
      </c>
      <c r="BK370" s="132" t="str">
        <f ca="1">IF(ISNUMBER(S370-'Choose Housekeeping Genes'!T$17),S370-'Choose Housekeeping Genes'!T$17,"")</f>
        <v/>
      </c>
      <c r="BL370" s="132" t="str">
        <f ca="1">IF(ISNUMBER(T370-'Choose Housekeeping Genes'!U$17),T370-'Choose Housekeeping Genes'!U$17,"")</f>
        <v/>
      </c>
      <c r="BM370" s="132" t="str">
        <f ca="1">IF(ISNUMBER(U370-'Choose Housekeeping Genes'!V$17),U370-'Choose Housekeeping Genes'!V$17,"")</f>
        <v/>
      </c>
      <c r="BN370" s="132" t="str">
        <f ca="1">IF(ISNUMBER(V370-'Choose Housekeeping Genes'!W$17),V370-'Choose Housekeeping Genes'!W$17,"")</f>
        <v/>
      </c>
      <c r="BO370" s="142" t="str">
        <f t="shared" si="262"/>
        <v>CCDC26</v>
      </c>
      <c r="BP370" s="141" t="s">
        <v>416</v>
      </c>
      <c r="BQ370" s="132" t="str">
        <f ca="1">IF(ISNUMBER(Y370-'Choose Housekeeping Genes'!AA$17),Y370-'Choose Housekeeping Genes'!AA$17,"")</f>
        <v/>
      </c>
      <c r="BR370" s="132" t="str">
        <f ca="1">IF(ISNUMBER(Z370-'Choose Housekeeping Genes'!AB$17),Z370-'Choose Housekeeping Genes'!AB$17,"")</f>
        <v/>
      </c>
      <c r="BS370" s="132" t="str">
        <f ca="1">IF(ISNUMBER(AA370-'Choose Housekeeping Genes'!AC$17),AA370-'Choose Housekeeping Genes'!AC$17,"")</f>
        <v/>
      </c>
      <c r="BT370" s="132" t="str">
        <f ca="1">IF(ISNUMBER(AB370-'Choose Housekeeping Genes'!AD$17),AB370-'Choose Housekeeping Genes'!AD$17,"")</f>
        <v/>
      </c>
      <c r="BU370" s="132" t="str">
        <f ca="1">IF(ISNUMBER(AC370-'Choose Housekeeping Genes'!AE$17),AC370-'Choose Housekeeping Genes'!AE$17,"")</f>
        <v/>
      </c>
      <c r="BV370" s="132" t="str">
        <f ca="1">IF(ISNUMBER(AD370-'Choose Housekeeping Genes'!AF$17),AD370-'Choose Housekeeping Genes'!AF$17,"")</f>
        <v/>
      </c>
      <c r="BW370" s="132" t="str">
        <f ca="1">IF(ISNUMBER(AE370-'Choose Housekeeping Genes'!AG$17),AE370-'Choose Housekeeping Genes'!AG$17,"")</f>
        <v/>
      </c>
      <c r="BX370" s="132" t="str">
        <f ca="1">IF(ISNUMBER(AF370-'Choose Housekeeping Genes'!AH$17),AF370-'Choose Housekeeping Genes'!AH$17,"")</f>
        <v/>
      </c>
      <c r="BY370" s="132" t="str">
        <f ca="1">IF(ISNUMBER(AG370-'Choose Housekeeping Genes'!AI$17),AG370-'Choose Housekeeping Genes'!AI$17,"")</f>
        <v/>
      </c>
      <c r="BZ370" s="132" t="str">
        <f ca="1">IF(ISNUMBER(AH370-'Choose Housekeeping Genes'!AJ$17),AH370-'Choose Housekeeping Genes'!AJ$17,"")</f>
        <v/>
      </c>
      <c r="CA370" s="132" t="str">
        <f ca="1">IF(ISNUMBER(AI370-'Choose Housekeeping Genes'!AK$17),AI370-'Choose Housekeeping Genes'!AK$17,"")</f>
        <v/>
      </c>
      <c r="CB370" s="132" t="str">
        <f ca="1">IF(ISNUMBER(AJ370-'Choose Housekeeping Genes'!AL$17),AJ370-'Choose Housekeeping Genes'!AL$17,"")</f>
        <v/>
      </c>
      <c r="CC370" s="132" t="str">
        <f ca="1">IF(ISNUMBER(AK370-'Choose Housekeeping Genes'!AM$17),AK370-'Choose Housekeeping Genes'!AM$17,"")</f>
        <v/>
      </c>
      <c r="CD370" s="132" t="str">
        <f ca="1">IF(ISNUMBER(AL370-'Choose Housekeeping Genes'!AN$17),AL370-'Choose Housekeeping Genes'!AN$17,"")</f>
        <v/>
      </c>
      <c r="CE370" s="132" t="str">
        <f ca="1">IF(ISNUMBER(AM370-'Choose Housekeeping Genes'!AO$17),AM370-'Choose Housekeeping Genes'!AO$17,"")</f>
        <v/>
      </c>
      <c r="CF370" s="132" t="str">
        <f ca="1">IF(ISNUMBER(AN370-'Choose Housekeeping Genes'!AP$17),AN370-'Choose Housekeeping Genes'!AP$17,"")</f>
        <v/>
      </c>
      <c r="CG370" s="132" t="str">
        <f ca="1">IF(ISNUMBER(AO370-'Choose Housekeeping Genes'!AQ$17),AO370-'Choose Housekeeping Genes'!AQ$17,"")</f>
        <v/>
      </c>
      <c r="CH370" s="132" t="str">
        <f ca="1">IF(ISNUMBER(AP370-'Choose Housekeeping Genes'!AR$17),AP370-'Choose Housekeeping Genes'!AR$17,"")</f>
        <v/>
      </c>
      <c r="CI370" s="132" t="str">
        <f ca="1">IF(ISNUMBER(AQ370-'Choose Housekeeping Genes'!AS$17),AQ370-'Choose Housekeeping Genes'!AS$17,"")</f>
        <v/>
      </c>
      <c r="CJ370" s="132" t="str">
        <f ca="1">IF(ISNUMBER(AR370-'Choose Housekeeping Genes'!AT$17),AR370-'Choose Housekeeping Genes'!AT$17,"")</f>
        <v/>
      </c>
      <c r="CK370" s="137" t="e">
        <f t="shared" ca="1" si="220"/>
        <v>#DIV/0!</v>
      </c>
      <c r="CL370" s="138" t="e">
        <f t="shared" ca="1" si="221"/>
        <v>#DIV/0!</v>
      </c>
      <c r="DA370" s="135" t="str">
        <f>'Transcript table'!C370</f>
        <v>CCDC26</v>
      </c>
      <c r="DB370" s="35" t="s">
        <v>416</v>
      </c>
      <c r="DC370" s="132" t="str">
        <f t="shared" ca="1" si="222"/>
        <v/>
      </c>
      <c r="DD370" s="132" t="str">
        <f t="shared" ca="1" si="223"/>
        <v/>
      </c>
      <c r="DE370" s="132" t="str">
        <f t="shared" ca="1" si="224"/>
        <v/>
      </c>
      <c r="DF370" s="132" t="str">
        <f t="shared" ca="1" si="225"/>
        <v/>
      </c>
      <c r="DG370" s="132" t="str">
        <f t="shared" ca="1" si="226"/>
        <v/>
      </c>
      <c r="DH370" s="132" t="str">
        <f t="shared" ca="1" si="227"/>
        <v/>
      </c>
      <c r="DI370" s="132" t="str">
        <f t="shared" ca="1" si="228"/>
        <v/>
      </c>
      <c r="DJ370" s="132" t="str">
        <f t="shared" ca="1" si="229"/>
        <v/>
      </c>
      <c r="DK370" s="132" t="str">
        <f t="shared" ca="1" si="230"/>
        <v/>
      </c>
      <c r="DL370" s="132" t="str">
        <f t="shared" ca="1" si="231"/>
        <v/>
      </c>
      <c r="DM370" s="132" t="str">
        <f t="shared" ca="1" si="232"/>
        <v/>
      </c>
      <c r="DN370" s="132" t="str">
        <f t="shared" ca="1" si="233"/>
        <v/>
      </c>
      <c r="DO370" s="132" t="str">
        <f t="shared" ca="1" si="234"/>
        <v/>
      </c>
      <c r="DP370" s="132" t="str">
        <f t="shared" ca="1" si="235"/>
        <v/>
      </c>
      <c r="DQ370" s="132" t="str">
        <f t="shared" ca="1" si="236"/>
        <v/>
      </c>
      <c r="DR370" s="132" t="str">
        <f t="shared" ca="1" si="237"/>
        <v/>
      </c>
      <c r="DS370" s="132" t="str">
        <f t="shared" ca="1" si="238"/>
        <v/>
      </c>
      <c r="DT370" s="132" t="str">
        <f t="shared" ca="1" si="239"/>
        <v/>
      </c>
      <c r="DU370" s="132" t="str">
        <f t="shared" ca="1" si="240"/>
        <v/>
      </c>
      <c r="DV370" s="132" t="str">
        <f t="shared" ca="1" si="241"/>
        <v/>
      </c>
      <c r="DW370" s="136" t="str">
        <f>'Transcript table'!C370</f>
        <v>CCDC26</v>
      </c>
      <c r="DX370" s="141" t="s">
        <v>416</v>
      </c>
      <c r="DY370" s="132" t="str">
        <f t="shared" ca="1" si="242"/>
        <v/>
      </c>
      <c r="DZ370" s="132" t="str">
        <f t="shared" ca="1" si="243"/>
        <v/>
      </c>
      <c r="EA370" s="132" t="str">
        <f t="shared" ca="1" si="244"/>
        <v/>
      </c>
      <c r="EB370" s="132" t="str">
        <f t="shared" ca="1" si="245"/>
        <v/>
      </c>
      <c r="EC370" s="132" t="str">
        <f t="shared" ca="1" si="246"/>
        <v/>
      </c>
      <c r="ED370" s="132" t="str">
        <f t="shared" ca="1" si="247"/>
        <v/>
      </c>
      <c r="EE370" s="132" t="str">
        <f t="shared" ca="1" si="248"/>
        <v/>
      </c>
      <c r="EF370" s="132" t="str">
        <f t="shared" ca="1" si="249"/>
        <v/>
      </c>
      <c r="EG370" s="132" t="str">
        <f t="shared" ca="1" si="250"/>
        <v/>
      </c>
      <c r="EH370" s="132" t="str">
        <f t="shared" ca="1" si="251"/>
        <v/>
      </c>
      <c r="EI370" s="132" t="str">
        <f t="shared" ca="1" si="252"/>
        <v/>
      </c>
      <c r="EJ370" s="132" t="str">
        <f t="shared" ca="1" si="253"/>
        <v/>
      </c>
      <c r="EK370" s="132" t="str">
        <f t="shared" ca="1" si="254"/>
        <v/>
      </c>
      <c r="EL370" s="132" t="str">
        <f t="shared" ca="1" si="255"/>
        <v/>
      </c>
      <c r="EM370" s="132" t="str">
        <f t="shared" ca="1" si="256"/>
        <v/>
      </c>
      <c r="EN370" s="132" t="str">
        <f t="shared" ca="1" si="257"/>
        <v/>
      </c>
      <c r="EO370" s="132" t="str">
        <f t="shared" ca="1" si="258"/>
        <v/>
      </c>
      <c r="EP370" s="132" t="str">
        <f t="shared" ca="1" si="259"/>
        <v/>
      </c>
      <c r="EQ370" s="132" t="str">
        <f t="shared" ca="1" si="260"/>
        <v/>
      </c>
      <c r="ER370" s="132" t="str">
        <f t="shared" ca="1" si="261"/>
        <v/>
      </c>
    </row>
    <row r="371" spans="1:148" ht="12.75">
      <c r="A371" s="131" t="str">
        <f>'Transcript table'!C371</f>
        <v>HCG22</v>
      </c>
      <c r="B371" s="35" t="s">
        <v>417</v>
      </c>
      <c r="C371" s="132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132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132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132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132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132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132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132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132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132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132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132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132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132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132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132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132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132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132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132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40" t="str">
        <f>'Control Sample Data'!A371</f>
        <v>HCG22</v>
      </c>
      <c r="X371" s="141" t="s">
        <v>417</v>
      </c>
      <c r="Y371" s="132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132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132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132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132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132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132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132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132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132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132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132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132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132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132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132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132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132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132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132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135" t="str">
        <f>'Control Sample Data'!A371</f>
        <v>HCG22</v>
      </c>
      <c r="AT371" s="35" t="s">
        <v>417</v>
      </c>
      <c r="AU371" s="132" t="str">
        <f ca="1">IF(ISNUMBER(C371-'Choose Housekeeping Genes'!D$17),C371-'Choose Housekeeping Genes'!D$17,"")</f>
        <v/>
      </c>
      <c r="AV371" s="132" t="str">
        <f ca="1">IF(ISNUMBER(D371-'Choose Housekeeping Genes'!E$17),D371-'Choose Housekeeping Genes'!E$17,"")</f>
        <v/>
      </c>
      <c r="AW371" s="132" t="str">
        <f ca="1">IF(ISNUMBER(E371-'Choose Housekeeping Genes'!F$17),E371-'Choose Housekeeping Genes'!F$17,"")</f>
        <v/>
      </c>
      <c r="AX371" s="132" t="str">
        <f ca="1">IF(ISNUMBER(F371-'Choose Housekeeping Genes'!G$17),F371-'Choose Housekeeping Genes'!G$17,"")</f>
        <v/>
      </c>
      <c r="AY371" s="132" t="str">
        <f ca="1">IF(ISNUMBER(G371-'Choose Housekeeping Genes'!H$17),G371-'Choose Housekeeping Genes'!H$17,"")</f>
        <v/>
      </c>
      <c r="AZ371" s="132" t="str">
        <f ca="1">IF(ISNUMBER(H371-'Choose Housekeeping Genes'!I$17),H371-'Choose Housekeeping Genes'!I$17,"")</f>
        <v/>
      </c>
      <c r="BA371" s="132" t="str">
        <f ca="1">IF(ISNUMBER(I371-'Choose Housekeeping Genes'!J$17),I371-'Choose Housekeeping Genes'!J$17,"")</f>
        <v/>
      </c>
      <c r="BB371" s="132" t="str">
        <f ca="1">IF(ISNUMBER(J371-'Choose Housekeeping Genes'!K$17),J371-'Choose Housekeeping Genes'!K$17,"")</f>
        <v/>
      </c>
      <c r="BC371" s="132" t="str">
        <f ca="1">IF(ISNUMBER(K371-'Choose Housekeeping Genes'!L$17),K371-'Choose Housekeeping Genes'!L$17,"")</f>
        <v/>
      </c>
      <c r="BD371" s="132" t="str">
        <f ca="1">IF(ISNUMBER(L371-'Choose Housekeeping Genes'!M$17),L371-'Choose Housekeeping Genes'!M$17,"")</f>
        <v/>
      </c>
      <c r="BE371" s="132" t="str">
        <f ca="1">IF(ISNUMBER(M371-'Choose Housekeeping Genes'!N$17),M371-'Choose Housekeeping Genes'!N$17,"")</f>
        <v/>
      </c>
      <c r="BF371" s="132" t="str">
        <f ca="1">IF(ISNUMBER(N371-'Choose Housekeeping Genes'!O$17),N371-'Choose Housekeeping Genes'!O$17,"")</f>
        <v/>
      </c>
      <c r="BG371" s="132" t="str">
        <f ca="1">IF(ISNUMBER(O371-'Choose Housekeeping Genes'!P$17),O371-'Choose Housekeeping Genes'!P$17,"")</f>
        <v/>
      </c>
      <c r="BH371" s="132" t="str">
        <f ca="1">IF(ISNUMBER(P371-'Choose Housekeeping Genes'!Q$17),P371-'Choose Housekeeping Genes'!Q$17,"")</f>
        <v/>
      </c>
      <c r="BI371" s="132" t="str">
        <f ca="1">IF(ISNUMBER(Q371-'Choose Housekeeping Genes'!R$17),Q371-'Choose Housekeeping Genes'!R$17,"")</f>
        <v/>
      </c>
      <c r="BJ371" s="132" t="str">
        <f ca="1">IF(ISNUMBER(R371-'Choose Housekeeping Genes'!S$17),R371-'Choose Housekeeping Genes'!S$17,"")</f>
        <v/>
      </c>
      <c r="BK371" s="132" t="str">
        <f ca="1">IF(ISNUMBER(S371-'Choose Housekeeping Genes'!T$17),S371-'Choose Housekeeping Genes'!T$17,"")</f>
        <v/>
      </c>
      <c r="BL371" s="132" t="str">
        <f ca="1">IF(ISNUMBER(T371-'Choose Housekeeping Genes'!U$17),T371-'Choose Housekeeping Genes'!U$17,"")</f>
        <v/>
      </c>
      <c r="BM371" s="132" t="str">
        <f ca="1">IF(ISNUMBER(U371-'Choose Housekeeping Genes'!V$17),U371-'Choose Housekeeping Genes'!V$17,"")</f>
        <v/>
      </c>
      <c r="BN371" s="132" t="str">
        <f ca="1">IF(ISNUMBER(V371-'Choose Housekeeping Genes'!W$17),V371-'Choose Housekeeping Genes'!W$17,"")</f>
        <v/>
      </c>
      <c r="BO371" s="142" t="str">
        <f t="shared" si="262"/>
        <v>HCG22</v>
      </c>
      <c r="BP371" s="141" t="s">
        <v>417</v>
      </c>
      <c r="BQ371" s="132" t="str">
        <f ca="1">IF(ISNUMBER(Y371-'Choose Housekeeping Genes'!AA$17),Y371-'Choose Housekeeping Genes'!AA$17,"")</f>
        <v/>
      </c>
      <c r="BR371" s="132" t="str">
        <f ca="1">IF(ISNUMBER(Z371-'Choose Housekeeping Genes'!AB$17),Z371-'Choose Housekeeping Genes'!AB$17,"")</f>
        <v/>
      </c>
      <c r="BS371" s="132" t="str">
        <f ca="1">IF(ISNUMBER(AA371-'Choose Housekeeping Genes'!AC$17),AA371-'Choose Housekeeping Genes'!AC$17,"")</f>
        <v/>
      </c>
      <c r="BT371" s="132" t="str">
        <f ca="1">IF(ISNUMBER(AB371-'Choose Housekeeping Genes'!AD$17),AB371-'Choose Housekeeping Genes'!AD$17,"")</f>
        <v/>
      </c>
      <c r="BU371" s="132" t="str">
        <f ca="1">IF(ISNUMBER(AC371-'Choose Housekeeping Genes'!AE$17),AC371-'Choose Housekeeping Genes'!AE$17,"")</f>
        <v/>
      </c>
      <c r="BV371" s="132" t="str">
        <f ca="1">IF(ISNUMBER(AD371-'Choose Housekeeping Genes'!AF$17),AD371-'Choose Housekeeping Genes'!AF$17,"")</f>
        <v/>
      </c>
      <c r="BW371" s="132" t="str">
        <f ca="1">IF(ISNUMBER(AE371-'Choose Housekeeping Genes'!AG$17),AE371-'Choose Housekeeping Genes'!AG$17,"")</f>
        <v/>
      </c>
      <c r="BX371" s="132" t="str">
        <f ca="1">IF(ISNUMBER(AF371-'Choose Housekeeping Genes'!AH$17),AF371-'Choose Housekeeping Genes'!AH$17,"")</f>
        <v/>
      </c>
      <c r="BY371" s="132" t="str">
        <f ca="1">IF(ISNUMBER(AG371-'Choose Housekeeping Genes'!AI$17),AG371-'Choose Housekeeping Genes'!AI$17,"")</f>
        <v/>
      </c>
      <c r="BZ371" s="132" t="str">
        <f ca="1">IF(ISNUMBER(AH371-'Choose Housekeeping Genes'!AJ$17),AH371-'Choose Housekeeping Genes'!AJ$17,"")</f>
        <v/>
      </c>
      <c r="CA371" s="132" t="str">
        <f ca="1">IF(ISNUMBER(AI371-'Choose Housekeeping Genes'!AK$17),AI371-'Choose Housekeeping Genes'!AK$17,"")</f>
        <v/>
      </c>
      <c r="CB371" s="132" t="str">
        <f ca="1">IF(ISNUMBER(AJ371-'Choose Housekeeping Genes'!AL$17),AJ371-'Choose Housekeeping Genes'!AL$17,"")</f>
        <v/>
      </c>
      <c r="CC371" s="132" t="str">
        <f ca="1">IF(ISNUMBER(AK371-'Choose Housekeeping Genes'!AM$17),AK371-'Choose Housekeeping Genes'!AM$17,"")</f>
        <v/>
      </c>
      <c r="CD371" s="132" t="str">
        <f ca="1">IF(ISNUMBER(AL371-'Choose Housekeeping Genes'!AN$17),AL371-'Choose Housekeeping Genes'!AN$17,"")</f>
        <v/>
      </c>
      <c r="CE371" s="132" t="str">
        <f ca="1">IF(ISNUMBER(AM371-'Choose Housekeeping Genes'!AO$17),AM371-'Choose Housekeeping Genes'!AO$17,"")</f>
        <v/>
      </c>
      <c r="CF371" s="132" t="str">
        <f ca="1">IF(ISNUMBER(AN371-'Choose Housekeeping Genes'!AP$17),AN371-'Choose Housekeeping Genes'!AP$17,"")</f>
        <v/>
      </c>
      <c r="CG371" s="132" t="str">
        <f ca="1">IF(ISNUMBER(AO371-'Choose Housekeeping Genes'!AQ$17),AO371-'Choose Housekeeping Genes'!AQ$17,"")</f>
        <v/>
      </c>
      <c r="CH371" s="132" t="str">
        <f ca="1">IF(ISNUMBER(AP371-'Choose Housekeeping Genes'!AR$17),AP371-'Choose Housekeeping Genes'!AR$17,"")</f>
        <v/>
      </c>
      <c r="CI371" s="132" t="str">
        <f ca="1">IF(ISNUMBER(AQ371-'Choose Housekeeping Genes'!AS$17),AQ371-'Choose Housekeeping Genes'!AS$17,"")</f>
        <v/>
      </c>
      <c r="CJ371" s="132" t="str">
        <f ca="1">IF(ISNUMBER(AR371-'Choose Housekeeping Genes'!AT$17),AR371-'Choose Housekeeping Genes'!AT$17,"")</f>
        <v/>
      </c>
      <c r="CK371" s="137" t="e">
        <f t="shared" ca="1" si="220"/>
        <v>#DIV/0!</v>
      </c>
      <c r="CL371" s="138" t="e">
        <f t="shared" ca="1" si="221"/>
        <v>#DIV/0!</v>
      </c>
      <c r="DA371" s="135" t="str">
        <f>'Transcript table'!C371</f>
        <v>HCG22</v>
      </c>
      <c r="DB371" s="35" t="s">
        <v>417</v>
      </c>
      <c r="DC371" s="132" t="str">
        <f t="shared" ca="1" si="222"/>
        <v/>
      </c>
      <c r="DD371" s="132" t="str">
        <f t="shared" ca="1" si="223"/>
        <v/>
      </c>
      <c r="DE371" s="132" t="str">
        <f t="shared" ca="1" si="224"/>
        <v/>
      </c>
      <c r="DF371" s="132" t="str">
        <f t="shared" ca="1" si="225"/>
        <v/>
      </c>
      <c r="DG371" s="132" t="str">
        <f t="shared" ca="1" si="226"/>
        <v/>
      </c>
      <c r="DH371" s="132" t="str">
        <f t="shared" ca="1" si="227"/>
        <v/>
      </c>
      <c r="DI371" s="132" t="str">
        <f t="shared" ca="1" si="228"/>
        <v/>
      </c>
      <c r="DJ371" s="132" t="str">
        <f t="shared" ca="1" si="229"/>
        <v/>
      </c>
      <c r="DK371" s="132" t="str">
        <f t="shared" ca="1" si="230"/>
        <v/>
      </c>
      <c r="DL371" s="132" t="str">
        <f t="shared" ca="1" si="231"/>
        <v/>
      </c>
      <c r="DM371" s="132" t="str">
        <f t="shared" ca="1" si="232"/>
        <v/>
      </c>
      <c r="DN371" s="132" t="str">
        <f t="shared" ca="1" si="233"/>
        <v/>
      </c>
      <c r="DO371" s="132" t="str">
        <f t="shared" ca="1" si="234"/>
        <v/>
      </c>
      <c r="DP371" s="132" t="str">
        <f t="shared" ca="1" si="235"/>
        <v/>
      </c>
      <c r="DQ371" s="132" t="str">
        <f t="shared" ca="1" si="236"/>
        <v/>
      </c>
      <c r="DR371" s="132" t="str">
        <f t="shared" ca="1" si="237"/>
        <v/>
      </c>
      <c r="DS371" s="132" t="str">
        <f t="shared" ca="1" si="238"/>
        <v/>
      </c>
      <c r="DT371" s="132" t="str">
        <f t="shared" ca="1" si="239"/>
        <v/>
      </c>
      <c r="DU371" s="132" t="str">
        <f t="shared" ca="1" si="240"/>
        <v/>
      </c>
      <c r="DV371" s="132" t="str">
        <f t="shared" ca="1" si="241"/>
        <v/>
      </c>
      <c r="DW371" s="136" t="str">
        <f>'Transcript table'!C371</f>
        <v>HCG22</v>
      </c>
      <c r="DX371" s="141" t="s">
        <v>417</v>
      </c>
      <c r="DY371" s="132" t="str">
        <f t="shared" ca="1" si="242"/>
        <v/>
      </c>
      <c r="DZ371" s="132" t="str">
        <f t="shared" ca="1" si="243"/>
        <v/>
      </c>
      <c r="EA371" s="132" t="str">
        <f t="shared" ca="1" si="244"/>
        <v/>
      </c>
      <c r="EB371" s="132" t="str">
        <f t="shared" ca="1" si="245"/>
        <v/>
      </c>
      <c r="EC371" s="132" t="str">
        <f t="shared" ca="1" si="246"/>
        <v/>
      </c>
      <c r="ED371" s="132" t="str">
        <f t="shared" ca="1" si="247"/>
        <v/>
      </c>
      <c r="EE371" s="132" t="str">
        <f t="shared" ca="1" si="248"/>
        <v/>
      </c>
      <c r="EF371" s="132" t="str">
        <f t="shared" ca="1" si="249"/>
        <v/>
      </c>
      <c r="EG371" s="132" t="str">
        <f t="shared" ca="1" si="250"/>
        <v/>
      </c>
      <c r="EH371" s="132" t="str">
        <f t="shared" ca="1" si="251"/>
        <v/>
      </c>
      <c r="EI371" s="132" t="str">
        <f t="shared" ca="1" si="252"/>
        <v/>
      </c>
      <c r="EJ371" s="132" t="str">
        <f t="shared" ca="1" si="253"/>
        <v/>
      </c>
      <c r="EK371" s="132" t="str">
        <f t="shared" ca="1" si="254"/>
        <v/>
      </c>
      <c r="EL371" s="132" t="str">
        <f t="shared" ca="1" si="255"/>
        <v/>
      </c>
      <c r="EM371" s="132" t="str">
        <f t="shared" ca="1" si="256"/>
        <v/>
      </c>
      <c r="EN371" s="132" t="str">
        <f t="shared" ca="1" si="257"/>
        <v/>
      </c>
      <c r="EO371" s="132" t="str">
        <f t="shared" ca="1" si="258"/>
        <v/>
      </c>
      <c r="EP371" s="132" t="str">
        <f t="shared" ca="1" si="259"/>
        <v/>
      </c>
      <c r="EQ371" s="132" t="str">
        <f t="shared" ca="1" si="260"/>
        <v/>
      </c>
      <c r="ER371" s="132" t="str">
        <f t="shared" ca="1" si="261"/>
        <v/>
      </c>
    </row>
    <row r="372" spans="1:148" ht="25.5">
      <c r="A372" s="131" t="str">
        <f>'Transcript table'!C372</f>
        <v>LOC389332</v>
      </c>
      <c r="B372" s="35" t="s">
        <v>418</v>
      </c>
      <c r="C372" s="132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132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132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132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132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132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132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132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132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132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132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132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132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132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132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132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132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132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132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132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40" t="str">
        <f>'Control Sample Data'!A372</f>
        <v>LOC389332</v>
      </c>
      <c r="X372" s="141" t="s">
        <v>418</v>
      </c>
      <c r="Y372" s="132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132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132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132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132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132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132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132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132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132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132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132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132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132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132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132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132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132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132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132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135" t="str">
        <f>'Control Sample Data'!A372</f>
        <v>LOC389332</v>
      </c>
      <c r="AT372" s="35" t="s">
        <v>418</v>
      </c>
      <c r="AU372" s="132" t="str">
        <f ca="1">IF(ISNUMBER(C372-'Choose Housekeeping Genes'!D$17),C372-'Choose Housekeeping Genes'!D$17,"")</f>
        <v/>
      </c>
      <c r="AV372" s="132" t="str">
        <f ca="1">IF(ISNUMBER(D372-'Choose Housekeeping Genes'!E$17),D372-'Choose Housekeeping Genes'!E$17,"")</f>
        <v/>
      </c>
      <c r="AW372" s="132" t="str">
        <f ca="1">IF(ISNUMBER(E372-'Choose Housekeeping Genes'!F$17),E372-'Choose Housekeeping Genes'!F$17,"")</f>
        <v/>
      </c>
      <c r="AX372" s="132" t="str">
        <f ca="1">IF(ISNUMBER(F372-'Choose Housekeeping Genes'!G$17),F372-'Choose Housekeeping Genes'!G$17,"")</f>
        <v/>
      </c>
      <c r="AY372" s="132" t="str">
        <f ca="1">IF(ISNUMBER(G372-'Choose Housekeeping Genes'!H$17),G372-'Choose Housekeeping Genes'!H$17,"")</f>
        <v/>
      </c>
      <c r="AZ372" s="132" t="str">
        <f ca="1">IF(ISNUMBER(H372-'Choose Housekeeping Genes'!I$17),H372-'Choose Housekeeping Genes'!I$17,"")</f>
        <v/>
      </c>
      <c r="BA372" s="132" t="str">
        <f ca="1">IF(ISNUMBER(I372-'Choose Housekeeping Genes'!J$17),I372-'Choose Housekeeping Genes'!J$17,"")</f>
        <v/>
      </c>
      <c r="BB372" s="132" t="str">
        <f ca="1">IF(ISNUMBER(J372-'Choose Housekeeping Genes'!K$17),J372-'Choose Housekeeping Genes'!K$17,"")</f>
        <v/>
      </c>
      <c r="BC372" s="132" t="str">
        <f ca="1">IF(ISNUMBER(K372-'Choose Housekeeping Genes'!L$17),K372-'Choose Housekeeping Genes'!L$17,"")</f>
        <v/>
      </c>
      <c r="BD372" s="132" t="str">
        <f ca="1">IF(ISNUMBER(L372-'Choose Housekeeping Genes'!M$17),L372-'Choose Housekeeping Genes'!M$17,"")</f>
        <v/>
      </c>
      <c r="BE372" s="132" t="str">
        <f ca="1">IF(ISNUMBER(M372-'Choose Housekeeping Genes'!N$17),M372-'Choose Housekeeping Genes'!N$17,"")</f>
        <v/>
      </c>
      <c r="BF372" s="132" t="str">
        <f ca="1">IF(ISNUMBER(N372-'Choose Housekeeping Genes'!O$17),N372-'Choose Housekeeping Genes'!O$17,"")</f>
        <v/>
      </c>
      <c r="BG372" s="132" t="str">
        <f ca="1">IF(ISNUMBER(O372-'Choose Housekeeping Genes'!P$17),O372-'Choose Housekeeping Genes'!P$17,"")</f>
        <v/>
      </c>
      <c r="BH372" s="132" t="str">
        <f ca="1">IF(ISNUMBER(P372-'Choose Housekeeping Genes'!Q$17),P372-'Choose Housekeeping Genes'!Q$17,"")</f>
        <v/>
      </c>
      <c r="BI372" s="132" t="str">
        <f ca="1">IF(ISNUMBER(Q372-'Choose Housekeeping Genes'!R$17),Q372-'Choose Housekeeping Genes'!R$17,"")</f>
        <v/>
      </c>
      <c r="BJ372" s="132" t="str">
        <f ca="1">IF(ISNUMBER(R372-'Choose Housekeeping Genes'!S$17),R372-'Choose Housekeeping Genes'!S$17,"")</f>
        <v/>
      </c>
      <c r="BK372" s="132" t="str">
        <f ca="1">IF(ISNUMBER(S372-'Choose Housekeeping Genes'!T$17),S372-'Choose Housekeeping Genes'!T$17,"")</f>
        <v/>
      </c>
      <c r="BL372" s="132" t="str">
        <f ca="1">IF(ISNUMBER(T372-'Choose Housekeeping Genes'!U$17),T372-'Choose Housekeeping Genes'!U$17,"")</f>
        <v/>
      </c>
      <c r="BM372" s="132" t="str">
        <f ca="1">IF(ISNUMBER(U372-'Choose Housekeeping Genes'!V$17),U372-'Choose Housekeeping Genes'!V$17,"")</f>
        <v/>
      </c>
      <c r="BN372" s="132" t="str">
        <f ca="1">IF(ISNUMBER(V372-'Choose Housekeeping Genes'!W$17),V372-'Choose Housekeeping Genes'!W$17,"")</f>
        <v/>
      </c>
      <c r="BO372" s="142" t="str">
        <f t="shared" si="262"/>
        <v>LOC389332</v>
      </c>
      <c r="BP372" s="141" t="s">
        <v>418</v>
      </c>
      <c r="BQ372" s="132" t="str">
        <f ca="1">IF(ISNUMBER(Y372-'Choose Housekeeping Genes'!AA$17),Y372-'Choose Housekeeping Genes'!AA$17,"")</f>
        <v/>
      </c>
      <c r="BR372" s="132" t="str">
        <f ca="1">IF(ISNUMBER(Z372-'Choose Housekeeping Genes'!AB$17),Z372-'Choose Housekeeping Genes'!AB$17,"")</f>
        <v/>
      </c>
      <c r="BS372" s="132" t="str">
        <f ca="1">IF(ISNUMBER(AA372-'Choose Housekeeping Genes'!AC$17),AA372-'Choose Housekeeping Genes'!AC$17,"")</f>
        <v/>
      </c>
      <c r="BT372" s="132" t="str">
        <f ca="1">IF(ISNUMBER(AB372-'Choose Housekeeping Genes'!AD$17),AB372-'Choose Housekeeping Genes'!AD$17,"")</f>
        <v/>
      </c>
      <c r="BU372" s="132" t="str">
        <f ca="1">IF(ISNUMBER(AC372-'Choose Housekeeping Genes'!AE$17),AC372-'Choose Housekeeping Genes'!AE$17,"")</f>
        <v/>
      </c>
      <c r="BV372" s="132" t="str">
        <f ca="1">IF(ISNUMBER(AD372-'Choose Housekeeping Genes'!AF$17),AD372-'Choose Housekeeping Genes'!AF$17,"")</f>
        <v/>
      </c>
      <c r="BW372" s="132" t="str">
        <f ca="1">IF(ISNUMBER(AE372-'Choose Housekeeping Genes'!AG$17),AE372-'Choose Housekeeping Genes'!AG$17,"")</f>
        <v/>
      </c>
      <c r="BX372" s="132" t="str">
        <f ca="1">IF(ISNUMBER(AF372-'Choose Housekeeping Genes'!AH$17),AF372-'Choose Housekeeping Genes'!AH$17,"")</f>
        <v/>
      </c>
      <c r="BY372" s="132" t="str">
        <f ca="1">IF(ISNUMBER(AG372-'Choose Housekeeping Genes'!AI$17),AG372-'Choose Housekeeping Genes'!AI$17,"")</f>
        <v/>
      </c>
      <c r="BZ372" s="132" t="str">
        <f ca="1">IF(ISNUMBER(AH372-'Choose Housekeeping Genes'!AJ$17),AH372-'Choose Housekeeping Genes'!AJ$17,"")</f>
        <v/>
      </c>
      <c r="CA372" s="132" t="str">
        <f ca="1">IF(ISNUMBER(AI372-'Choose Housekeeping Genes'!AK$17),AI372-'Choose Housekeeping Genes'!AK$17,"")</f>
        <v/>
      </c>
      <c r="CB372" s="132" t="str">
        <f ca="1">IF(ISNUMBER(AJ372-'Choose Housekeeping Genes'!AL$17),AJ372-'Choose Housekeeping Genes'!AL$17,"")</f>
        <v/>
      </c>
      <c r="CC372" s="132" t="str">
        <f ca="1">IF(ISNUMBER(AK372-'Choose Housekeeping Genes'!AM$17),AK372-'Choose Housekeeping Genes'!AM$17,"")</f>
        <v/>
      </c>
      <c r="CD372" s="132" t="str">
        <f ca="1">IF(ISNUMBER(AL372-'Choose Housekeeping Genes'!AN$17),AL372-'Choose Housekeeping Genes'!AN$17,"")</f>
        <v/>
      </c>
      <c r="CE372" s="132" t="str">
        <f ca="1">IF(ISNUMBER(AM372-'Choose Housekeeping Genes'!AO$17),AM372-'Choose Housekeeping Genes'!AO$17,"")</f>
        <v/>
      </c>
      <c r="CF372" s="132" t="str">
        <f ca="1">IF(ISNUMBER(AN372-'Choose Housekeeping Genes'!AP$17),AN372-'Choose Housekeeping Genes'!AP$17,"")</f>
        <v/>
      </c>
      <c r="CG372" s="132" t="str">
        <f ca="1">IF(ISNUMBER(AO372-'Choose Housekeeping Genes'!AQ$17),AO372-'Choose Housekeeping Genes'!AQ$17,"")</f>
        <v/>
      </c>
      <c r="CH372" s="132" t="str">
        <f ca="1">IF(ISNUMBER(AP372-'Choose Housekeeping Genes'!AR$17),AP372-'Choose Housekeeping Genes'!AR$17,"")</f>
        <v/>
      </c>
      <c r="CI372" s="132" t="str">
        <f ca="1">IF(ISNUMBER(AQ372-'Choose Housekeeping Genes'!AS$17),AQ372-'Choose Housekeeping Genes'!AS$17,"")</f>
        <v/>
      </c>
      <c r="CJ372" s="132" t="str">
        <f ca="1">IF(ISNUMBER(AR372-'Choose Housekeeping Genes'!AT$17),AR372-'Choose Housekeeping Genes'!AT$17,"")</f>
        <v/>
      </c>
      <c r="CK372" s="137" t="e">
        <f t="shared" ca="1" si="220"/>
        <v>#DIV/0!</v>
      </c>
      <c r="CL372" s="138" t="e">
        <f t="shared" ca="1" si="221"/>
        <v>#DIV/0!</v>
      </c>
      <c r="DA372" s="135" t="str">
        <f>'Transcript table'!C372</f>
        <v>LOC389332</v>
      </c>
      <c r="DB372" s="35" t="s">
        <v>418</v>
      </c>
      <c r="DC372" s="132" t="str">
        <f t="shared" ca="1" si="222"/>
        <v/>
      </c>
      <c r="DD372" s="132" t="str">
        <f t="shared" ca="1" si="223"/>
        <v/>
      </c>
      <c r="DE372" s="132" t="str">
        <f t="shared" ca="1" si="224"/>
        <v/>
      </c>
      <c r="DF372" s="132" t="str">
        <f t="shared" ca="1" si="225"/>
        <v/>
      </c>
      <c r="DG372" s="132" t="str">
        <f t="shared" ca="1" si="226"/>
        <v/>
      </c>
      <c r="DH372" s="132" t="str">
        <f t="shared" ca="1" si="227"/>
        <v/>
      </c>
      <c r="DI372" s="132" t="str">
        <f t="shared" ca="1" si="228"/>
        <v/>
      </c>
      <c r="DJ372" s="132" t="str">
        <f t="shared" ca="1" si="229"/>
        <v/>
      </c>
      <c r="DK372" s="132" t="str">
        <f t="shared" ca="1" si="230"/>
        <v/>
      </c>
      <c r="DL372" s="132" t="str">
        <f t="shared" ca="1" si="231"/>
        <v/>
      </c>
      <c r="DM372" s="132" t="str">
        <f t="shared" ca="1" si="232"/>
        <v/>
      </c>
      <c r="DN372" s="132" t="str">
        <f t="shared" ca="1" si="233"/>
        <v/>
      </c>
      <c r="DO372" s="132" t="str">
        <f t="shared" ca="1" si="234"/>
        <v/>
      </c>
      <c r="DP372" s="132" t="str">
        <f t="shared" ca="1" si="235"/>
        <v/>
      </c>
      <c r="DQ372" s="132" t="str">
        <f t="shared" ca="1" si="236"/>
        <v/>
      </c>
      <c r="DR372" s="132" t="str">
        <f t="shared" ca="1" si="237"/>
        <v/>
      </c>
      <c r="DS372" s="132" t="str">
        <f t="shared" ca="1" si="238"/>
        <v/>
      </c>
      <c r="DT372" s="132" t="str">
        <f t="shared" ca="1" si="239"/>
        <v/>
      </c>
      <c r="DU372" s="132" t="str">
        <f t="shared" ca="1" si="240"/>
        <v/>
      </c>
      <c r="DV372" s="132" t="str">
        <f t="shared" ca="1" si="241"/>
        <v/>
      </c>
      <c r="DW372" s="136" t="str">
        <f>'Transcript table'!C372</f>
        <v>LOC389332</v>
      </c>
      <c r="DX372" s="141" t="s">
        <v>418</v>
      </c>
      <c r="DY372" s="132" t="str">
        <f t="shared" ca="1" si="242"/>
        <v/>
      </c>
      <c r="DZ372" s="132" t="str">
        <f t="shared" ca="1" si="243"/>
        <v/>
      </c>
      <c r="EA372" s="132" t="str">
        <f t="shared" ca="1" si="244"/>
        <v/>
      </c>
      <c r="EB372" s="132" t="str">
        <f t="shared" ca="1" si="245"/>
        <v/>
      </c>
      <c r="EC372" s="132" t="str">
        <f t="shared" ca="1" si="246"/>
        <v/>
      </c>
      <c r="ED372" s="132" t="str">
        <f t="shared" ca="1" si="247"/>
        <v/>
      </c>
      <c r="EE372" s="132" t="str">
        <f t="shared" ca="1" si="248"/>
        <v/>
      </c>
      <c r="EF372" s="132" t="str">
        <f t="shared" ca="1" si="249"/>
        <v/>
      </c>
      <c r="EG372" s="132" t="str">
        <f t="shared" ca="1" si="250"/>
        <v/>
      </c>
      <c r="EH372" s="132" t="str">
        <f t="shared" ca="1" si="251"/>
        <v/>
      </c>
      <c r="EI372" s="132" t="str">
        <f t="shared" ca="1" si="252"/>
        <v/>
      </c>
      <c r="EJ372" s="132" t="str">
        <f t="shared" ca="1" si="253"/>
        <v/>
      </c>
      <c r="EK372" s="132" t="str">
        <f t="shared" ca="1" si="254"/>
        <v/>
      </c>
      <c r="EL372" s="132" t="str">
        <f t="shared" ca="1" si="255"/>
        <v/>
      </c>
      <c r="EM372" s="132" t="str">
        <f t="shared" ca="1" si="256"/>
        <v/>
      </c>
      <c r="EN372" s="132" t="str">
        <f t="shared" ca="1" si="257"/>
        <v/>
      </c>
      <c r="EO372" s="132" t="str">
        <f t="shared" ca="1" si="258"/>
        <v/>
      </c>
      <c r="EP372" s="132" t="str">
        <f t="shared" ca="1" si="259"/>
        <v/>
      </c>
      <c r="EQ372" s="132" t="str">
        <f t="shared" ca="1" si="260"/>
        <v/>
      </c>
      <c r="ER372" s="132" t="str">
        <f t="shared" ca="1" si="261"/>
        <v/>
      </c>
    </row>
    <row r="373" spans="1:148" ht="12.75">
      <c r="A373" s="131" t="str">
        <f>'Transcript table'!C373</f>
        <v>JPX</v>
      </c>
      <c r="B373" s="35" t="s">
        <v>419</v>
      </c>
      <c r="C373" s="132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132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132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132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132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132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132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132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132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132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132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132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132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132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132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132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132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132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132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132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40" t="str">
        <f>'Control Sample Data'!A373</f>
        <v>JPX</v>
      </c>
      <c r="X373" s="141" t="s">
        <v>419</v>
      </c>
      <c r="Y373" s="132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132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132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132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132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132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132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132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132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132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132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132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132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132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132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132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132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132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132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132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135" t="str">
        <f>'Control Sample Data'!A373</f>
        <v>JPX</v>
      </c>
      <c r="AT373" s="35" t="s">
        <v>419</v>
      </c>
      <c r="AU373" s="132" t="str">
        <f ca="1">IF(ISNUMBER(C373-'Choose Housekeeping Genes'!D$17),C373-'Choose Housekeeping Genes'!D$17,"")</f>
        <v/>
      </c>
      <c r="AV373" s="132" t="str">
        <f ca="1">IF(ISNUMBER(D373-'Choose Housekeeping Genes'!E$17),D373-'Choose Housekeeping Genes'!E$17,"")</f>
        <v/>
      </c>
      <c r="AW373" s="132" t="str">
        <f ca="1">IF(ISNUMBER(E373-'Choose Housekeeping Genes'!F$17),E373-'Choose Housekeeping Genes'!F$17,"")</f>
        <v/>
      </c>
      <c r="AX373" s="132" t="str">
        <f ca="1">IF(ISNUMBER(F373-'Choose Housekeeping Genes'!G$17),F373-'Choose Housekeeping Genes'!G$17,"")</f>
        <v/>
      </c>
      <c r="AY373" s="132" t="str">
        <f ca="1">IF(ISNUMBER(G373-'Choose Housekeeping Genes'!H$17),G373-'Choose Housekeeping Genes'!H$17,"")</f>
        <v/>
      </c>
      <c r="AZ373" s="132" t="str">
        <f ca="1">IF(ISNUMBER(H373-'Choose Housekeeping Genes'!I$17),H373-'Choose Housekeeping Genes'!I$17,"")</f>
        <v/>
      </c>
      <c r="BA373" s="132" t="str">
        <f ca="1">IF(ISNUMBER(I373-'Choose Housekeeping Genes'!J$17),I373-'Choose Housekeeping Genes'!J$17,"")</f>
        <v/>
      </c>
      <c r="BB373" s="132" t="str">
        <f ca="1">IF(ISNUMBER(J373-'Choose Housekeeping Genes'!K$17),J373-'Choose Housekeeping Genes'!K$17,"")</f>
        <v/>
      </c>
      <c r="BC373" s="132" t="str">
        <f ca="1">IF(ISNUMBER(K373-'Choose Housekeeping Genes'!L$17),K373-'Choose Housekeeping Genes'!L$17,"")</f>
        <v/>
      </c>
      <c r="BD373" s="132" t="str">
        <f ca="1">IF(ISNUMBER(L373-'Choose Housekeeping Genes'!M$17),L373-'Choose Housekeeping Genes'!M$17,"")</f>
        <v/>
      </c>
      <c r="BE373" s="132" t="str">
        <f ca="1">IF(ISNUMBER(M373-'Choose Housekeeping Genes'!N$17),M373-'Choose Housekeeping Genes'!N$17,"")</f>
        <v/>
      </c>
      <c r="BF373" s="132" t="str">
        <f ca="1">IF(ISNUMBER(N373-'Choose Housekeeping Genes'!O$17),N373-'Choose Housekeeping Genes'!O$17,"")</f>
        <v/>
      </c>
      <c r="BG373" s="132" t="str">
        <f ca="1">IF(ISNUMBER(O373-'Choose Housekeeping Genes'!P$17),O373-'Choose Housekeeping Genes'!P$17,"")</f>
        <v/>
      </c>
      <c r="BH373" s="132" t="str">
        <f ca="1">IF(ISNUMBER(P373-'Choose Housekeeping Genes'!Q$17),P373-'Choose Housekeeping Genes'!Q$17,"")</f>
        <v/>
      </c>
      <c r="BI373" s="132" t="str">
        <f ca="1">IF(ISNUMBER(Q373-'Choose Housekeeping Genes'!R$17),Q373-'Choose Housekeeping Genes'!R$17,"")</f>
        <v/>
      </c>
      <c r="BJ373" s="132" t="str">
        <f ca="1">IF(ISNUMBER(R373-'Choose Housekeeping Genes'!S$17),R373-'Choose Housekeeping Genes'!S$17,"")</f>
        <v/>
      </c>
      <c r="BK373" s="132" t="str">
        <f ca="1">IF(ISNUMBER(S373-'Choose Housekeeping Genes'!T$17),S373-'Choose Housekeeping Genes'!T$17,"")</f>
        <v/>
      </c>
      <c r="BL373" s="132" t="str">
        <f ca="1">IF(ISNUMBER(T373-'Choose Housekeeping Genes'!U$17),T373-'Choose Housekeeping Genes'!U$17,"")</f>
        <v/>
      </c>
      <c r="BM373" s="132" t="str">
        <f ca="1">IF(ISNUMBER(U373-'Choose Housekeeping Genes'!V$17),U373-'Choose Housekeeping Genes'!V$17,"")</f>
        <v/>
      </c>
      <c r="BN373" s="132" t="str">
        <f ca="1">IF(ISNUMBER(V373-'Choose Housekeeping Genes'!W$17),V373-'Choose Housekeeping Genes'!W$17,"")</f>
        <v/>
      </c>
      <c r="BO373" s="142" t="str">
        <f t="shared" si="262"/>
        <v>JPX</v>
      </c>
      <c r="BP373" s="141" t="s">
        <v>419</v>
      </c>
      <c r="BQ373" s="132" t="str">
        <f ca="1">IF(ISNUMBER(Y373-'Choose Housekeeping Genes'!AA$17),Y373-'Choose Housekeeping Genes'!AA$17,"")</f>
        <v/>
      </c>
      <c r="BR373" s="132" t="str">
        <f ca="1">IF(ISNUMBER(Z373-'Choose Housekeeping Genes'!AB$17),Z373-'Choose Housekeeping Genes'!AB$17,"")</f>
        <v/>
      </c>
      <c r="BS373" s="132" t="str">
        <f ca="1">IF(ISNUMBER(AA373-'Choose Housekeeping Genes'!AC$17),AA373-'Choose Housekeeping Genes'!AC$17,"")</f>
        <v/>
      </c>
      <c r="BT373" s="132" t="str">
        <f ca="1">IF(ISNUMBER(AB373-'Choose Housekeeping Genes'!AD$17),AB373-'Choose Housekeeping Genes'!AD$17,"")</f>
        <v/>
      </c>
      <c r="BU373" s="132" t="str">
        <f ca="1">IF(ISNUMBER(AC373-'Choose Housekeeping Genes'!AE$17),AC373-'Choose Housekeeping Genes'!AE$17,"")</f>
        <v/>
      </c>
      <c r="BV373" s="132" t="str">
        <f ca="1">IF(ISNUMBER(AD373-'Choose Housekeeping Genes'!AF$17),AD373-'Choose Housekeeping Genes'!AF$17,"")</f>
        <v/>
      </c>
      <c r="BW373" s="132" t="str">
        <f ca="1">IF(ISNUMBER(AE373-'Choose Housekeeping Genes'!AG$17),AE373-'Choose Housekeeping Genes'!AG$17,"")</f>
        <v/>
      </c>
      <c r="BX373" s="132" t="str">
        <f ca="1">IF(ISNUMBER(AF373-'Choose Housekeeping Genes'!AH$17),AF373-'Choose Housekeeping Genes'!AH$17,"")</f>
        <v/>
      </c>
      <c r="BY373" s="132" t="str">
        <f ca="1">IF(ISNUMBER(AG373-'Choose Housekeeping Genes'!AI$17),AG373-'Choose Housekeeping Genes'!AI$17,"")</f>
        <v/>
      </c>
      <c r="BZ373" s="132" t="str">
        <f ca="1">IF(ISNUMBER(AH373-'Choose Housekeeping Genes'!AJ$17),AH373-'Choose Housekeeping Genes'!AJ$17,"")</f>
        <v/>
      </c>
      <c r="CA373" s="132" t="str">
        <f ca="1">IF(ISNUMBER(AI373-'Choose Housekeeping Genes'!AK$17),AI373-'Choose Housekeeping Genes'!AK$17,"")</f>
        <v/>
      </c>
      <c r="CB373" s="132" t="str">
        <f ca="1">IF(ISNUMBER(AJ373-'Choose Housekeeping Genes'!AL$17),AJ373-'Choose Housekeeping Genes'!AL$17,"")</f>
        <v/>
      </c>
      <c r="CC373" s="132" t="str">
        <f ca="1">IF(ISNUMBER(AK373-'Choose Housekeeping Genes'!AM$17),AK373-'Choose Housekeeping Genes'!AM$17,"")</f>
        <v/>
      </c>
      <c r="CD373" s="132" t="str">
        <f ca="1">IF(ISNUMBER(AL373-'Choose Housekeeping Genes'!AN$17),AL373-'Choose Housekeeping Genes'!AN$17,"")</f>
        <v/>
      </c>
      <c r="CE373" s="132" t="str">
        <f ca="1">IF(ISNUMBER(AM373-'Choose Housekeeping Genes'!AO$17),AM373-'Choose Housekeeping Genes'!AO$17,"")</f>
        <v/>
      </c>
      <c r="CF373" s="132" t="str">
        <f ca="1">IF(ISNUMBER(AN373-'Choose Housekeeping Genes'!AP$17),AN373-'Choose Housekeeping Genes'!AP$17,"")</f>
        <v/>
      </c>
      <c r="CG373" s="132" t="str">
        <f ca="1">IF(ISNUMBER(AO373-'Choose Housekeeping Genes'!AQ$17),AO373-'Choose Housekeeping Genes'!AQ$17,"")</f>
        <v/>
      </c>
      <c r="CH373" s="132" t="str">
        <f ca="1">IF(ISNUMBER(AP373-'Choose Housekeeping Genes'!AR$17),AP373-'Choose Housekeeping Genes'!AR$17,"")</f>
        <v/>
      </c>
      <c r="CI373" s="132" t="str">
        <f ca="1">IF(ISNUMBER(AQ373-'Choose Housekeeping Genes'!AS$17),AQ373-'Choose Housekeeping Genes'!AS$17,"")</f>
        <v/>
      </c>
      <c r="CJ373" s="132" t="str">
        <f ca="1">IF(ISNUMBER(AR373-'Choose Housekeeping Genes'!AT$17),AR373-'Choose Housekeeping Genes'!AT$17,"")</f>
        <v/>
      </c>
      <c r="CK373" s="137" t="e">
        <f t="shared" ca="1" si="220"/>
        <v>#DIV/0!</v>
      </c>
      <c r="CL373" s="138" t="e">
        <f t="shared" ca="1" si="221"/>
        <v>#DIV/0!</v>
      </c>
      <c r="DA373" s="135" t="str">
        <f>'Transcript table'!C373</f>
        <v>JPX</v>
      </c>
      <c r="DB373" s="35" t="s">
        <v>419</v>
      </c>
      <c r="DC373" s="132" t="str">
        <f t="shared" ca="1" si="222"/>
        <v/>
      </c>
      <c r="DD373" s="132" t="str">
        <f t="shared" ca="1" si="223"/>
        <v/>
      </c>
      <c r="DE373" s="132" t="str">
        <f t="shared" ca="1" si="224"/>
        <v/>
      </c>
      <c r="DF373" s="132" t="str">
        <f t="shared" ca="1" si="225"/>
        <v/>
      </c>
      <c r="DG373" s="132" t="str">
        <f t="shared" ca="1" si="226"/>
        <v/>
      </c>
      <c r="DH373" s="132" t="str">
        <f t="shared" ca="1" si="227"/>
        <v/>
      </c>
      <c r="DI373" s="132" t="str">
        <f t="shared" ca="1" si="228"/>
        <v/>
      </c>
      <c r="DJ373" s="132" t="str">
        <f t="shared" ca="1" si="229"/>
        <v/>
      </c>
      <c r="DK373" s="132" t="str">
        <f t="shared" ca="1" si="230"/>
        <v/>
      </c>
      <c r="DL373" s="132" t="str">
        <f t="shared" ca="1" si="231"/>
        <v/>
      </c>
      <c r="DM373" s="132" t="str">
        <f t="shared" ca="1" si="232"/>
        <v/>
      </c>
      <c r="DN373" s="132" t="str">
        <f t="shared" ca="1" si="233"/>
        <v/>
      </c>
      <c r="DO373" s="132" t="str">
        <f t="shared" ca="1" si="234"/>
        <v/>
      </c>
      <c r="DP373" s="132" t="str">
        <f t="shared" ca="1" si="235"/>
        <v/>
      </c>
      <c r="DQ373" s="132" t="str">
        <f t="shared" ca="1" si="236"/>
        <v/>
      </c>
      <c r="DR373" s="132" t="str">
        <f t="shared" ca="1" si="237"/>
        <v/>
      </c>
      <c r="DS373" s="132" t="str">
        <f t="shared" ca="1" si="238"/>
        <v/>
      </c>
      <c r="DT373" s="132" t="str">
        <f t="shared" ca="1" si="239"/>
        <v/>
      </c>
      <c r="DU373" s="132" t="str">
        <f t="shared" ca="1" si="240"/>
        <v/>
      </c>
      <c r="DV373" s="132" t="str">
        <f t="shared" ca="1" si="241"/>
        <v/>
      </c>
      <c r="DW373" s="136" t="str">
        <f>'Transcript table'!C373</f>
        <v>JPX</v>
      </c>
      <c r="DX373" s="141" t="s">
        <v>419</v>
      </c>
      <c r="DY373" s="132" t="str">
        <f t="shared" ca="1" si="242"/>
        <v/>
      </c>
      <c r="DZ373" s="132" t="str">
        <f t="shared" ca="1" si="243"/>
        <v/>
      </c>
      <c r="EA373" s="132" t="str">
        <f t="shared" ca="1" si="244"/>
        <v/>
      </c>
      <c r="EB373" s="132" t="str">
        <f t="shared" ca="1" si="245"/>
        <v/>
      </c>
      <c r="EC373" s="132" t="str">
        <f t="shared" ca="1" si="246"/>
        <v/>
      </c>
      <c r="ED373" s="132" t="str">
        <f t="shared" ca="1" si="247"/>
        <v/>
      </c>
      <c r="EE373" s="132" t="str">
        <f t="shared" ca="1" si="248"/>
        <v/>
      </c>
      <c r="EF373" s="132" t="str">
        <f t="shared" ca="1" si="249"/>
        <v/>
      </c>
      <c r="EG373" s="132" t="str">
        <f t="shared" ca="1" si="250"/>
        <v/>
      </c>
      <c r="EH373" s="132" t="str">
        <f t="shared" ca="1" si="251"/>
        <v/>
      </c>
      <c r="EI373" s="132" t="str">
        <f t="shared" ca="1" si="252"/>
        <v/>
      </c>
      <c r="EJ373" s="132" t="str">
        <f t="shared" ca="1" si="253"/>
        <v/>
      </c>
      <c r="EK373" s="132" t="str">
        <f t="shared" ca="1" si="254"/>
        <v/>
      </c>
      <c r="EL373" s="132" t="str">
        <f t="shared" ca="1" si="255"/>
        <v/>
      </c>
      <c r="EM373" s="132" t="str">
        <f t="shared" ca="1" si="256"/>
        <v/>
      </c>
      <c r="EN373" s="132" t="str">
        <f t="shared" ca="1" si="257"/>
        <v/>
      </c>
      <c r="EO373" s="132" t="str">
        <f t="shared" ca="1" si="258"/>
        <v/>
      </c>
      <c r="EP373" s="132" t="str">
        <f t="shared" ca="1" si="259"/>
        <v/>
      </c>
      <c r="EQ373" s="132" t="str">
        <f t="shared" ca="1" si="260"/>
        <v/>
      </c>
      <c r="ER373" s="132" t="str">
        <f t="shared" ca="1" si="261"/>
        <v/>
      </c>
    </row>
    <row r="374" spans="1:148" ht="12.75">
      <c r="A374" s="131" t="str">
        <f>'Transcript table'!C374</f>
        <v>HTT-AS</v>
      </c>
      <c r="B374" s="35" t="s">
        <v>420</v>
      </c>
      <c r="C374" s="132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132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132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132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132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132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132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132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132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132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132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132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132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132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132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132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132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132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132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132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40" t="str">
        <f>'Control Sample Data'!A374</f>
        <v>HTT-AS</v>
      </c>
      <c r="X374" s="141" t="s">
        <v>420</v>
      </c>
      <c r="Y374" s="132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132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132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132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132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132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132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132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132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132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132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132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132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132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132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132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132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132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132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132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135" t="str">
        <f>'Control Sample Data'!A374</f>
        <v>HTT-AS</v>
      </c>
      <c r="AT374" s="35" t="s">
        <v>420</v>
      </c>
      <c r="AU374" s="132" t="str">
        <f ca="1">IF(ISNUMBER(C374-'Choose Housekeeping Genes'!D$17),C374-'Choose Housekeeping Genes'!D$17,"")</f>
        <v/>
      </c>
      <c r="AV374" s="132" t="str">
        <f ca="1">IF(ISNUMBER(D374-'Choose Housekeeping Genes'!E$17),D374-'Choose Housekeeping Genes'!E$17,"")</f>
        <v/>
      </c>
      <c r="AW374" s="132" t="str">
        <f ca="1">IF(ISNUMBER(E374-'Choose Housekeeping Genes'!F$17),E374-'Choose Housekeeping Genes'!F$17,"")</f>
        <v/>
      </c>
      <c r="AX374" s="132" t="str">
        <f ca="1">IF(ISNUMBER(F374-'Choose Housekeeping Genes'!G$17),F374-'Choose Housekeeping Genes'!G$17,"")</f>
        <v/>
      </c>
      <c r="AY374" s="132" t="str">
        <f ca="1">IF(ISNUMBER(G374-'Choose Housekeeping Genes'!H$17),G374-'Choose Housekeeping Genes'!H$17,"")</f>
        <v/>
      </c>
      <c r="AZ374" s="132" t="str">
        <f ca="1">IF(ISNUMBER(H374-'Choose Housekeeping Genes'!I$17),H374-'Choose Housekeeping Genes'!I$17,"")</f>
        <v/>
      </c>
      <c r="BA374" s="132" t="str">
        <f ca="1">IF(ISNUMBER(I374-'Choose Housekeeping Genes'!J$17),I374-'Choose Housekeeping Genes'!J$17,"")</f>
        <v/>
      </c>
      <c r="BB374" s="132" t="str">
        <f ca="1">IF(ISNUMBER(J374-'Choose Housekeeping Genes'!K$17),J374-'Choose Housekeeping Genes'!K$17,"")</f>
        <v/>
      </c>
      <c r="BC374" s="132" t="str">
        <f ca="1">IF(ISNUMBER(K374-'Choose Housekeeping Genes'!L$17),K374-'Choose Housekeeping Genes'!L$17,"")</f>
        <v/>
      </c>
      <c r="BD374" s="132" t="str">
        <f ca="1">IF(ISNUMBER(L374-'Choose Housekeeping Genes'!M$17),L374-'Choose Housekeeping Genes'!M$17,"")</f>
        <v/>
      </c>
      <c r="BE374" s="132" t="str">
        <f ca="1">IF(ISNUMBER(M374-'Choose Housekeeping Genes'!N$17),M374-'Choose Housekeeping Genes'!N$17,"")</f>
        <v/>
      </c>
      <c r="BF374" s="132" t="str">
        <f ca="1">IF(ISNUMBER(N374-'Choose Housekeeping Genes'!O$17),N374-'Choose Housekeeping Genes'!O$17,"")</f>
        <v/>
      </c>
      <c r="BG374" s="132" t="str">
        <f ca="1">IF(ISNUMBER(O374-'Choose Housekeeping Genes'!P$17),O374-'Choose Housekeeping Genes'!P$17,"")</f>
        <v/>
      </c>
      <c r="BH374" s="132" t="str">
        <f ca="1">IF(ISNUMBER(P374-'Choose Housekeeping Genes'!Q$17),P374-'Choose Housekeeping Genes'!Q$17,"")</f>
        <v/>
      </c>
      <c r="BI374" s="132" t="str">
        <f ca="1">IF(ISNUMBER(Q374-'Choose Housekeeping Genes'!R$17),Q374-'Choose Housekeeping Genes'!R$17,"")</f>
        <v/>
      </c>
      <c r="BJ374" s="132" t="str">
        <f ca="1">IF(ISNUMBER(R374-'Choose Housekeeping Genes'!S$17),R374-'Choose Housekeeping Genes'!S$17,"")</f>
        <v/>
      </c>
      <c r="BK374" s="132" t="str">
        <f ca="1">IF(ISNUMBER(S374-'Choose Housekeeping Genes'!T$17),S374-'Choose Housekeeping Genes'!T$17,"")</f>
        <v/>
      </c>
      <c r="BL374" s="132" t="str">
        <f ca="1">IF(ISNUMBER(T374-'Choose Housekeeping Genes'!U$17),T374-'Choose Housekeeping Genes'!U$17,"")</f>
        <v/>
      </c>
      <c r="BM374" s="132" t="str">
        <f ca="1">IF(ISNUMBER(U374-'Choose Housekeeping Genes'!V$17),U374-'Choose Housekeeping Genes'!V$17,"")</f>
        <v/>
      </c>
      <c r="BN374" s="132" t="str">
        <f ca="1">IF(ISNUMBER(V374-'Choose Housekeeping Genes'!W$17),V374-'Choose Housekeeping Genes'!W$17,"")</f>
        <v/>
      </c>
      <c r="BO374" s="142" t="str">
        <f t="shared" si="262"/>
        <v>HTT-AS</v>
      </c>
      <c r="BP374" s="141" t="s">
        <v>420</v>
      </c>
      <c r="BQ374" s="132" t="str">
        <f ca="1">IF(ISNUMBER(Y374-'Choose Housekeeping Genes'!AA$17),Y374-'Choose Housekeeping Genes'!AA$17,"")</f>
        <v/>
      </c>
      <c r="BR374" s="132" t="str">
        <f ca="1">IF(ISNUMBER(Z374-'Choose Housekeeping Genes'!AB$17),Z374-'Choose Housekeeping Genes'!AB$17,"")</f>
        <v/>
      </c>
      <c r="BS374" s="132" t="str">
        <f ca="1">IF(ISNUMBER(AA374-'Choose Housekeeping Genes'!AC$17),AA374-'Choose Housekeeping Genes'!AC$17,"")</f>
        <v/>
      </c>
      <c r="BT374" s="132" t="str">
        <f ca="1">IF(ISNUMBER(AB374-'Choose Housekeeping Genes'!AD$17),AB374-'Choose Housekeeping Genes'!AD$17,"")</f>
        <v/>
      </c>
      <c r="BU374" s="132" t="str">
        <f ca="1">IF(ISNUMBER(AC374-'Choose Housekeeping Genes'!AE$17),AC374-'Choose Housekeeping Genes'!AE$17,"")</f>
        <v/>
      </c>
      <c r="BV374" s="132" t="str">
        <f ca="1">IF(ISNUMBER(AD374-'Choose Housekeeping Genes'!AF$17),AD374-'Choose Housekeeping Genes'!AF$17,"")</f>
        <v/>
      </c>
      <c r="BW374" s="132" t="str">
        <f ca="1">IF(ISNUMBER(AE374-'Choose Housekeeping Genes'!AG$17),AE374-'Choose Housekeeping Genes'!AG$17,"")</f>
        <v/>
      </c>
      <c r="BX374" s="132" t="str">
        <f ca="1">IF(ISNUMBER(AF374-'Choose Housekeeping Genes'!AH$17),AF374-'Choose Housekeeping Genes'!AH$17,"")</f>
        <v/>
      </c>
      <c r="BY374" s="132" t="str">
        <f ca="1">IF(ISNUMBER(AG374-'Choose Housekeeping Genes'!AI$17),AG374-'Choose Housekeeping Genes'!AI$17,"")</f>
        <v/>
      </c>
      <c r="BZ374" s="132" t="str">
        <f ca="1">IF(ISNUMBER(AH374-'Choose Housekeeping Genes'!AJ$17),AH374-'Choose Housekeeping Genes'!AJ$17,"")</f>
        <v/>
      </c>
      <c r="CA374" s="132" t="str">
        <f ca="1">IF(ISNUMBER(AI374-'Choose Housekeeping Genes'!AK$17),AI374-'Choose Housekeeping Genes'!AK$17,"")</f>
        <v/>
      </c>
      <c r="CB374" s="132" t="str">
        <f ca="1">IF(ISNUMBER(AJ374-'Choose Housekeeping Genes'!AL$17),AJ374-'Choose Housekeeping Genes'!AL$17,"")</f>
        <v/>
      </c>
      <c r="CC374" s="132" t="str">
        <f ca="1">IF(ISNUMBER(AK374-'Choose Housekeeping Genes'!AM$17),AK374-'Choose Housekeeping Genes'!AM$17,"")</f>
        <v/>
      </c>
      <c r="CD374" s="132" t="str">
        <f ca="1">IF(ISNUMBER(AL374-'Choose Housekeeping Genes'!AN$17),AL374-'Choose Housekeeping Genes'!AN$17,"")</f>
        <v/>
      </c>
      <c r="CE374" s="132" t="str">
        <f ca="1">IF(ISNUMBER(AM374-'Choose Housekeeping Genes'!AO$17),AM374-'Choose Housekeeping Genes'!AO$17,"")</f>
        <v/>
      </c>
      <c r="CF374" s="132" t="str">
        <f ca="1">IF(ISNUMBER(AN374-'Choose Housekeeping Genes'!AP$17),AN374-'Choose Housekeeping Genes'!AP$17,"")</f>
        <v/>
      </c>
      <c r="CG374" s="132" t="str">
        <f ca="1">IF(ISNUMBER(AO374-'Choose Housekeeping Genes'!AQ$17),AO374-'Choose Housekeeping Genes'!AQ$17,"")</f>
        <v/>
      </c>
      <c r="CH374" s="132" t="str">
        <f ca="1">IF(ISNUMBER(AP374-'Choose Housekeeping Genes'!AR$17),AP374-'Choose Housekeeping Genes'!AR$17,"")</f>
        <v/>
      </c>
      <c r="CI374" s="132" t="str">
        <f ca="1">IF(ISNUMBER(AQ374-'Choose Housekeeping Genes'!AS$17),AQ374-'Choose Housekeeping Genes'!AS$17,"")</f>
        <v/>
      </c>
      <c r="CJ374" s="132" t="str">
        <f ca="1">IF(ISNUMBER(AR374-'Choose Housekeeping Genes'!AT$17),AR374-'Choose Housekeeping Genes'!AT$17,"")</f>
        <v/>
      </c>
      <c r="CK374" s="137" t="e">
        <f t="shared" ca="1" si="220"/>
        <v>#DIV/0!</v>
      </c>
      <c r="CL374" s="138" t="e">
        <f t="shared" ca="1" si="221"/>
        <v>#DIV/0!</v>
      </c>
      <c r="DA374" s="135" t="str">
        <f>'Transcript table'!C374</f>
        <v>HTT-AS</v>
      </c>
      <c r="DB374" s="35" t="s">
        <v>420</v>
      </c>
      <c r="DC374" s="132" t="str">
        <f t="shared" ca="1" si="222"/>
        <v/>
      </c>
      <c r="DD374" s="132" t="str">
        <f t="shared" ca="1" si="223"/>
        <v/>
      </c>
      <c r="DE374" s="132" t="str">
        <f t="shared" ca="1" si="224"/>
        <v/>
      </c>
      <c r="DF374" s="132" t="str">
        <f t="shared" ca="1" si="225"/>
        <v/>
      </c>
      <c r="DG374" s="132" t="str">
        <f t="shared" ca="1" si="226"/>
        <v/>
      </c>
      <c r="DH374" s="132" t="str">
        <f t="shared" ca="1" si="227"/>
        <v/>
      </c>
      <c r="DI374" s="132" t="str">
        <f t="shared" ca="1" si="228"/>
        <v/>
      </c>
      <c r="DJ374" s="132" t="str">
        <f t="shared" ca="1" si="229"/>
        <v/>
      </c>
      <c r="DK374" s="132" t="str">
        <f t="shared" ca="1" si="230"/>
        <v/>
      </c>
      <c r="DL374" s="132" t="str">
        <f t="shared" ca="1" si="231"/>
        <v/>
      </c>
      <c r="DM374" s="132" t="str">
        <f t="shared" ca="1" si="232"/>
        <v/>
      </c>
      <c r="DN374" s="132" t="str">
        <f t="shared" ca="1" si="233"/>
        <v/>
      </c>
      <c r="DO374" s="132" t="str">
        <f t="shared" ca="1" si="234"/>
        <v/>
      </c>
      <c r="DP374" s="132" t="str">
        <f t="shared" ca="1" si="235"/>
        <v/>
      </c>
      <c r="DQ374" s="132" t="str">
        <f t="shared" ca="1" si="236"/>
        <v/>
      </c>
      <c r="DR374" s="132" t="str">
        <f t="shared" ca="1" si="237"/>
        <v/>
      </c>
      <c r="DS374" s="132" t="str">
        <f t="shared" ca="1" si="238"/>
        <v/>
      </c>
      <c r="DT374" s="132" t="str">
        <f t="shared" ca="1" si="239"/>
        <v/>
      </c>
      <c r="DU374" s="132" t="str">
        <f t="shared" ca="1" si="240"/>
        <v/>
      </c>
      <c r="DV374" s="132" t="str">
        <f t="shared" ca="1" si="241"/>
        <v/>
      </c>
      <c r="DW374" s="136" t="str">
        <f>'Transcript table'!C374</f>
        <v>HTT-AS</v>
      </c>
      <c r="DX374" s="141" t="s">
        <v>420</v>
      </c>
      <c r="DY374" s="132" t="str">
        <f t="shared" ca="1" si="242"/>
        <v/>
      </c>
      <c r="DZ374" s="132" t="str">
        <f t="shared" ca="1" si="243"/>
        <v/>
      </c>
      <c r="EA374" s="132" t="str">
        <f t="shared" ca="1" si="244"/>
        <v/>
      </c>
      <c r="EB374" s="132" t="str">
        <f t="shared" ca="1" si="245"/>
        <v/>
      </c>
      <c r="EC374" s="132" t="str">
        <f t="shared" ca="1" si="246"/>
        <v/>
      </c>
      <c r="ED374" s="132" t="str">
        <f t="shared" ca="1" si="247"/>
        <v/>
      </c>
      <c r="EE374" s="132" t="str">
        <f t="shared" ca="1" si="248"/>
        <v/>
      </c>
      <c r="EF374" s="132" t="str">
        <f t="shared" ca="1" si="249"/>
        <v/>
      </c>
      <c r="EG374" s="132" t="str">
        <f t="shared" ca="1" si="250"/>
        <v/>
      </c>
      <c r="EH374" s="132" t="str">
        <f t="shared" ca="1" si="251"/>
        <v/>
      </c>
      <c r="EI374" s="132" t="str">
        <f t="shared" ca="1" si="252"/>
        <v/>
      </c>
      <c r="EJ374" s="132" t="str">
        <f t="shared" ca="1" si="253"/>
        <v/>
      </c>
      <c r="EK374" s="132" t="str">
        <f t="shared" ca="1" si="254"/>
        <v/>
      </c>
      <c r="EL374" s="132" t="str">
        <f t="shared" ca="1" si="255"/>
        <v/>
      </c>
      <c r="EM374" s="132" t="str">
        <f t="shared" ca="1" si="256"/>
        <v/>
      </c>
      <c r="EN374" s="132" t="str">
        <f t="shared" ca="1" si="257"/>
        <v/>
      </c>
      <c r="EO374" s="132" t="str">
        <f t="shared" ca="1" si="258"/>
        <v/>
      </c>
      <c r="EP374" s="132" t="str">
        <f t="shared" ca="1" si="259"/>
        <v/>
      </c>
      <c r="EQ374" s="132" t="str">
        <f t="shared" ca="1" si="260"/>
        <v/>
      </c>
      <c r="ER374" s="132" t="str">
        <f t="shared" ca="1" si="261"/>
        <v/>
      </c>
    </row>
    <row r="375" spans="1:148" ht="12.75">
      <c r="A375" s="131" t="str">
        <f>'Transcript table'!C375</f>
        <v>ACTB</v>
      </c>
      <c r="B375" s="35" t="s">
        <v>421</v>
      </c>
      <c r="C375" s="132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132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132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132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132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132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132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132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132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132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132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132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132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132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132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132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132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132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132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132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40" t="str">
        <f>'Control Sample Data'!A375</f>
        <v>ACTB</v>
      </c>
      <c r="X375" s="141" t="s">
        <v>421</v>
      </c>
      <c r="Y375" s="132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132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132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132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132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132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132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132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132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132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132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132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132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132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132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132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132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132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132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132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135" t="str">
        <f>'Control Sample Data'!A375</f>
        <v>ACTB</v>
      </c>
      <c r="AT375" s="35" t="s">
        <v>421</v>
      </c>
      <c r="AU375" s="132" t="str">
        <f ca="1">IF(ISNUMBER(C375-'Choose Housekeeping Genes'!D$17),C375-'Choose Housekeeping Genes'!D$17,"")</f>
        <v/>
      </c>
      <c r="AV375" s="132" t="str">
        <f ca="1">IF(ISNUMBER(D375-'Choose Housekeeping Genes'!E$17),D375-'Choose Housekeeping Genes'!E$17,"")</f>
        <v/>
      </c>
      <c r="AW375" s="132" t="str">
        <f ca="1">IF(ISNUMBER(E375-'Choose Housekeeping Genes'!F$17),E375-'Choose Housekeeping Genes'!F$17,"")</f>
        <v/>
      </c>
      <c r="AX375" s="132" t="str">
        <f ca="1">IF(ISNUMBER(F375-'Choose Housekeeping Genes'!G$17),F375-'Choose Housekeeping Genes'!G$17,"")</f>
        <v/>
      </c>
      <c r="AY375" s="132" t="str">
        <f ca="1">IF(ISNUMBER(G375-'Choose Housekeeping Genes'!H$17),G375-'Choose Housekeeping Genes'!H$17,"")</f>
        <v/>
      </c>
      <c r="AZ375" s="132" t="str">
        <f ca="1">IF(ISNUMBER(H375-'Choose Housekeeping Genes'!I$17),H375-'Choose Housekeeping Genes'!I$17,"")</f>
        <v/>
      </c>
      <c r="BA375" s="132" t="str">
        <f ca="1">IF(ISNUMBER(I375-'Choose Housekeeping Genes'!J$17),I375-'Choose Housekeeping Genes'!J$17,"")</f>
        <v/>
      </c>
      <c r="BB375" s="132" t="str">
        <f ca="1">IF(ISNUMBER(J375-'Choose Housekeeping Genes'!K$17),J375-'Choose Housekeeping Genes'!K$17,"")</f>
        <v/>
      </c>
      <c r="BC375" s="132" t="str">
        <f ca="1">IF(ISNUMBER(K375-'Choose Housekeeping Genes'!L$17),K375-'Choose Housekeeping Genes'!L$17,"")</f>
        <v/>
      </c>
      <c r="BD375" s="132" t="str">
        <f ca="1">IF(ISNUMBER(L375-'Choose Housekeeping Genes'!M$17),L375-'Choose Housekeeping Genes'!M$17,"")</f>
        <v/>
      </c>
      <c r="BE375" s="132" t="str">
        <f ca="1">IF(ISNUMBER(M375-'Choose Housekeeping Genes'!N$17),M375-'Choose Housekeeping Genes'!N$17,"")</f>
        <v/>
      </c>
      <c r="BF375" s="132" t="str">
        <f ca="1">IF(ISNUMBER(N375-'Choose Housekeeping Genes'!O$17),N375-'Choose Housekeeping Genes'!O$17,"")</f>
        <v/>
      </c>
      <c r="BG375" s="132" t="str">
        <f ca="1">IF(ISNUMBER(O375-'Choose Housekeeping Genes'!P$17),O375-'Choose Housekeeping Genes'!P$17,"")</f>
        <v/>
      </c>
      <c r="BH375" s="132" t="str">
        <f ca="1">IF(ISNUMBER(P375-'Choose Housekeeping Genes'!Q$17),P375-'Choose Housekeeping Genes'!Q$17,"")</f>
        <v/>
      </c>
      <c r="BI375" s="132" t="str">
        <f ca="1">IF(ISNUMBER(Q375-'Choose Housekeeping Genes'!R$17),Q375-'Choose Housekeeping Genes'!R$17,"")</f>
        <v/>
      </c>
      <c r="BJ375" s="132" t="str">
        <f ca="1">IF(ISNUMBER(R375-'Choose Housekeeping Genes'!S$17),R375-'Choose Housekeeping Genes'!S$17,"")</f>
        <v/>
      </c>
      <c r="BK375" s="132" t="str">
        <f ca="1">IF(ISNUMBER(S375-'Choose Housekeeping Genes'!T$17),S375-'Choose Housekeeping Genes'!T$17,"")</f>
        <v/>
      </c>
      <c r="BL375" s="132" t="str">
        <f ca="1">IF(ISNUMBER(T375-'Choose Housekeeping Genes'!U$17),T375-'Choose Housekeeping Genes'!U$17,"")</f>
        <v/>
      </c>
      <c r="BM375" s="132" t="str">
        <f ca="1">IF(ISNUMBER(U375-'Choose Housekeeping Genes'!V$17),U375-'Choose Housekeeping Genes'!V$17,"")</f>
        <v/>
      </c>
      <c r="BN375" s="132" t="str">
        <f ca="1">IF(ISNUMBER(V375-'Choose Housekeeping Genes'!W$17),V375-'Choose Housekeeping Genes'!W$17,"")</f>
        <v/>
      </c>
      <c r="BO375" s="142" t="str">
        <f t="shared" si="262"/>
        <v>ACTB</v>
      </c>
      <c r="BP375" s="141" t="s">
        <v>421</v>
      </c>
      <c r="BQ375" s="132" t="str">
        <f ca="1">IF(ISNUMBER(Y375-'Choose Housekeeping Genes'!AA$17),Y375-'Choose Housekeeping Genes'!AA$17,"")</f>
        <v/>
      </c>
      <c r="BR375" s="132" t="str">
        <f ca="1">IF(ISNUMBER(Z375-'Choose Housekeeping Genes'!AB$17),Z375-'Choose Housekeeping Genes'!AB$17,"")</f>
        <v/>
      </c>
      <c r="BS375" s="132" t="str">
        <f ca="1">IF(ISNUMBER(AA375-'Choose Housekeeping Genes'!AC$17),AA375-'Choose Housekeeping Genes'!AC$17,"")</f>
        <v/>
      </c>
      <c r="BT375" s="132" t="str">
        <f ca="1">IF(ISNUMBER(AB375-'Choose Housekeeping Genes'!AD$17),AB375-'Choose Housekeeping Genes'!AD$17,"")</f>
        <v/>
      </c>
      <c r="BU375" s="132" t="str">
        <f ca="1">IF(ISNUMBER(AC375-'Choose Housekeeping Genes'!AE$17),AC375-'Choose Housekeeping Genes'!AE$17,"")</f>
        <v/>
      </c>
      <c r="BV375" s="132" t="str">
        <f ca="1">IF(ISNUMBER(AD375-'Choose Housekeeping Genes'!AF$17),AD375-'Choose Housekeeping Genes'!AF$17,"")</f>
        <v/>
      </c>
      <c r="BW375" s="132" t="str">
        <f ca="1">IF(ISNUMBER(AE375-'Choose Housekeeping Genes'!AG$17),AE375-'Choose Housekeeping Genes'!AG$17,"")</f>
        <v/>
      </c>
      <c r="BX375" s="132" t="str">
        <f ca="1">IF(ISNUMBER(AF375-'Choose Housekeeping Genes'!AH$17),AF375-'Choose Housekeeping Genes'!AH$17,"")</f>
        <v/>
      </c>
      <c r="BY375" s="132" t="str">
        <f ca="1">IF(ISNUMBER(AG375-'Choose Housekeeping Genes'!AI$17),AG375-'Choose Housekeeping Genes'!AI$17,"")</f>
        <v/>
      </c>
      <c r="BZ375" s="132" t="str">
        <f ca="1">IF(ISNUMBER(AH375-'Choose Housekeeping Genes'!AJ$17),AH375-'Choose Housekeeping Genes'!AJ$17,"")</f>
        <v/>
      </c>
      <c r="CA375" s="132" t="str">
        <f ca="1">IF(ISNUMBER(AI375-'Choose Housekeeping Genes'!AK$17),AI375-'Choose Housekeeping Genes'!AK$17,"")</f>
        <v/>
      </c>
      <c r="CB375" s="132" t="str">
        <f ca="1">IF(ISNUMBER(AJ375-'Choose Housekeeping Genes'!AL$17),AJ375-'Choose Housekeeping Genes'!AL$17,"")</f>
        <v/>
      </c>
      <c r="CC375" s="132" t="str">
        <f ca="1">IF(ISNUMBER(AK375-'Choose Housekeeping Genes'!AM$17),AK375-'Choose Housekeeping Genes'!AM$17,"")</f>
        <v/>
      </c>
      <c r="CD375" s="132" t="str">
        <f ca="1">IF(ISNUMBER(AL375-'Choose Housekeeping Genes'!AN$17),AL375-'Choose Housekeeping Genes'!AN$17,"")</f>
        <v/>
      </c>
      <c r="CE375" s="132" t="str">
        <f ca="1">IF(ISNUMBER(AM375-'Choose Housekeeping Genes'!AO$17),AM375-'Choose Housekeeping Genes'!AO$17,"")</f>
        <v/>
      </c>
      <c r="CF375" s="132" t="str">
        <f ca="1">IF(ISNUMBER(AN375-'Choose Housekeeping Genes'!AP$17),AN375-'Choose Housekeeping Genes'!AP$17,"")</f>
        <v/>
      </c>
      <c r="CG375" s="132" t="str">
        <f ca="1">IF(ISNUMBER(AO375-'Choose Housekeeping Genes'!AQ$17),AO375-'Choose Housekeeping Genes'!AQ$17,"")</f>
        <v/>
      </c>
      <c r="CH375" s="132" t="str">
        <f ca="1">IF(ISNUMBER(AP375-'Choose Housekeeping Genes'!AR$17),AP375-'Choose Housekeeping Genes'!AR$17,"")</f>
        <v/>
      </c>
      <c r="CI375" s="132" t="str">
        <f ca="1">IF(ISNUMBER(AQ375-'Choose Housekeeping Genes'!AS$17),AQ375-'Choose Housekeeping Genes'!AS$17,"")</f>
        <v/>
      </c>
      <c r="CJ375" s="132" t="str">
        <f ca="1">IF(ISNUMBER(AR375-'Choose Housekeeping Genes'!AT$17),AR375-'Choose Housekeeping Genes'!AT$17,"")</f>
        <v/>
      </c>
      <c r="CK375" s="137" t="e">
        <f t="shared" ca="1" si="220"/>
        <v>#DIV/0!</v>
      </c>
      <c r="CL375" s="138" t="e">
        <f t="shared" ca="1" si="221"/>
        <v>#DIV/0!</v>
      </c>
      <c r="DA375" s="135" t="str">
        <f>'Transcript table'!C375</f>
        <v>ACTB</v>
      </c>
      <c r="DB375" s="35" t="s">
        <v>421</v>
      </c>
      <c r="DC375" s="132" t="str">
        <f t="shared" ca="1" si="222"/>
        <v/>
      </c>
      <c r="DD375" s="132" t="str">
        <f t="shared" ca="1" si="223"/>
        <v/>
      </c>
      <c r="DE375" s="132" t="str">
        <f t="shared" ca="1" si="224"/>
        <v/>
      </c>
      <c r="DF375" s="132" t="str">
        <f t="shared" ca="1" si="225"/>
        <v/>
      </c>
      <c r="DG375" s="132" t="str">
        <f t="shared" ca="1" si="226"/>
        <v/>
      </c>
      <c r="DH375" s="132" t="str">
        <f t="shared" ca="1" si="227"/>
        <v/>
      </c>
      <c r="DI375" s="132" t="str">
        <f t="shared" ca="1" si="228"/>
        <v/>
      </c>
      <c r="DJ375" s="132" t="str">
        <f t="shared" ca="1" si="229"/>
        <v/>
      </c>
      <c r="DK375" s="132" t="str">
        <f t="shared" ca="1" si="230"/>
        <v/>
      </c>
      <c r="DL375" s="132" t="str">
        <f t="shared" ca="1" si="231"/>
        <v/>
      </c>
      <c r="DM375" s="132" t="str">
        <f t="shared" ca="1" si="232"/>
        <v/>
      </c>
      <c r="DN375" s="132" t="str">
        <f t="shared" ca="1" si="233"/>
        <v/>
      </c>
      <c r="DO375" s="132" t="str">
        <f t="shared" ca="1" si="234"/>
        <v/>
      </c>
      <c r="DP375" s="132" t="str">
        <f t="shared" ca="1" si="235"/>
        <v/>
      </c>
      <c r="DQ375" s="132" t="str">
        <f t="shared" ca="1" si="236"/>
        <v/>
      </c>
      <c r="DR375" s="132" t="str">
        <f t="shared" ca="1" si="237"/>
        <v/>
      </c>
      <c r="DS375" s="132" t="str">
        <f t="shared" ca="1" si="238"/>
        <v/>
      </c>
      <c r="DT375" s="132" t="str">
        <f t="shared" ca="1" si="239"/>
        <v/>
      </c>
      <c r="DU375" s="132" t="str">
        <f t="shared" ca="1" si="240"/>
        <v/>
      </c>
      <c r="DV375" s="132" t="str">
        <f t="shared" ca="1" si="241"/>
        <v/>
      </c>
      <c r="DW375" s="136" t="str">
        <f>'Transcript table'!C375</f>
        <v>ACTB</v>
      </c>
      <c r="DX375" s="141" t="s">
        <v>421</v>
      </c>
      <c r="DY375" s="132" t="str">
        <f t="shared" ca="1" si="242"/>
        <v/>
      </c>
      <c r="DZ375" s="132" t="str">
        <f t="shared" ca="1" si="243"/>
        <v/>
      </c>
      <c r="EA375" s="132" t="str">
        <f t="shared" ca="1" si="244"/>
        <v/>
      </c>
      <c r="EB375" s="132" t="str">
        <f t="shared" ca="1" si="245"/>
        <v/>
      </c>
      <c r="EC375" s="132" t="str">
        <f t="shared" ca="1" si="246"/>
        <v/>
      </c>
      <c r="ED375" s="132" t="str">
        <f t="shared" ca="1" si="247"/>
        <v/>
      </c>
      <c r="EE375" s="132" t="str">
        <f t="shared" ca="1" si="248"/>
        <v/>
      </c>
      <c r="EF375" s="132" t="str">
        <f t="shared" ca="1" si="249"/>
        <v/>
      </c>
      <c r="EG375" s="132" t="str">
        <f t="shared" ca="1" si="250"/>
        <v/>
      </c>
      <c r="EH375" s="132" t="str">
        <f t="shared" ca="1" si="251"/>
        <v/>
      </c>
      <c r="EI375" s="132" t="str">
        <f t="shared" ca="1" si="252"/>
        <v/>
      </c>
      <c r="EJ375" s="132" t="str">
        <f t="shared" ca="1" si="253"/>
        <v/>
      </c>
      <c r="EK375" s="132" t="str">
        <f t="shared" ca="1" si="254"/>
        <v/>
      </c>
      <c r="EL375" s="132" t="str">
        <f t="shared" ca="1" si="255"/>
        <v/>
      </c>
      <c r="EM375" s="132" t="str">
        <f t="shared" ca="1" si="256"/>
        <v/>
      </c>
      <c r="EN375" s="132" t="str">
        <f t="shared" ca="1" si="257"/>
        <v/>
      </c>
      <c r="EO375" s="132" t="str">
        <f t="shared" ca="1" si="258"/>
        <v/>
      </c>
      <c r="EP375" s="132" t="str">
        <f t="shared" ca="1" si="259"/>
        <v/>
      </c>
      <c r="EQ375" s="132" t="str">
        <f t="shared" ca="1" si="260"/>
        <v/>
      </c>
      <c r="ER375" s="132" t="str">
        <f t="shared" ca="1" si="261"/>
        <v/>
      </c>
    </row>
    <row r="376" spans="1:148" ht="12.75">
      <c r="A376" s="131" t="str">
        <f>'Transcript table'!C376</f>
        <v>B2M</v>
      </c>
      <c r="B376" s="35" t="s">
        <v>422</v>
      </c>
      <c r="C376" s="132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132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132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132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132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132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132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132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132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132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132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132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132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132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132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132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132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132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132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132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40" t="str">
        <f>'Control Sample Data'!A376</f>
        <v>B2M</v>
      </c>
      <c r="X376" s="141" t="s">
        <v>422</v>
      </c>
      <c r="Y376" s="132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132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132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132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132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132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132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132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132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132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132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132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132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132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132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132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132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132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132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132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135" t="str">
        <f>'Control Sample Data'!A376</f>
        <v>B2M</v>
      </c>
      <c r="AT376" s="35" t="s">
        <v>422</v>
      </c>
      <c r="AU376" s="132" t="str">
        <f ca="1">IF(ISNUMBER(C376-'Choose Housekeeping Genes'!D$17),C376-'Choose Housekeeping Genes'!D$17,"")</f>
        <v/>
      </c>
      <c r="AV376" s="132" t="str">
        <f ca="1">IF(ISNUMBER(D376-'Choose Housekeeping Genes'!E$17),D376-'Choose Housekeeping Genes'!E$17,"")</f>
        <v/>
      </c>
      <c r="AW376" s="132" t="str">
        <f ca="1">IF(ISNUMBER(E376-'Choose Housekeeping Genes'!F$17),E376-'Choose Housekeeping Genes'!F$17,"")</f>
        <v/>
      </c>
      <c r="AX376" s="132" t="str">
        <f ca="1">IF(ISNUMBER(F376-'Choose Housekeeping Genes'!G$17),F376-'Choose Housekeeping Genes'!G$17,"")</f>
        <v/>
      </c>
      <c r="AY376" s="132" t="str">
        <f ca="1">IF(ISNUMBER(G376-'Choose Housekeeping Genes'!H$17),G376-'Choose Housekeeping Genes'!H$17,"")</f>
        <v/>
      </c>
      <c r="AZ376" s="132" t="str">
        <f ca="1">IF(ISNUMBER(H376-'Choose Housekeeping Genes'!I$17),H376-'Choose Housekeeping Genes'!I$17,"")</f>
        <v/>
      </c>
      <c r="BA376" s="132" t="str">
        <f ca="1">IF(ISNUMBER(I376-'Choose Housekeeping Genes'!J$17),I376-'Choose Housekeeping Genes'!J$17,"")</f>
        <v/>
      </c>
      <c r="BB376" s="132" t="str">
        <f ca="1">IF(ISNUMBER(J376-'Choose Housekeeping Genes'!K$17),J376-'Choose Housekeeping Genes'!K$17,"")</f>
        <v/>
      </c>
      <c r="BC376" s="132" t="str">
        <f ca="1">IF(ISNUMBER(K376-'Choose Housekeeping Genes'!L$17),K376-'Choose Housekeeping Genes'!L$17,"")</f>
        <v/>
      </c>
      <c r="BD376" s="132" t="str">
        <f ca="1">IF(ISNUMBER(L376-'Choose Housekeeping Genes'!M$17),L376-'Choose Housekeeping Genes'!M$17,"")</f>
        <v/>
      </c>
      <c r="BE376" s="132" t="str">
        <f ca="1">IF(ISNUMBER(M376-'Choose Housekeeping Genes'!N$17),M376-'Choose Housekeeping Genes'!N$17,"")</f>
        <v/>
      </c>
      <c r="BF376" s="132" t="str">
        <f ca="1">IF(ISNUMBER(N376-'Choose Housekeeping Genes'!O$17),N376-'Choose Housekeeping Genes'!O$17,"")</f>
        <v/>
      </c>
      <c r="BG376" s="132" t="str">
        <f ca="1">IF(ISNUMBER(O376-'Choose Housekeeping Genes'!P$17),O376-'Choose Housekeeping Genes'!P$17,"")</f>
        <v/>
      </c>
      <c r="BH376" s="132" t="str">
        <f ca="1">IF(ISNUMBER(P376-'Choose Housekeeping Genes'!Q$17),P376-'Choose Housekeeping Genes'!Q$17,"")</f>
        <v/>
      </c>
      <c r="BI376" s="132" t="str">
        <f ca="1">IF(ISNUMBER(Q376-'Choose Housekeeping Genes'!R$17),Q376-'Choose Housekeeping Genes'!R$17,"")</f>
        <v/>
      </c>
      <c r="BJ376" s="132" t="str">
        <f ca="1">IF(ISNUMBER(R376-'Choose Housekeeping Genes'!S$17),R376-'Choose Housekeeping Genes'!S$17,"")</f>
        <v/>
      </c>
      <c r="BK376" s="132" t="str">
        <f ca="1">IF(ISNUMBER(S376-'Choose Housekeeping Genes'!T$17),S376-'Choose Housekeeping Genes'!T$17,"")</f>
        <v/>
      </c>
      <c r="BL376" s="132" t="str">
        <f ca="1">IF(ISNUMBER(T376-'Choose Housekeeping Genes'!U$17),T376-'Choose Housekeeping Genes'!U$17,"")</f>
        <v/>
      </c>
      <c r="BM376" s="132" t="str">
        <f ca="1">IF(ISNUMBER(U376-'Choose Housekeeping Genes'!V$17),U376-'Choose Housekeeping Genes'!V$17,"")</f>
        <v/>
      </c>
      <c r="BN376" s="132" t="str">
        <f ca="1">IF(ISNUMBER(V376-'Choose Housekeeping Genes'!W$17),V376-'Choose Housekeeping Genes'!W$17,"")</f>
        <v/>
      </c>
      <c r="BO376" s="142" t="str">
        <f t="shared" si="262"/>
        <v>B2M</v>
      </c>
      <c r="BP376" s="141" t="s">
        <v>422</v>
      </c>
      <c r="BQ376" s="132" t="str">
        <f ca="1">IF(ISNUMBER(Y376-'Choose Housekeeping Genes'!AA$17),Y376-'Choose Housekeeping Genes'!AA$17,"")</f>
        <v/>
      </c>
      <c r="BR376" s="132" t="str">
        <f ca="1">IF(ISNUMBER(Z376-'Choose Housekeeping Genes'!AB$17),Z376-'Choose Housekeeping Genes'!AB$17,"")</f>
        <v/>
      </c>
      <c r="BS376" s="132" t="str">
        <f ca="1">IF(ISNUMBER(AA376-'Choose Housekeeping Genes'!AC$17),AA376-'Choose Housekeeping Genes'!AC$17,"")</f>
        <v/>
      </c>
      <c r="BT376" s="132" t="str">
        <f ca="1">IF(ISNUMBER(AB376-'Choose Housekeeping Genes'!AD$17),AB376-'Choose Housekeeping Genes'!AD$17,"")</f>
        <v/>
      </c>
      <c r="BU376" s="132" t="str">
        <f ca="1">IF(ISNUMBER(AC376-'Choose Housekeeping Genes'!AE$17),AC376-'Choose Housekeeping Genes'!AE$17,"")</f>
        <v/>
      </c>
      <c r="BV376" s="132" t="str">
        <f ca="1">IF(ISNUMBER(AD376-'Choose Housekeeping Genes'!AF$17),AD376-'Choose Housekeeping Genes'!AF$17,"")</f>
        <v/>
      </c>
      <c r="BW376" s="132" t="str">
        <f ca="1">IF(ISNUMBER(AE376-'Choose Housekeeping Genes'!AG$17),AE376-'Choose Housekeeping Genes'!AG$17,"")</f>
        <v/>
      </c>
      <c r="BX376" s="132" t="str">
        <f ca="1">IF(ISNUMBER(AF376-'Choose Housekeeping Genes'!AH$17),AF376-'Choose Housekeeping Genes'!AH$17,"")</f>
        <v/>
      </c>
      <c r="BY376" s="132" t="str">
        <f ca="1">IF(ISNUMBER(AG376-'Choose Housekeeping Genes'!AI$17),AG376-'Choose Housekeeping Genes'!AI$17,"")</f>
        <v/>
      </c>
      <c r="BZ376" s="132" t="str">
        <f ca="1">IF(ISNUMBER(AH376-'Choose Housekeeping Genes'!AJ$17),AH376-'Choose Housekeeping Genes'!AJ$17,"")</f>
        <v/>
      </c>
      <c r="CA376" s="132" t="str">
        <f ca="1">IF(ISNUMBER(AI376-'Choose Housekeeping Genes'!AK$17),AI376-'Choose Housekeeping Genes'!AK$17,"")</f>
        <v/>
      </c>
      <c r="CB376" s="132" t="str">
        <f ca="1">IF(ISNUMBER(AJ376-'Choose Housekeeping Genes'!AL$17),AJ376-'Choose Housekeeping Genes'!AL$17,"")</f>
        <v/>
      </c>
      <c r="CC376" s="132" t="str">
        <f ca="1">IF(ISNUMBER(AK376-'Choose Housekeeping Genes'!AM$17),AK376-'Choose Housekeeping Genes'!AM$17,"")</f>
        <v/>
      </c>
      <c r="CD376" s="132" t="str">
        <f ca="1">IF(ISNUMBER(AL376-'Choose Housekeeping Genes'!AN$17),AL376-'Choose Housekeeping Genes'!AN$17,"")</f>
        <v/>
      </c>
      <c r="CE376" s="132" t="str">
        <f ca="1">IF(ISNUMBER(AM376-'Choose Housekeeping Genes'!AO$17),AM376-'Choose Housekeeping Genes'!AO$17,"")</f>
        <v/>
      </c>
      <c r="CF376" s="132" t="str">
        <f ca="1">IF(ISNUMBER(AN376-'Choose Housekeeping Genes'!AP$17),AN376-'Choose Housekeeping Genes'!AP$17,"")</f>
        <v/>
      </c>
      <c r="CG376" s="132" t="str">
        <f ca="1">IF(ISNUMBER(AO376-'Choose Housekeeping Genes'!AQ$17),AO376-'Choose Housekeeping Genes'!AQ$17,"")</f>
        <v/>
      </c>
      <c r="CH376" s="132" t="str">
        <f ca="1">IF(ISNUMBER(AP376-'Choose Housekeeping Genes'!AR$17),AP376-'Choose Housekeeping Genes'!AR$17,"")</f>
        <v/>
      </c>
      <c r="CI376" s="132" t="str">
        <f ca="1">IF(ISNUMBER(AQ376-'Choose Housekeeping Genes'!AS$17),AQ376-'Choose Housekeeping Genes'!AS$17,"")</f>
        <v/>
      </c>
      <c r="CJ376" s="132" t="str">
        <f ca="1">IF(ISNUMBER(AR376-'Choose Housekeeping Genes'!AT$17),AR376-'Choose Housekeeping Genes'!AT$17,"")</f>
        <v/>
      </c>
      <c r="CK376" s="137" t="e">
        <f t="shared" ca="1" si="220"/>
        <v>#DIV/0!</v>
      </c>
      <c r="CL376" s="138" t="e">
        <f t="shared" ca="1" si="221"/>
        <v>#DIV/0!</v>
      </c>
      <c r="DA376" s="135" t="str">
        <f>'Transcript table'!C376</f>
        <v>B2M</v>
      </c>
      <c r="DB376" s="35" t="s">
        <v>422</v>
      </c>
      <c r="DC376" s="132" t="str">
        <f t="shared" ca="1" si="222"/>
        <v/>
      </c>
      <c r="DD376" s="132" t="str">
        <f t="shared" ca="1" si="223"/>
        <v/>
      </c>
      <c r="DE376" s="132" t="str">
        <f t="shared" ca="1" si="224"/>
        <v/>
      </c>
      <c r="DF376" s="132" t="str">
        <f t="shared" ca="1" si="225"/>
        <v/>
      </c>
      <c r="DG376" s="132" t="str">
        <f t="shared" ca="1" si="226"/>
        <v/>
      </c>
      <c r="DH376" s="132" t="str">
        <f t="shared" ca="1" si="227"/>
        <v/>
      </c>
      <c r="DI376" s="132" t="str">
        <f t="shared" ca="1" si="228"/>
        <v/>
      </c>
      <c r="DJ376" s="132" t="str">
        <f t="shared" ca="1" si="229"/>
        <v/>
      </c>
      <c r="DK376" s="132" t="str">
        <f t="shared" ca="1" si="230"/>
        <v/>
      </c>
      <c r="DL376" s="132" t="str">
        <f t="shared" ca="1" si="231"/>
        <v/>
      </c>
      <c r="DM376" s="132" t="str">
        <f t="shared" ca="1" si="232"/>
        <v/>
      </c>
      <c r="DN376" s="132" t="str">
        <f t="shared" ca="1" si="233"/>
        <v/>
      </c>
      <c r="DO376" s="132" t="str">
        <f t="shared" ca="1" si="234"/>
        <v/>
      </c>
      <c r="DP376" s="132" t="str">
        <f t="shared" ca="1" si="235"/>
        <v/>
      </c>
      <c r="DQ376" s="132" t="str">
        <f t="shared" ca="1" si="236"/>
        <v/>
      </c>
      <c r="DR376" s="132" t="str">
        <f t="shared" ca="1" si="237"/>
        <v/>
      </c>
      <c r="DS376" s="132" t="str">
        <f t="shared" ca="1" si="238"/>
        <v/>
      </c>
      <c r="DT376" s="132" t="str">
        <f t="shared" ca="1" si="239"/>
        <v/>
      </c>
      <c r="DU376" s="132" t="str">
        <f t="shared" ca="1" si="240"/>
        <v/>
      </c>
      <c r="DV376" s="132" t="str">
        <f t="shared" ca="1" si="241"/>
        <v/>
      </c>
      <c r="DW376" s="136" t="str">
        <f>'Transcript table'!C376</f>
        <v>B2M</v>
      </c>
      <c r="DX376" s="141" t="s">
        <v>422</v>
      </c>
      <c r="DY376" s="132" t="str">
        <f t="shared" ca="1" si="242"/>
        <v/>
      </c>
      <c r="DZ376" s="132" t="str">
        <f t="shared" ca="1" si="243"/>
        <v/>
      </c>
      <c r="EA376" s="132" t="str">
        <f t="shared" ca="1" si="244"/>
        <v/>
      </c>
      <c r="EB376" s="132" t="str">
        <f t="shared" ca="1" si="245"/>
        <v/>
      </c>
      <c r="EC376" s="132" t="str">
        <f t="shared" ca="1" si="246"/>
        <v/>
      </c>
      <c r="ED376" s="132" t="str">
        <f t="shared" ca="1" si="247"/>
        <v/>
      </c>
      <c r="EE376" s="132" t="str">
        <f t="shared" ca="1" si="248"/>
        <v/>
      </c>
      <c r="EF376" s="132" t="str">
        <f t="shared" ca="1" si="249"/>
        <v/>
      </c>
      <c r="EG376" s="132" t="str">
        <f t="shared" ca="1" si="250"/>
        <v/>
      </c>
      <c r="EH376" s="132" t="str">
        <f t="shared" ca="1" si="251"/>
        <v/>
      </c>
      <c r="EI376" s="132" t="str">
        <f t="shared" ca="1" si="252"/>
        <v/>
      </c>
      <c r="EJ376" s="132" t="str">
        <f t="shared" ca="1" si="253"/>
        <v/>
      </c>
      <c r="EK376" s="132" t="str">
        <f t="shared" ca="1" si="254"/>
        <v/>
      </c>
      <c r="EL376" s="132" t="str">
        <f t="shared" ca="1" si="255"/>
        <v/>
      </c>
      <c r="EM376" s="132" t="str">
        <f t="shared" ca="1" si="256"/>
        <v/>
      </c>
      <c r="EN376" s="132" t="str">
        <f t="shared" ca="1" si="257"/>
        <v/>
      </c>
      <c r="EO376" s="132" t="str">
        <f t="shared" ca="1" si="258"/>
        <v/>
      </c>
      <c r="EP376" s="132" t="str">
        <f t="shared" ca="1" si="259"/>
        <v/>
      </c>
      <c r="EQ376" s="132" t="str">
        <f t="shared" ca="1" si="260"/>
        <v/>
      </c>
      <c r="ER376" s="132" t="str">
        <f t="shared" ca="1" si="261"/>
        <v/>
      </c>
    </row>
    <row r="377" spans="1:148" ht="12.75">
      <c r="A377" s="131" t="str">
        <f>'Transcript table'!C377</f>
        <v>Gusb</v>
      </c>
      <c r="B377" s="35" t="s">
        <v>423</v>
      </c>
      <c r="C377" s="132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132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132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132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132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132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132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132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132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132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132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132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132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132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132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132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132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132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132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132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40" t="str">
        <f>'Control Sample Data'!A377</f>
        <v>Gusb</v>
      </c>
      <c r="X377" s="141" t="s">
        <v>423</v>
      </c>
      <c r="Y377" s="132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132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132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132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132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132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132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132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132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132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132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132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132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132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132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132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132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132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132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132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135" t="str">
        <f>'Control Sample Data'!A377</f>
        <v>Gusb</v>
      </c>
      <c r="AT377" s="35" t="s">
        <v>423</v>
      </c>
      <c r="AU377" s="132" t="str">
        <f ca="1">IF(ISNUMBER(C377-'Choose Housekeeping Genes'!D$17),C377-'Choose Housekeeping Genes'!D$17,"")</f>
        <v/>
      </c>
      <c r="AV377" s="132" t="str">
        <f ca="1">IF(ISNUMBER(D377-'Choose Housekeeping Genes'!E$17),D377-'Choose Housekeeping Genes'!E$17,"")</f>
        <v/>
      </c>
      <c r="AW377" s="132" t="str">
        <f ca="1">IF(ISNUMBER(E377-'Choose Housekeeping Genes'!F$17),E377-'Choose Housekeeping Genes'!F$17,"")</f>
        <v/>
      </c>
      <c r="AX377" s="132" t="str">
        <f ca="1">IF(ISNUMBER(F377-'Choose Housekeeping Genes'!G$17),F377-'Choose Housekeeping Genes'!G$17,"")</f>
        <v/>
      </c>
      <c r="AY377" s="132" t="str">
        <f ca="1">IF(ISNUMBER(G377-'Choose Housekeeping Genes'!H$17),G377-'Choose Housekeeping Genes'!H$17,"")</f>
        <v/>
      </c>
      <c r="AZ377" s="132" t="str">
        <f ca="1">IF(ISNUMBER(H377-'Choose Housekeeping Genes'!I$17),H377-'Choose Housekeeping Genes'!I$17,"")</f>
        <v/>
      </c>
      <c r="BA377" s="132" t="str">
        <f ca="1">IF(ISNUMBER(I377-'Choose Housekeeping Genes'!J$17),I377-'Choose Housekeeping Genes'!J$17,"")</f>
        <v/>
      </c>
      <c r="BB377" s="132" t="str">
        <f ca="1">IF(ISNUMBER(J377-'Choose Housekeeping Genes'!K$17),J377-'Choose Housekeeping Genes'!K$17,"")</f>
        <v/>
      </c>
      <c r="BC377" s="132" t="str">
        <f ca="1">IF(ISNUMBER(K377-'Choose Housekeeping Genes'!L$17),K377-'Choose Housekeeping Genes'!L$17,"")</f>
        <v/>
      </c>
      <c r="BD377" s="132" t="str">
        <f ca="1">IF(ISNUMBER(L377-'Choose Housekeeping Genes'!M$17),L377-'Choose Housekeeping Genes'!M$17,"")</f>
        <v/>
      </c>
      <c r="BE377" s="132" t="str">
        <f ca="1">IF(ISNUMBER(M377-'Choose Housekeeping Genes'!N$17),M377-'Choose Housekeeping Genes'!N$17,"")</f>
        <v/>
      </c>
      <c r="BF377" s="132" t="str">
        <f ca="1">IF(ISNUMBER(N377-'Choose Housekeeping Genes'!O$17),N377-'Choose Housekeeping Genes'!O$17,"")</f>
        <v/>
      </c>
      <c r="BG377" s="132" t="str">
        <f ca="1">IF(ISNUMBER(O377-'Choose Housekeeping Genes'!P$17),O377-'Choose Housekeeping Genes'!P$17,"")</f>
        <v/>
      </c>
      <c r="BH377" s="132" t="str">
        <f ca="1">IF(ISNUMBER(P377-'Choose Housekeeping Genes'!Q$17),P377-'Choose Housekeeping Genes'!Q$17,"")</f>
        <v/>
      </c>
      <c r="BI377" s="132" t="str">
        <f ca="1">IF(ISNUMBER(Q377-'Choose Housekeeping Genes'!R$17),Q377-'Choose Housekeeping Genes'!R$17,"")</f>
        <v/>
      </c>
      <c r="BJ377" s="132" t="str">
        <f ca="1">IF(ISNUMBER(R377-'Choose Housekeeping Genes'!S$17),R377-'Choose Housekeeping Genes'!S$17,"")</f>
        <v/>
      </c>
      <c r="BK377" s="132" t="str">
        <f ca="1">IF(ISNUMBER(S377-'Choose Housekeeping Genes'!T$17),S377-'Choose Housekeeping Genes'!T$17,"")</f>
        <v/>
      </c>
      <c r="BL377" s="132" t="str">
        <f ca="1">IF(ISNUMBER(T377-'Choose Housekeeping Genes'!U$17),T377-'Choose Housekeeping Genes'!U$17,"")</f>
        <v/>
      </c>
      <c r="BM377" s="132" t="str">
        <f ca="1">IF(ISNUMBER(U377-'Choose Housekeeping Genes'!V$17),U377-'Choose Housekeeping Genes'!V$17,"")</f>
        <v/>
      </c>
      <c r="BN377" s="132" t="str">
        <f ca="1">IF(ISNUMBER(V377-'Choose Housekeeping Genes'!W$17),V377-'Choose Housekeeping Genes'!W$17,"")</f>
        <v/>
      </c>
      <c r="BO377" s="142" t="str">
        <f t="shared" si="262"/>
        <v>Gusb</v>
      </c>
      <c r="BP377" s="141" t="s">
        <v>423</v>
      </c>
      <c r="BQ377" s="132" t="str">
        <f ca="1">IF(ISNUMBER(Y377-'Choose Housekeeping Genes'!AA$17),Y377-'Choose Housekeeping Genes'!AA$17,"")</f>
        <v/>
      </c>
      <c r="BR377" s="132" t="str">
        <f ca="1">IF(ISNUMBER(Z377-'Choose Housekeeping Genes'!AB$17),Z377-'Choose Housekeeping Genes'!AB$17,"")</f>
        <v/>
      </c>
      <c r="BS377" s="132" t="str">
        <f ca="1">IF(ISNUMBER(AA377-'Choose Housekeeping Genes'!AC$17),AA377-'Choose Housekeeping Genes'!AC$17,"")</f>
        <v/>
      </c>
      <c r="BT377" s="132" t="str">
        <f ca="1">IF(ISNUMBER(AB377-'Choose Housekeeping Genes'!AD$17),AB377-'Choose Housekeeping Genes'!AD$17,"")</f>
        <v/>
      </c>
      <c r="BU377" s="132" t="str">
        <f ca="1">IF(ISNUMBER(AC377-'Choose Housekeeping Genes'!AE$17),AC377-'Choose Housekeeping Genes'!AE$17,"")</f>
        <v/>
      </c>
      <c r="BV377" s="132" t="str">
        <f ca="1">IF(ISNUMBER(AD377-'Choose Housekeeping Genes'!AF$17),AD377-'Choose Housekeeping Genes'!AF$17,"")</f>
        <v/>
      </c>
      <c r="BW377" s="132" t="str">
        <f ca="1">IF(ISNUMBER(AE377-'Choose Housekeeping Genes'!AG$17),AE377-'Choose Housekeeping Genes'!AG$17,"")</f>
        <v/>
      </c>
      <c r="BX377" s="132" t="str">
        <f ca="1">IF(ISNUMBER(AF377-'Choose Housekeeping Genes'!AH$17),AF377-'Choose Housekeeping Genes'!AH$17,"")</f>
        <v/>
      </c>
      <c r="BY377" s="132" t="str">
        <f ca="1">IF(ISNUMBER(AG377-'Choose Housekeeping Genes'!AI$17),AG377-'Choose Housekeeping Genes'!AI$17,"")</f>
        <v/>
      </c>
      <c r="BZ377" s="132" t="str">
        <f ca="1">IF(ISNUMBER(AH377-'Choose Housekeeping Genes'!AJ$17),AH377-'Choose Housekeeping Genes'!AJ$17,"")</f>
        <v/>
      </c>
      <c r="CA377" s="132" t="str">
        <f ca="1">IF(ISNUMBER(AI377-'Choose Housekeeping Genes'!AK$17),AI377-'Choose Housekeeping Genes'!AK$17,"")</f>
        <v/>
      </c>
      <c r="CB377" s="132" t="str">
        <f ca="1">IF(ISNUMBER(AJ377-'Choose Housekeeping Genes'!AL$17),AJ377-'Choose Housekeeping Genes'!AL$17,"")</f>
        <v/>
      </c>
      <c r="CC377" s="132" t="str">
        <f ca="1">IF(ISNUMBER(AK377-'Choose Housekeeping Genes'!AM$17),AK377-'Choose Housekeeping Genes'!AM$17,"")</f>
        <v/>
      </c>
      <c r="CD377" s="132" t="str">
        <f ca="1">IF(ISNUMBER(AL377-'Choose Housekeeping Genes'!AN$17),AL377-'Choose Housekeeping Genes'!AN$17,"")</f>
        <v/>
      </c>
      <c r="CE377" s="132" t="str">
        <f ca="1">IF(ISNUMBER(AM377-'Choose Housekeeping Genes'!AO$17),AM377-'Choose Housekeeping Genes'!AO$17,"")</f>
        <v/>
      </c>
      <c r="CF377" s="132" t="str">
        <f ca="1">IF(ISNUMBER(AN377-'Choose Housekeeping Genes'!AP$17),AN377-'Choose Housekeeping Genes'!AP$17,"")</f>
        <v/>
      </c>
      <c r="CG377" s="132" t="str">
        <f ca="1">IF(ISNUMBER(AO377-'Choose Housekeeping Genes'!AQ$17),AO377-'Choose Housekeeping Genes'!AQ$17,"")</f>
        <v/>
      </c>
      <c r="CH377" s="132" t="str">
        <f ca="1">IF(ISNUMBER(AP377-'Choose Housekeeping Genes'!AR$17),AP377-'Choose Housekeeping Genes'!AR$17,"")</f>
        <v/>
      </c>
      <c r="CI377" s="132" t="str">
        <f ca="1">IF(ISNUMBER(AQ377-'Choose Housekeeping Genes'!AS$17),AQ377-'Choose Housekeeping Genes'!AS$17,"")</f>
        <v/>
      </c>
      <c r="CJ377" s="132" t="str">
        <f ca="1">IF(ISNUMBER(AR377-'Choose Housekeeping Genes'!AT$17),AR377-'Choose Housekeeping Genes'!AT$17,"")</f>
        <v/>
      </c>
      <c r="CK377" s="137" t="e">
        <f t="shared" ca="1" si="220"/>
        <v>#DIV/0!</v>
      </c>
      <c r="CL377" s="138" t="e">
        <f t="shared" ca="1" si="221"/>
        <v>#DIV/0!</v>
      </c>
      <c r="DA377" s="135" t="str">
        <f>'Transcript table'!C377</f>
        <v>Gusb</v>
      </c>
      <c r="DB377" s="35" t="s">
        <v>423</v>
      </c>
      <c r="DC377" s="132" t="str">
        <f t="shared" ca="1" si="222"/>
        <v/>
      </c>
      <c r="DD377" s="132" t="str">
        <f t="shared" ca="1" si="223"/>
        <v/>
      </c>
      <c r="DE377" s="132" t="str">
        <f t="shared" ca="1" si="224"/>
        <v/>
      </c>
      <c r="DF377" s="132" t="str">
        <f t="shared" ca="1" si="225"/>
        <v/>
      </c>
      <c r="DG377" s="132" t="str">
        <f t="shared" ca="1" si="226"/>
        <v/>
      </c>
      <c r="DH377" s="132" t="str">
        <f t="shared" ca="1" si="227"/>
        <v/>
      </c>
      <c r="DI377" s="132" t="str">
        <f t="shared" ca="1" si="228"/>
        <v/>
      </c>
      <c r="DJ377" s="132" t="str">
        <f t="shared" ca="1" si="229"/>
        <v/>
      </c>
      <c r="DK377" s="132" t="str">
        <f t="shared" ca="1" si="230"/>
        <v/>
      </c>
      <c r="DL377" s="132" t="str">
        <f t="shared" ca="1" si="231"/>
        <v/>
      </c>
      <c r="DM377" s="132" t="str">
        <f t="shared" ca="1" si="232"/>
        <v/>
      </c>
      <c r="DN377" s="132" t="str">
        <f t="shared" ca="1" si="233"/>
        <v/>
      </c>
      <c r="DO377" s="132" t="str">
        <f t="shared" ca="1" si="234"/>
        <v/>
      </c>
      <c r="DP377" s="132" t="str">
        <f t="shared" ca="1" si="235"/>
        <v/>
      </c>
      <c r="DQ377" s="132" t="str">
        <f t="shared" ca="1" si="236"/>
        <v/>
      </c>
      <c r="DR377" s="132" t="str">
        <f t="shared" ca="1" si="237"/>
        <v/>
      </c>
      <c r="DS377" s="132" t="str">
        <f t="shared" ca="1" si="238"/>
        <v/>
      </c>
      <c r="DT377" s="132" t="str">
        <f t="shared" ca="1" si="239"/>
        <v/>
      </c>
      <c r="DU377" s="132" t="str">
        <f t="shared" ca="1" si="240"/>
        <v/>
      </c>
      <c r="DV377" s="132" t="str">
        <f t="shared" ca="1" si="241"/>
        <v/>
      </c>
      <c r="DW377" s="136" t="str">
        <f>'Transcript table'!C377</f>
        <v>Gusb</v>
      </c>
      <c r="DX377" s="141" t="s">
        <v>423</v>
      </c>
      <c r="DY377" s="132" t="str">
        <f t="shared" ca="1" si="242"/>
        <v/>
      </c>
      <c r="DZ377" s="132" t="str">
        <f t="shared" ca="1" si="243"/>
        <v/>
      </c>
      <c r="EA377" s="132" t="str">
        <f t="shared" ca="1" si="244"/>
        <v/>
      </c>
      <c r="EB377" s="132" t="str">
        <f t="shared" ca="1" si="245"/>
        <v/>
      </c>
      <c r="EC377" s="132" t="str">
        <f t="shared" ca="1" si="246"/>
        <v/>
      </c>
      <c r="ED377" s="132" t="str">
        <f t="shared" ca="1" si="247"/>
        <v/>
      </c>
      <c r="EE377" s="132" t="str">
        <f t="shared" ca="1" si="248"/>
        <v/>
      </c>
      <c r="EF377" s="132" t="str">
        <f t="shared" ca="1" si="249"/>
        <v/>
      </c>
      <c r="EG377" s="132" t="str">
        <f t="shared" ca="1" si="250"/>
        <v/>
      </c>
      <c r="EH377" s="132" t="str">
        <f t="shared" ca="1" si="251"/>
        <v/>
      </c>
      <c r="EI377" s="132" t="str">
        <f t="shared" ca="1" si="252"/>
        <v/>
      </c>
      <c r="EJ377" s="132" t="str">
        <f t="shared" ca="1" si="253"/>
        <v/>
      </c>
      <c r="EK377" s="132" t="str">
        <f t="shared" ca="1" si="254"/>
        <v/>
      </c>
      <c r="EL377" s="132" t="str">
        <f t="shared" ca="1" si="255"/>
        <v/>
      </c>
      <c r="EM377" s="132" t="str">
        <f t="shared" ca="1" si="256"/>
        <v/>
      </c>
      <c r="EN377" s="132" t="str">
        <f t="shared" ca="1" si="257"/>
        <v/>
      </c>
      <c r="EO377" s="132" t="str">
        <f t="shared" ca="1" si="258"/>
        <v/>
      </c>
      <c r="EP377" s="132" t="str">
        <f t="shared" ca="1" si="259"/>
        <v/>
      </c>
      <c r="EQ377" s="132" t="str">
        <f t="shared" ca="1" si="260"/>
        <v/>
      </c>
      <c r="ER377" s="132" t="str">
        <f t="shared" ca="1" si="261"/>
        <v/>
      </c>
    </row>
    <row r="378" spans="1:148" ht="12.75">
      <c r="A378" s="131" t="str">
        <f>'Transcript table'!C378</f>
        <v>Hsp90ab1</v>
      </c>
      <c r="B378" s="35" t="s">
        <v>424</v>
      </c>
      <c r="C378" s="132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132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132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132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132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132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132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132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132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132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132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132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132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132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132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132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132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132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132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132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40" t="str">
        <f>'Control Sample Data'!A378</f>
        <v>Hsp90ab1</v>
      </c>
      <c r="X378" s="141" t="s">
        <v>424</v>
      </c>
      <c r="Y378" s="132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132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132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132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132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132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132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132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132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132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132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132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132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132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132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132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132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132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132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132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135" t="str">
        <f>'Control Sample Data'!A378</f>
        <v>Hsp90ab1</v>
      </c>
      <c r="AT378" s="35" t="s">
        <v>424</v>
      </c>
      <c r="AU378" s="132" t="str">
        <f ca="1">IF(ISNUMBER(C378-'Choose Housekeeping Genes'!D$17),C378-'Choose Housekeeping Genes'!D$17,"")</f>
        <v/>
      </c>
      <c r="AV378" s="132" t="str">
        <f ca="1">IF(ISNUMBER(D378-'Choose Housekeeping Genes'!E$17),D378-'Choose Housekeeping Genes'!E$17,"")</f>
        <v/>
      </c>
      <c r="AW378" s="132" t="str">
        <f ca="1">IF(ISNUMBER(E378-'Choose Housekeeping Genes'!F$17),E378-'Choose Housekeeping Genes'!F$17,"")</f>
        <v/>
      </c>
      <c r="AX378" s="132" t="str">
        <f ca="1">IF(ISNUMBER(F378-'Choose Housekeeping Genes'!G$17),F378-'Choose Housekeeping Genes'!G$17,"")</f>
        <v/>
      </c>
      <c r="AY378" s="132" t="str">
        <f ca="1">IF(ISNUMBER(G378-'Choose Housekeeping Genes'!H$17),G378-'Choose Housekeeping Genes'!H$17,"")</f>
        <v/>
      </c>
      <c r="AZ378" s="132" t="str">
        <f ca="1">IF(ISNUMBER(H378-'Choose Housekeeping Genes'!I$17),H378-'Choose Housekeeping Genes'!I$17,"")</f>
        <v/>
      </c>
      <c r="BA378" s="132" t="str">
        <f ca="1">IF(ISNUMBER(I378-'Choose Housekeeping Genes'!J$17),I378-'Choose Housekeeping Genes'!J$17,"")</f>
        <v/>
      </c>
      <c r="BB378" s="132" t="str">
        <f ca="1">IF(ISNUMBER(J378-'Choose Housekeeping Genes'!K$17),J378-'Choose Housekeeping Genes'!K$17,"")</f>
        <v/>
      </c>
      <c r="BC378" s="132" t="str">
        <f ca="1">IF(ISNUMBER(K378-'Choose Housekeeping Genes'!L$17),K378-'Choose Housekeeping Genes'!L$17,"")</f>
        <v/>
      </c>
      <c r="BD378" s="132" t="str">
        <f ca="1">IF(ISNUMBER(L378-'Choose Housekeeping Genes'!M$17),L378-'Choose Housekeeping Genes'!M$17,"")</f>
        <v/>
      </c>
      <c r="BE378" s="132" t="str">
        <f ca="1">IF(ISNUMBER(M378-'Choose Housekeeping Genes'!N$17),M378-'Choose Housekeeping Genes'!N$17,"")</f>
        <v/>
      </c>
      <c r="BF378" s="132" t="str">
        <f ca="1">IF(ISNUMBER(N378-'Choose Housekeeping Genes'!O$17),N378-'Choose Housekeeping Genes'!O$17,"")</f>
        <v/>
      </c>
      <c r="BG378" s="132" t="str">
        <f ca="1">IF(ISNUMBER(O378-'Choose Housekeeping Genes'!P$17),O378-'Choose Housekeeping Genes'!P$17,"")</f>
        <v/>
      </c>
      <c r="BH378" s="132" t="str">
        <f ca="1">IF(ISNUMBER(P378-'Choose Housekeeping Genes'!Q$17),P378-'Choose Housekeeping Genes'!Q$17,"")</f>
        <v/>
      </c>
      <c r="BI378" s="132" t="str">
        <f ca="1">IF(ISNUMBER(Q378-'Choose Housekeeping Genes'!R$17),Q378-'Choose Housekeeping Genes'!R$17,"")</f>
        <v/>
      </c>
      <c r="BJ378" s="132" t="str">
        <f ca="1">IF(ISNUMBER(R378-'Choose Housekeeping Genes'!S$17),R378-'Choose Housekeeping Genes'!S$17,"")</f>
        <v/>
      </c>
      <c r="BK378" s="132" t="str">
        <f ca="1">IF(ISNUMBER(S378-'Choose Housekeeping Genes'!T$17),S378-'Choose Housekeeping Genes'!T$17,"")</f>
        <v/>
      </c>
      <c r="BL378" s="132" t="str">
        <f ca="1">IF(ISNUMBER(T378-'Choose Housekeeping Genes'!U$17),T378-'Choose Housekeeping Genes'!U$17,"")</f>
        <v/>
      </c>
      <c r="BM378" s="132" t="str">
        <f ca="1">IF(ISNUMBER(U378-'Choose Housekeeping Genes'!V$17),U378-'Choose Housekeeping Genes'!V$17,"")</f>
        <v/>
      </c>
      <c r="BN378" s="132" t="str">
        <f ca="1">IF(ISNUMBER(V378-'Choose Housekeeping Genes'!W$17),V378-'Choose Housekeeping Genes'!W$17,"")</f>
        <v/>
      </c>
      <c r="BO378" s="142" t="str">
        <f t="shared" si="262"/>
        <v>Hsp90ab1</v>
      </c>
      <c r="BP378" s="141" t="s">
        <v>424</v>
      </c>
      <c r="BQ378" s="132" t="str">
        <f ca="1">IF(ISNUMBER(Y378-'Choose Housekeeping Genes'!AA$17),Y378-'Choose Housekeeping Genes'!AA$17,"")</f>
        <v/>
      </c>
      <c r="BR378" s="132" t="str">
        <f ca="1">IF(ISNUMBER(Z378-'Choose Housekeeping Genes'!AB$17),Z378-'Choose Housekeeping Genes'!AB$17,"")</f>
        <v/>
      </c>
      <c r="BS378" s="132" t="str">
        <f ca="1">IF(ISNUMBER(AA378-'Choose Housekeeping Genes'!AC$17),AA378-'Choose Housekeeping Genes'!AC$17,"")</f>
        <v/>
      </c>
      <c r="BT378" s="132" t="str">
        <f ca="1">IF(ISNUMBER(AB378-'Choose Housekeeping Genes'!AD$17),AB378-'Choose Housekeeping Genes'!AD$17,"")</f>
        <v/>
      </c>
      <c r="BU378" s="132" t="str">
        <f ca="1">IF(ISNUMBER(AC378-'Choose Housekeeping Genes'!AE$17),AC378-'Choose Housekeeping Genes'!AE$17,"")</f>
        <v/>
      </c>
      <c r="BV378" s="132" t="str">
        <f ca="1">IF(ISNUMBER(AD378-'Choose Housekeeping Genes'!AF$17),AD378-'Choose Housekeeping Genes'!AF$17,"")</f>
        <v/>
      </c>
      <c r="BW378" s="132" t="str">
        <f ca="1">IF(ISNUMBER(AE378-'Choose Housekeeping Genes'!AG$17),AE378-'Choose Housekeeping Genes'!AG$17,"")</f>
        <v/>
      </c>
      <c r="BX378" s="132" t="str">
        <f ca="1">IF(ISNUMBER(AF378-'Choose Housekeeping Genes'!AH$17),AF378-'Choose Housekeeping Genes'!AH$17,"")</f>
        <v/>
      </c>
      <c r="BY378" s="132" t="str">
        <f ca="1">IF(ISNUMBER(AG378-'Choose Housekeeping Genes'!AI$17),AG378-'Choose Housekeeping Genes'!AI$17,"")</f>
        <v/>
      </c>
      <c r="BZ378" s="132" t="str">
        <f ca="1">IF(ISNUMBER(AH378-'Choose Housekeeping Genes'!AJ$17),AH378-'Choose Housekeeping Genes'!AJ$17,"")</f>
        <v/>
      </c>
      <c r="CA378" s="132" t="str">
        <f ca="1">IF(ISNUMBER(AI378-'Choose Housekeeping Genes'!AK$17),AI378-'Choose Housekeeping Genes'!AK$17,"")</f>
        <v/>
      </c>
      <c r="CB378" s="132" t="str">
        <f ca="1">IF(ISNUMBER(AJ378-'Choose Housekeeping Genes'!AL$17),AJ378-'Choose Housekeeping Genes'!AL$17,"")</f>
        <v/>
      </c>
      <c r="CC378" s="132" t="str">
        <f ca="1">IF(ISNUMBER(AK378-'Choose Housekeeping Genes'!AM$17),AK378-'Choose Housekeeping Genes'!AM$17,"")</f>
        <v/>
      </c>
      <c r="CD378" s="132" t="str">
        <f ca="1">IF(ISNUMBER(AL378-'Choose Housekeeping Genes'!AN$17),AL378-'Choose Housekeeping Genes'!AN$17,"")</f>
        <v/>
      </c>
      <c r="CE378" s="132" t="str">
        <f ca="1">IF(ISNUMBER(AM378-'Choose Housekeeping Genes'!AO$17),AM378-'Choose Housekeeping Genes'!AO$17,"")</f>
        <v/>
      </c>
      <c r="CF378" s="132" t="str">
        <f ca="1">IF(ISNUMBER(AN378-'Choose Housekeeping Genes'!AP$17),AN378-'Choose Housekeeping Genes'!AP$17,"")</f>
        <v/>
      </c>
      <c r="CG378" s="132" t="str">
        <f ca="1">IF(ISNUMBER(AO378-'Choose Housekeeping Genes'!AQ$17),AO378-'Choose Housekeeping Genes'!AQ$17,"")</f>
        <v/>
      </c>
      <c r="CH378" s="132" t="str">
        <f ca="1">IF(ISNUMBER(AP378-'Choose Housekeeping Genes'!AR$17),AP378-'Choose Housekeeping Genes'!AR$17,"")</f>
        <v/>
      </c>
      <c r="CI378" s="132" t="str">
        <f ca="1">IF(ISNUMBER(AQ378-'Choose Housekeeping Genes'!AS$17),AQ378-'Choose Housekeeping Genes'!AS$17,"")</f>
        <v/>
      </c>
      <c r="CJ378" s="132" t="str">
        <f ca="1">IF(ISNUMBER(AR378-'Choose Housekeeping Genes'!AT$17),AR378-'Choose Housekeeping Genes'!AT$17,"")</f>
        <v/>
      </c>
      <c r="CK378" s="137" t="e">
        <f t="shared" ca="1" si="220"/>
        <v>#DIV/0!</v>
      </c>
      <c r="CL378" s="138" t="e">
        <f t="shared" ca="1" si="221"/>
        <v>#DIV/0!</v>
      </c>
      <c r="DA378" s="135" t="str">
        <f>'Transcript table'!C378</f>
        <v>Hsp90ab1</v>
      </c>
      <c r="DB378" s="35" t="s">
        <v>424</v>
      </c>
      <c r="DC378" s="132" t="str">
        <f t="shared" ca="1" si="222"/>
        <v/>
      </c>
      <c r="DD378" s="132" t="str">
        <f t="shared" ca="1" si="223"/>
        <v/>
      </c>
      <c r="DE378" s="132" t="str">
        <f t="shared" ca="1" si="224"/>
        <v/>
      </c>
      <c r="DF378" s="132" t="str">
        <f t="shared" ca="1" si="225"/>
        <v/>
      </c>
      <c r="DG378" s="132" t="str">
        <f t="shared" ca="1" si="226"/>
        <v/>
      </c>
      <c r="DH378" s="132" t="str">
        <f t="shared" ca="1" si="227"/>
        <v/>
      </c>
      <c r="DI378" s="132" t="str">
        <f t="shared" ca="1" si="228"/>
        <v/>
      </c>
      <c r="DJ378" s="132" t="str">
        <f t="shared" ca="1" si="229"/>
        <v/>
      </c>
      <c r="DK378" s="132" t="str">
        <f t="shared" ca="1" si="230"/>
        <v/>
      </c>
      <c r="DL378" s="132" t="str">
        <f t="shared" ca="1" si="231"/>
        <v/>
      </c>
      <c r="DM378" s="132" t="str">
        <f t="shared" ca="1" si="232"/>
        <v/>
      </c>
      <c r="DN378" s="132" t="str">
        <f t="shared" ca="1" si="233"/>
        <v/>
      </c>
      <c r="DO378" s="132" t="str">
        <f t="shared" ca="1" si="234"/>
        <v/>
      </c>
      <c r="DP378" s="132" t="str">
        <f t="shared" ca="1" si="235"/>
        <v/>
      </c>
      <c r="DQ378" s="132" t="str">
        <f t="shared" ca="1" si="236"/>
        <v/>
      </c>
      <c r="DR378" s="132" t="str">
        <f t="shared" ca="1" si="237"/>
        <v/>
      </c>
      <c r="DS378" s="132" t="str">
        <f t="shared" ca="1" si="238"/>
        <v/>
      </c>
      <c r="DT378" s="132" t="str">
        <f t="shared" ca="1" si="239"/>
        <v/>
      </c>
      <c r="DU378" s="132" t="str">
        <f t="shared" ca="1" si="240"/>
        <v/>
      </c>
      <c r="DV378" s="132" t="str">
        <f t="shared" ca="1" si="241"/>
        <v/>
      </c>
      <c r="DW378" s="136" t="str">
        <f>'Transcript table'!C378</f>
        <v>Hsp90ab1</v>
      </c>
      <c r="DX378" s="141" t="s">
        <v>424</v>
      </c>
      <c r="DY378" s="132" t="str">
        <f t="shared" ca="1" si="242"/>
        <v/>
      </c>
      <c r="DZ378" s="132" t="str">
        <f t="shared" ca="1" si="243"/>
        <v/>
      </c>
      <c r="EA378" s="132" t="str">
        <f t="shared" ca="1" si="244"/>
        <v/>
      </c>
      <c r="EB378" s="132" t="str">
        <f t="shared" ca="1" si="245"/>
        <v/>
      </c>
      <c r="EC378" s="132" t="str">
        <f t="shared" ca="1" si="246"/>
        <v/>
      </c>
      <c r="ED378" s="132" t="str">
        <f t="shared" ca="1" si="247"/>
        <v/>
      </c>
      <c r="EE378" s="132" t="str">
        <f t="shared" ca="1" si="248"/>
        <v/>
      </c>
      <c r="EF378" s="132" t="str">
        <f t="shared" ca="1" si="249"/>
        <v/>
      </c>
      <c r="EG378" s="132" t="str">
        <f t="shared" ca="1" si="250"/>
        <v/>
      </c>
      <c r="EH378" s="132" t="str">
        <f t="shared" ca="1" si="251"/>
        <v/>
      </c>
      <c r="EI378" s="132" t="str">
        <f t="shared" ca="1" si="252"/>
        <v/>
      </c>
      <c r="EJ378" s="132" t="str">
        <f t="shared" ca="1" si="253"/>
        <v/>
      </c>
      <c r="EK378" s="132" t="str">
        <f t="shared" ca="1" si="254"/>
        <v/>
      </c>
      <c r="EL378" s="132" t="str">
        <f t="shared" ca="1" si="255"/>
        <v/>
      </c>
      <c r="EM378" s="132" t="str">
        <f t="shared" ca="1" si="256"/>
        <v/>
      </c>
      <c r="EN378" s="132" t="str">
        <f t="shared" ca="1" si="257"/>
        <v/>
      </c>
      <c r="EO378" s="132" t="str">
        <f t="shared" ca="1" si="258"/>
        <v/>
      </c>
      <c r="EP378" s="132" t="str">
        <f t="shared" ca="1" si="259"/>
        <v/>
      </c>
      <c r="EQ378" s="132" t="str">
        <f t="shared" ca="1" si="260"/>
        <v/>
      </c>
      <c r="ER378" s="132" t="str">
        <f t="shared" ca="1" si="261"/>
        <v/>
      </c>
    </row>
    <row r="379" spans="1:148" ht="12.75">
      <c r="A379" s="131" t="str">
        <f>'Transcript table'!C379</f>
        <v>GAPDH</v>
      </c>
      <c r="B379" s="35" t="s">
        <v>425</v>
      </c>
      <c r="C379" s="132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132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132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132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132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132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132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132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132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132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132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132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132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132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132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132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132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132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132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132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40" t="str">
        <f>'Control Sample Data'!A379</f>
        <v>GAPDH</v>
      </c>
      <c r="X379" s="141" t="s">
        <v>425</v>
      </c>
      <c r="Y379" s="132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132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132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132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132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132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132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132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132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132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132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132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132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132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132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132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132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132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132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132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135" t="str">
        <f>'Control Sample Data'!A379</f>
        <v>GAPDH</v>
      </c>
      <c r="AT379" s="35" t="s">
        <v>425</v>
      </c>
      <c r="AU379" s="132" t="str">
        <f ca="1">IF(ISNUMBER(C379-'Choose Housekeeping Genes'!D$17),C379-'Choose Housekeeping Genes'!D$17,"")</f>
        <v/>
      </c>
      <c r="AV379" s="132" t="str">
        <f ca="1">IF(ISNUMBER(D379-'Choose Housekeeping Genes'!E$17),D379-'Choose Housekeeping Genes'!E$17,"")</f>
        <v/>
      </c>
      <c r="AW379" s="132" t="str">
        <f ca="1">IF(ISNUMBER(E379-'Choose Housekeeping Genes'!F$17),E379-'Choose Housekeeping Genes'!F$17,"")</f>
        <v/>
      </c>
      <c r="AX379" s="132" t="str">
        <f ca="1">IF(ISNUMBER(F379-'Choose Housekeeping Genes'!G$17),F379-'Choose Housekeeping Genes'!G$17,"")</f>
        <v/>
      </c>
      <c r="AY379" s="132" t="str">
        <f ca="1">IF(ISNUMBER(G379-'Choose Housekeeping Genes'!H$17),G379-'Choose Housekeeping Genes'!H$17,"")</f>
        <v/>
      </c>
      <c r="AZ379" s="132" t="str">
        <f ca="1">IF(ISNUMBER(H379-'Choose Housekeeping Genes'!I$17),H379-'Choose Housekeeping Genes'!I$17,"")</f>
        <v/>
      </c>
      <c r="BA379" s="132" t="str">
        <f ca="1">IF(ISNUMBER(I379-'Choose Housekeeping Genes'!J$17),I379-'Choose Housekeeping Genes'!J$17,"")</f>
        <v/>
      </c>
      <c r="BB379" s="132" t="str">
        <f ca="1">IF(ISNUMBER(J379-'Choose Housekeeping Genes'!K$17),J379-'Choose Housekeeping Genes'!K$17,"")</f>
        <v/>
      </c>
      <c r="BC379" s="132" t="str">
        <f ca="1">IF(ISNUMBER(K379-'Choose Housekeeping Genes'!L$17),K379-'Choose Housekeeping Genes'!L$17,"")</f>
        <v/>
      </c>
      <c r="BD379" s="132" t="str">
        <f ca="1">IF(ISNUMBER(L379-'Choose Housekeeping Genes'!M$17),L379-'Choose Housekeeping Genes'!M$17,"")</f>
        <v/>
      </c>
      <c r="BE379" s="132" t="str">
        <f ca="1">IF(ISNUMBER(M379-'Choose Housekeeping Genes'!N$17),M379-'Choose Housekeeping Genes'!N$17,"")</f>
        <v/>
      </c>
      <c r="BF379" s="132" t="str">
        <f ca="1">IF(ISNUMBER(N379-'Choose Housekeeping Genes'!O$17),N379-'Choose Housekeeping Genes'!O$17,"")</f>
        <v/>
      </c>
      <c r="BG379" s="132" t="str">
        <f ca="1">IF(ISNUMBER(O379-'Choose Housekeeping Genes'!P$17),O379-'Choose Housekeeping Genes'!P$17,"")</f>
        <v/>
      </c>
      <c r="BH379" s="132" t="str">
        <f ca="1">IF(ISNUMBER(P379-'Choose Housekeeping Genes'!Q$17),P379-'Choose Housekeeping Genes'!Q$17,"")</f>
        <v/>
      </c>
      <c r="BI379" s="132" t="str">
        <f ca="1">IF(ISNUMBER(Q379-'Choose Housekeeping Genes'!R$17),Q379-'Choose Housekeeping Genes'!R$17,"")</f>
        <v/>
      </c>
      <c r="BJ379" s="132" t="str">
        <f ca="1">IF(ISNUMBER(R379-'Choose Housekeeping Genes'!S$17),R379-'Choose Housekeeping Genes'!S$17,"")</f>
        <v/>
      </c>
      <c r="BK379" s="132" t="str">
        <f ca="1">IF(ISNUMBER(S379-'Choose Housekeeping Genes'!T$17),S379-'Choose Housekeeping Genes'!T$17,"")</f>
        <v/>
      </c>
      <c r="BL379" s="132" t="str">
        <f ca="1">IF(ISNUMBER(T379-'Choose Housekeeping Genes'!U$17),T379-'Choose Housekeeping Genes'!U$17,"")</f>
        <v/>
      </c>
      <c r="BM379" s="132" t="str">
        <f ca="1">IF(ISNUMBER(U379-'Choose Housekeeping Genes'!V$17),U379-'Choose Housekeeping Genes'!V$17,"")</f>
        <v/>
      </c>
      <c r="BN379" s="132" t="str">
        <f ca="1">IF(ISNUMBER(V379-'Choose Housekeeping Genes'!W$17),V379-'Choose Housekeeping Genes'!W$17,"")</f>
        <v/>
      </c>
      <c r="BO379" s="142" t="str">
        <f t="shared" si="262"/>
        <v>GAPDH</v>
      </c>
      <c r="BP379" s="141" t="s">
        <v>425</v>
      </c>
      <c r="BQ379" s="132" t="str">
        <f ca="1">IF(ISNUMBER(Y379-'Choose Housekeeping Genes'!AA$17),Y379-'Choose Housekeeping Genes'!AA$17,"")</f>
        <v/>
      </c>
      <c r="BR379" s="132" t="str">
        <f ca="1">IF(ISNUMBER(Z379-'Choose Housekeeping Genes'!AB$17),Z379-'Choose Housekeeping Genes'!AB$17,"")</f>
        <v/>
      </c>
      <c r="BS379" s="132" t="str">
        <f ca="1">IF(ISNUMBER(AA379-'Choose Housekeeping Genes'!AC$17),AA379-'Choose Housekeeping Genes'!AC$17,"")</f>
        <v/>
      </c>
      <c r="BT379" s="132" t="str">
        <f ca="1">IF(ISNUMBER(AB379-'Choose Housekeeping Genes'!AD$17),AB379-'Choose Housekeeping Genes'!AD$17,"")</f>
        <v/>
      </c>
      <c r="BU379" s="132" t="str">
        <f ca="1">IF(ISNUMBER(AC379-'Choose Housekeeping Genes'!AE$17),AC379-'Choose Housekeeping Genes'!AE$17,"")</f>
        <v/>
      </c>
      <c r="BV379" s="132" t="str">
        <f ca="1">IF(ISNUMBER(AD379-'Choose Housekeeping Genes'!AF$17),AD379-'Choose Housekeeping Genes'!AF$17,"")</f>
        <v/>
      </c>
      <c r="BW379" s="132" t="str">
        <f ca="1">IF(ISNUMBER(AE379-'Choose Housekeeping Genes'!AG$17),AE379-'Choose Housekeeping Genes'!AG$17,"")</f>
        <v/>
      </c>
      <c r="BX379" s="132" t="str">
        <f ca="1">IF(ISNUMBER(AF379-'Choose Housekeeping Genes'!AH$17),AF379-'Choose Housekeeping Genes'!AH$17,"")</f>
        <v/>
      </c>
      <c r="BY379" s="132" t="str">
        <f ca="1">IF(ISNUMBER(AG379-'Choose Housekeeping Genes'!AI$17),AG379-'Choose Housekeeping Genes'!AI$17,"")</f>
        <v/>
      </c>
      <c r="BZ379" s="132" t="str">
        <f ca="1">IF(ISNUMBER(AH379-'Choose Housekeeping Genes'!AJ$17),AH379-'Choose Housekeeping Genes'!AJ$17,"")</f>
        <v/>
      </c>
      <c r="CA379" s="132" t="str">
        <f ca="1">IF(ISNUMBER(AI379-'Choose Housekeeping Genes'!AK$17),AI379-'Choose Housekeeping Genes'!AK$17,"")</f>
        <v/>
      </c>
      <c r="CB379" s="132" t="str">
        <f ca="1">IF(ISNUMBER(AJ379-'Choose Housekeeping Genes'!AL$17),AJ379-'Choose Housekeeping Genes'!AL$17,"")</f>
        <v/>
      </c>
      <c r="CC379" s="132" t="str">
        <f ca="1">IF(ISNUMBER(AK379-'Choose Housekeeping Genes'!AM$17),AK379-'Choose Housekeeping Genes'!AM$17,"")</f>
        <v/>
      </c>
      <c r="CD379" s="132" t="str">
        <f ca="1">IF(ISNUMBER(AL379-'Choose Housekeeping Genes'!AN$17),AL379-'Choose Housekeeping Genes'!AN$17,"")</f>
        <v/>
      </c>
      <c r="CE379" s="132" t="str">
        <f ca="1">IF(ISNUMBER(AM379-'Choose Housekeeping Genes'!AO$17),AM379-'Choose Housekeeping Genes'!AO$17,"")</f>
        <v/>
      </c>
      <c r="CF379" s="132" t="str">
        <f ca="1">IF(ISNUMBER(AN379-'Choose Housekeeping Genes'!AP$17),AN379-'Choose Housekeeping Genes'!AP$17,"")</f>
        <v/>
      </c>
      <c r="CG379" s="132" t="str">
        <f ca="1">IF(ISNUMBER(AO379-'Choose Housekeeping Genes'!AQ$17),AO379-'Choose Housekeeping Genes'!AQ$17,"")</f>
        <v/>
      </c>
      <c r="CH379" s="132" t="str">
        <f ca="1">IF(ISNUMBER(AP379-'Choose Housekeeping Genes'!AR$17),AP379-'Choose Housekeeping Genes'!AR$17,"")</f>
        <v/>
      </c>
      <c r="CI379" s="132" t="str">
        <f ca="1">IF(ISNUMBER(AQ379-'Choose Housekeeping Genes'!AS$17),AQ379-'Choose Housekeeping Genes'!AS$17,"")</f>
        <v/>
      </c>
      <c r="CJ379" s="132" t="str">
        <f ca="1">IF(ISNUMBER(AR379-'Choose Housekeeping Genes'!AT$17),AR379-'Choose Housekeeping Genes'!AT$17,"")</f>
        <v/>
      </c>
      <c r="CK379" s="137" t="e">
        <f t="shared" ca="1" si="220"/>
        <v>#DIV/0!</v>
      </c>
      <c r="CL379" s="138" t="e">
        <f t="shared" ca="1" si="221"/>
        <v>#DIV/0!</v>
      </c>
      <c r="DA379" s="135" t="str">
        <f>'Transcript table'!C379</f>
        <v>GAPDH</v>
      </c>
      <c r="DB379" s="35" t="s">
        <v>425</v>
      </c>
      <c r="DC379" s="132" t="str">
        <f t="shared" ca="1" si="222"/>
        <v/>
      </c>
      <c r="DD379" s="132" t="str">
        <f t="shared" ca="1" si="223"/>
        <v/>
      </c>
      <c r="DE379" s="132" t="str">
        <f t="shared" ca="1" si="224"/>
        <v/>
      </c>
      <c r="DF379" s="132" t="str">
        <f t="shared" ca="1" si="225"/>
        <v/>
      </c>
      <c r="DG379" s="132" t="str">
        <f t="shared" ca="1" si="226"/>
        <v/>
      </c>
      <c r="DH379" s="132" t="str">
        <f t="shared" ca="1" si="227"/>
        <v/>
      </c>
      <c r="DI379" s="132" t="str">
        <f t="shared" ca="1" si="228"/>
        <v/>
      </c>
      <c r="DJ379" s="132" t="str">
        <f t="shared" ca="1" si="229"/>
        <v/>
      </c>
      <c r="DK379" s="132" t="str">
        <f t="shared" ca="1" si="230"/>
        <v/>
      </c>
      <c r="DL379" s="132" t="str">
        <f t="shared" ca="1" si="231"/>
        <v/>
      </c>
      <c r="DM379" s="132" t="str">
        <f t="shared" ca="1" si="232"/>
        <v/>
      </c>
      <c r="DN379" s="132" t="str">
        <f t="shared" ca="1" si="233"/>
        <v/>
      </c>
      <c r="DO379" s="132" t="str">
        <f t="shared" ca="1" si="234"/>
        <v/>
      </c>
      <c r="DP379" s="132" t="str">
        <f t="shared" ca="1" si="235"/>
        <v/>
      </c>
      <c r="DQ379" s="132" t="str">
        <f t="shared" ca="1" si="236"/>
        <v/>
      </c>
      <c r="DR379" s="132" t="str">
        <f t="shared" ca="1" si="237"/>
        <v/>
      </c>
      <c r="DS379" s="132" t="str">
        <f t="shared" ca="1" si="238"/>
        <v/>
      </c>
      <c r="DT379" s="132" t="str">
        <f t="shared" ca="1" si="239"/>
        <v/>
      </c>
      <c r="DU379" s="132" t="str">
        <f t="shared" ca="1" si="240"/>
        <v/>
      </c>
      <c r="DV379" s="132" t="str">
        <f t="shared" ca="1" si="241"/>
        <v/>
      </c>
      <c r="DW379" s="136" t="str">
        <f>'Transcript table'!C379</f>
        <v>GAPDH</v>
      </c>
      <c r="DX379" s="141" t="s">
        <v>425</v>
      </c>
      <c r="DY379" s="132" t="str">
        <f t="shared" ca="1" si="242"/>
        <v/>
      </c>
      <c r="DZ379" s="132" t="str">
        <f t="shared" ca="1" si="243"/>
        <v/>
      </c>
      <c r="EA379" s="132" t="str">
        <f t="shared" ca="1" si="244"/>
        <v/>
      </c>
      <c r="EB379" s="132" t="str">
        <f t="shared" ca="1" si="245"/>
        <v/>
      </c>
      <c r="EC379" s="132" t="str">
        <f t="shared" ca="1" si="246"/>
        <v/>
      </c>
      <c r="ED379" s="132" t="str">
        <f t="shared" ca="1" si="247"/>
        <v/>
      </c>
      <c r="EE379" s="132" t="str">
        <f t="shared" ca="1" si="248"/>
        <v/>
      </c>
      <c r="EF379" s="132" t="str">
        <f t="shared" ca="1" si="249"/>
        <v/>
      </c>
      <c r="EG379" s="132" t="str">
        <f t="shared" ca="1" si="250"/>
        <v/>
      </c>
      <c r="EH379" s="132" t="str">
        <f t="shared" ca="1" si="251"/>
        <v/>
      </c>
      <c r="EI379" s="132" t="str">
        <f t="shared" ca="1" si="252"/>
        <v/>
      </c>
      <c r="EJ379" s="132" t="str">
        <f t="shared" ca="1" si="253"/>
        <v/>
      </c>
      <c r="EK379" s="132" t="str">
        <f t="shared" ca="1" si="254"/>
        <v/>
      </c>
      <c r="EL379" s="132" t="str">
        <f t="shared" ca="1" si="255"/>
        <v/>
      </c>
      <c r="EM379" s="132" t="str">
        <f t="shared" ca="1" si="256"/>
        <v/>
      </c>
      <c r="EN379" s="132" t="str">
        <f t="shared" ca="1" si="257"/>
        <v/>
      </c>
      <c r="EO379" s="132" t="str">
        <f t="shared" ca="1" si="258"/>
        <v/>
      </c>
      <c r="EP379" s="132" t="str">
        <f t="shared" ca="1" si="259"/>
        <v/>
      </c>
      <c r="EQ379" s="132" t="str">
        <f t="shared" ca="1" si="260"/>
        <v/>
      </c>
      <c r="ER379" s="132" t="str">
        <f t="shared" ca="1" si="261"/>
        <v/>
      </c>
    </row>
    <row r="380" spans="1:148" ht="12.75">
      <c r="A380" s="131" t="str">
        <f>'Transcript table'!C380</f>
        <v>18S RNA</v>
      </c>
      <c r="B380" s="35" t="s">
        <v>426</v>
      </c>
      <c r="C380" s="132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132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132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132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132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132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132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132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132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132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132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132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132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132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132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132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132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132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132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132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40" t="str">
        <f>'Control Sample Data'!A380</f>
        <v>18S RNA</v>
      </c>
      <c r="X380" s="141" t="s">
        <v>426</v>
      </c>
      <c r="Y380" s="132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132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132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132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132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132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132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132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132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132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132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132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132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132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132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132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132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132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132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132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135" t="str">
        <f>'Control Sample Data'!A380</f>
        <v>18S RNA</v>
      </c>
      <c r="AT380" s="35" t="s">
        <v>426</v>
      </c>
      <c r="AU380" s="132" t="str">
        <f ca="1">IF(ISNUMBER(C380-'Choose Housekeeping Genes'!D$17),C380-'Choose Housekeeping Genes'!D$17,"")</f>
        <v/>
      </c>
      <c r="AV380" s="132" t="str">
        <f ca="1">IF(ISNUMBER(D380-'Choose Housekeeping Genes'!E$17),D380-'Choose Housekeeping Genes'!E$17,"")</f>
        <v/>
      </c>
      <c r="AW380" s="132" t="str">
        <f ca="1">IF(ISNUMBER(E380-'Choose Housekeeping Genes'!F$17),E380-'Choose Housekeeping Genes'!F$17,"")</f>
        <v/>
      </c>
      <c r="AX380" s="132" t="str">
        <f ca="1">IF(ISNUMBER(F380-'Choose Housekeeping Genes'!G$17),F380-'Choose Housekeeping Genes'!G$17,"")</f>
        <v/>
      </c>
      <c r="AY380" s="132" t="str">
        <f ca="1">IF(ISNUMBER(G380-'Choose Housekeeping Genes'!H$17),G380-'Choose Housekeeping Genes'!H$17,"")</f>
        <v/>
      </c>
      <c r="AZ380" s="132" t="str">
        <f ca="1">IF(ISNUMBER(H380-'Choose Housekeeping Genes'!I$17),H380-'Choose Housekeeping Genes'!I$17,"")</f>
        <v/>
      </c>
      <c r="BA380" s="132" t="str">
        <f ca="1">IF(ISNUMBER(I380-'Choose Housekeeping Genes'!J$17),I380-'Choose Housekeeping Genes'!J$17,"")</f>
        <v/>
      </c>
      <c r="BB380" s="132" t="str">
        <f ca="1">IF(ISNUMBER(J380-'Choose Housekeeping Genes'!K$17),J380-'Choose Housekeeping Genes'!K$17,"")</f>
        <v/>
      </c>
      <c r="BC380" s="132" t="str">
        <f ca="1">IF(ISNUMBER(K380-'Choose Housekeeping Genes'!L$17),K380-'Choose Housekeeping Genes'!L$17,"")</f>
        <v/>
      </c>
      <c r="BD380" s="132" t="str">
        <f ca="1">IF(ISNUMBER(L380-'Choose Housekeeping Genes'!M$17),L380-'Choose Housekeeping Genes'!M$17,"")</f>
        <v/>
      </c>
      <c r="BE380" s="132" t="str">
        <f ca="1">IF(ISNUMBER(M380-'Choose Housekeeping Genes'!N$17),M380-'Choose Housekeeping Genes'!N$17,"")</f>
        <v/>
      </c>
      <c r="BF380" s="132" t="str">
        <f ca="1">IF(ISNUMBER(N380-'Choose Housekeeping Genes'!O$17),N380-'Choose Housekeeping Genes'!O$17,"")</f>
        <v/>
      </c>
      <c r="BG380" s="132" t="str">
        <f ca="1">IF(ISNUMBER(O380-'Choose Housekeeping Genes'!P$17),O380-'Choose Housekeeping Genes'!P$17,"")</f>
        <v/>
      </c>
      <c r="BH380" s="132" t="str">
        <f ca="1">IF(ISNUMBER(P380-'Choose Housekeeping Genes'!Q$17),P380-'Choose Housekeeping Genes'!Q$17,"")</f>
        <v/>
      </c>
      <c r="BI380" s="132" t="str">
        <f ca="1">IF(ISNUMBER(Q380-'Choose Housekeeping Genes'!R$17),Q380-'Choose Housekeeping Genes'!R$17,"")</f>
        <v/>
      </c>
      <c r="BJ380" s="132" t="str">
        <f ca="1">IF(ISNUMBER(R380-'Choose Housekeeping Genes'!S$17),R380-'Choose Housekeeping Genes'!S$17,"")</f>
        <v/>
      </c>
      <c r="BK380" s="132" t="str">
        <f ca="1">IF(ISNUMBER(S380-'Choose Housekeeping Genes'!T$17),S380-'Choose Housekeeping Genes'!T$17,"")</f>
        <v/>
      </c>
      <c r="BL380" s="132" t="str">
        <f ca="1">IF(ISNUMBER(T380-'Choose Housekeeping Genes'!U$17),T380-'Choose Housekeeping Genes'!U$17,"")</f>
        <v/>
      </c>
      <c r="BM380" s="132" t="str">
        <f ca="1">IF(ISNUMBER(U380-'Choose Housekeeping Genes'!V$17),U380-'Choose Housekeeping Genes'!V$17,"")</f>
        <v/>
      </c>
      <c r="BN380" s="132" t="str">
        <f ca="1">IF(ISNUMBER(V380-'Choose Housekeeping Genes'!W$17),V380-'Choose Housekeeping Genes'!W$17,"")</f>
        <v/>
      </c>
      <c r="BO380" s="142" t="str">
        <f t="shared" si="262"/>
        <v>18S RNA</v>
      </c>
      <c r="BP380" s="141" t="s">
        <v>426</v>
      </c>
      <c r="BQ380" s="132" t="str">
        <f ca="1">IF(ISNUMBER(Y380-'Choose Housekeeping Genes'!AA$17),Y380-'Choose Housekeeping Genes'!AA$17,"")</f>
        <v/>
      </c>
      <c r="BR380" s="132" t="str">
        <f ca="1">IF(ISNUMBER(Z380-'Choose Housekeeping Genes'!AB$17),Z380-'Choose Housekeeping Genes'!AB$17,"")</f>
        <v/>
      </c>
      <c r="BS380" s="132" t="str">
        <f ca="1">IF(ISNUMBER(AA380-'Choose Housekeeping Genes'!AC$17),AA380-'Choose Housekeeping Genes'!AC$17,"")</f>
        <v/>
      </c>
      <c r="BT380" s="132" t="str">
        <f ca="1">IF(ISNUMBER(AB380-'Choose Housekeeping Genes'!AD$17),AB380-'Choose Housekeeping Genes'!AD$17,"")</f>
        <v/>
      </c>
      <c r="BU380" s="132" t="str">
        <f ca="1">IF(ISNUMBER(AC380-'Choose Housekeeping Genes'!AE$17),AC380-'Choose Housekeeping Genes'!AE$17,"")</f>
        <v/>
      </c>
      <c r="BV380" s="132" t="str">
        <f ca="1">IF(ISNUMBER(AD380-'Choose Housekeeping Genes'!AF$17),AD380-'Choose Housekeeping Genes'!AF$17,"")</f>
        <v/>
      </c>
      <c r="BW380" s="132" t="str">
        <f ca="1">IF(ISNUMBER(AE380-'Choose Housekeeping Genes'!AG$17),AE380-'Choose Housekeeping Genes'!AG$17,"")</f>
        <v/>
      </c>
      <c r="BX380" s="132" t="str">
        <f ca="1">IF(ISNUMBER(AF380-'Choose Housekeeping Genes'!AH$17),AF380-'Choose Housekeeping Genes'!AH$17,"")</f>
        <v/>
      </c>
      <c r="BY380" s="132" t="str">
        <f ca="1">IF(ISNUMBER(AG380-'Choose Housekeeping Genes'!AI$17),AG380-'Choose Housekeeping Genes'!AI$17,"")</f>
        <v/>
      </c>
      <c r="BZ380" s="132" t="str">
        <f ca="1">IF(ISNUMBER(AH380-'Choose Housekeeping Genes'!AJ$17),AH380-'Choose Housekeeping Genes'!AJ$17,"")</f>
        <v/>
      </c>
      <c r="CA380" s="132" t="str">
        <f ca="1">IF(ISNUMBER(AI380-'Choose Housekeeping Genes'!AK$17),AI380-'Choose Housekeeping Genes'!AK$17,"")</f>
        <v/>
      </c>
      <c r="CB380" s="132" t="str">
        <f ca="1">IF(ISNUMBER(AJ380-'Choose Housekeeping Genes'!AL$17),AJ380-'Choose Housekeeping Genes'!AL$17,"")</f>
        <v/>
      </c>
      <c r="CC380" s="132" t="str">
        <f ca="1">IF(ISNUMBER(AK380-'Choose Housekeeping Genes'!AM$17),AK380-'Choose Housekeeping Genes'!AM$17,"")</f>
        <v/>
      </c>
      <c r="CD380" s="132" t="str">
        <f ca="1">IF(ISNUMBER(AL380-'Choose Housekeeping Genes'!AN$17),AL380-'Choose Housekeeping Genes'!AN$17,"")</f>
        <v/>
      </c>
      <c r="CE380" s="132" t="str">
        <f ca="1">IF(ISNUMBER(AM380-'Choose Housekeeping Genes'!AO$17),AM380-'Choose Housekeeping Genes'!AO$17,"")</f>
        <v/>
      </c>
      <c r="CF380" s="132" t="str">
        <f ca="1">IF(ISNUMBER(AN380-'Choose Housekeeping Genes'!AP$17),AN380-'Choose Housekeeping Genes'!AP$17,"")</f>
        <v/>
      </c>
      <c r="CG380" s="132" t="str">
        <f ca="1">IF(ISNUMBER(AO380-'Choose Housekeeping Genes'!AQ$17),AO380-'Choose Housekeeping Genes'!AQ$17,"")</f>
        <v/>
      </c>
      <c r="CH380" s="132" t="str">
        <f ca="1">IF(ISNUMBER(AP380-'Choose Housekeeping Genes'!AR$17),AP380-'Choose Housekeeping Genes'!AR$17,"")</f>
        <v/>
      </c>
      <c r="CI380" s="132" t="str">
        <f ca="1">IF(ISNUMBER(AQ380-'Choose Housekeeping Genes'!AS$17),AQ380-'Choose Housekeeping Genes'!AS$17,"")</f>
        <v/>
      </c>
      <c r="CJ380" s="132" t="str">
        <f ca="1">IF(ISNUMBER(AR380-'Choose Housekeeping Genes'!AT$17),AR380-'Choose Housekeeping Genes'!AT$17,"")</f>
        <v/>
      </c>
      <c r="CK380" s="137" t="e">
        <f t="shared" ca="1" si="220"/>
        <v>#DIV/0!</v>
      </c>
      <c r="CL380" s="138" t="e">
        <f t="shared" ca="1" si="221"/>
        <v>#DIV/0!</v>
      </c>
      <c r="DA380" s="135" t="str">
        <f>'Transcript table'!C380</f>
        <v>18S RNA</v>
      </c>
      <c r="DB380" s="35" t="s">
        <v>426</v>
      </c>
      <c r="DC380" s="132" t="str">
        <f t="shared" ca="1" si="222"/>
        <v/>
      </c>
      <c r="DD380" s="132" t="str">
        <f t="shared" ca="1" si="223"/>
        <v/>
      </c>
      <c r="DE380" s="132" t="str">
        <f t="shared" ca="1" si="224"/>
        <v/>
      </c>
      <c r="DF380" s="132" t="str">
        <f t="shared" ca="1" si="225"/>
        <v/>
      </c>
      <c r="DG380" s="132" t="str">
        <f t="shared" ca="1" si="226"/>
        <v/>
      </c>
      <c r="DH380" s="132" t="str">
        <f t="shared" ca="1" si="227"/>
        <v/>
      </c>
      <c r="DI380" s="132" t="str">
        <f t="shared" ca="1" si="228"/>
        <v/>
      </c>
      <c r="DJ380" s="132" t="str">
        <f t="shared" ca="1" si="229"/>
        <v/>
      </c>
      <c r="DK380" s="132" t="str">
        <f t="shared" ca="1" si="230"/>
        <v/>
      </c>
      <c r="DL380" s="132" t="str">
        <f t="shared" ca="1" si="231"/>
        <v/>
      </c>
      <c r="DM380" s="132" t="str">
        <f t="shared" ca="1" si="232"/>
        <v/>
      </c>
      <c r="DN380" s="132" t="str">
        <f t="shared" ca="1" si="233"/>
        <v/>
      </c>
      <c r="DO380" s="132" t="str">
        <f t="shared" ca="1" si="234"/>
        <v/>
      </c>
      <c r="DP380" s="132" t="str">
        <f t="shared" ca="1" si="235"/>
        <v/>
      </c>
      <c r="DQ380" s="132" t="str">
        <f t="shared" ca="1" si="236"/>
        <v/>
      </c>
      <c r="DR380" s="132" t="str">
        <f t="shared" ca="1" si="237"/>
        <v/>
      </c>
      <c r="DS380" s="132" t="str">
        <f t="shared" ca="1" si="238"/>
        <v/>
      </c>
      <c r="DT380" s="132" t="str">
        <f t="shared" ca="1" si="239"/>
        <v/>
      </c>
      <c r="DU380" s="132" t="str">
        <f t="shared" ca="1" si="240"/>
        <v/>
      </c>
      <c r="DV380" s="132" t="str">
        <f t="shared" ca="1" si="241"/>
        <v/>
      </c>
      <c r="DW380" s="136" t="str">
        <f>'Transcript table'!C380</f>
        <v>18S RNA</v>
      </c>
      <c r="DX380" s="141" t="s">
        <v>426</v>
      </c>
      <c r="DY380" s="132" t="str">
        <f t="shared" ca="1" si="242"/>
        <v/>
      </c>
      <c r="DZ380" s="132" t="str">
        <f t="shared" ca="1" si="243"/>
        <v/>
      </c>
      <c r="EA380" s="132" t="str">
        <f t="shared" ca="1" si="244"/>
        <v/>
      </c>
      <c r="EB380" s="132" t="str">
        <f t="shared" ca="1" si="245"/>
        <v/>
      </c>
      <c r="EC380" s="132" t="str">
        <f t="shared" ca="1" si="246"/>
        <v/>
      </c>
      <c r="ED380" s="132" t="str">
        <f t="shared" ca="1" si="247"/>
        <v/>
      </c>
      <c r="EE380" s="132" t="str">
        <f t="shared" ca="1" si="248"/>
        <v/>
      </c>
      <c r="EF380" s="132" t="str">
        <f t="shared" ca="1" si="249"/>
        <v/>
      </c>
      <c r="EG380" s="132" t="str">
        <f t="shared" ca="1" si="250"/>
        <v/>
      </c>
      <c r="EH380" s="132" t="str">
        <f t="shared" ca="1" si="251"/>
        <v/>
      </c>
      <c r="EI380" s="132" t="str">
        <f t="shared" ca="1" si="252"/>
        <v/>
      </c>
      <c r="EJ380" s="132" t="str">
        <f t="shared" ca="1" si="253"/>
        <v/>
      </c>
      <c r="EK380" s="132" t="str">
        <f t="shared" ca="1" si="254"/>
        <v/>
      </c>
      <c r="EL380" s="132" t="str">
        <f t="shared" ca="1" si="255"/>
        <v/>
      </c>
      <c r="EM380" s="132" t="str">
        <f t="shared" ca="1" si="256"/>
        <v/>
      </c>
      <c r="EN380" s="132" t="str">
        <f t="shared" ca="1" si="257"/>
        <v/>
      </c>
      <c r="EO380" s="132" t="str">
        <f t="shared" ca="1" si="258"/>
        <v/>
      </c>
      <c r="EP380" s="132" t="str">
        <f t="shared" ca="1" si="259"/>
        <v/>
      </c>
      <c r="EQ380" s="132" t="str">
        <f t="shared" ca="1" si="260"/>
        <v/>
      </c>
      <c r="ER380" s="132" t="str">
        <f t="shared" ca="1" si="261"/>
        <v/>
      </c>
    </row>
    <row r="381" spans="1:148" ht="25.5">
      <c r="A381" s="131" t="str">
        <f>'Transcript table'!C381</f>
        <v>RNA Spike-in</v>
      </c>
      <c r="B381" s="35" t="s">
        <v>427</v>
      </c>
      <c r="C381" s="132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132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132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132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132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132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132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132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132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132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132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132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132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132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132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132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132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132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132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132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40" t="str">
        <f>'Control Sample Data'!A381</f>
        <v>RNA Spike-in</v>
      </c>
      <c r="X381" s="141" t="s">
        <v>427</v>
      </c>
      <c r="Y381" s="132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132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132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132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132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132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132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132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132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132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132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132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132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132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132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132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132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132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132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132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135" t="str">
        <f>'Control Sample Data'!A381</f>
        <v>RNA Spike-in</v>
      </c>
      <c r="AT381" s="35" t="s">
        <v>427</v>
      </c>
      <c r="AU381" s="132" t="str">
        <f ca="1">IF(ISNUMBER(C381-'Choose Housekeeping Genes'!D$17),C381-'Choose Housekeeping Genes'!D$17,"")</f>
        <v/>
      </c>
      <c r="AV381" s="132" t="str">
        <f ca="1">IF(ISNUMBER(D381-'Choose Housekeeping Genes'!E$17),D381-'Choose Housekeeping Genes'!E$17,"")</f>
        <v/>
      </c>
      <c r="AW381" s="132" t="str">
        <f ca="1">IF(ISNUMBER(E381-'Choose Housekeeping Genes'!F$17),E381-'Choose Housekeeping Genes'!F$17,"")</f>
        <v/>
      </c>
      <c r="AX381" s="132" t="str">
        <f ca="1">IF(ISNUMBER(F381-'Choose Housekeeping Genes'!G$17),F381-'Choose Housekeeping Genes'!G$17,"")</f>
        <v/>
      </c>
      <c r="AY381" s="132" t="str">
        <f ca="1">IF(ISNUMBER(G381-'Choose Housekeeping Genes'!H$17),G381-'Choose Housekeeping Genes'!H$17,"")</f>
        <v/>
      </c>
      <c r="AZ381" s="132" t="str">
        <f ca="1">IF(ISNUMBER(H381-'Choose Housekeeping Genes'!I$17),H381-'Choose Housekeeping Genes'!I$17,"")</f>
        <v/>
      </c>
      <c r="BA381" s="132" t="str">
        <f ca="1">IF(ISNUMBER(I381-'Choose Housekeeping Genes'!J$17),I381-'Choose Housekeeping Genes'!J$17,"")</f>
        <v/>
      </c>
      <c r="BB381" s="132" t="str">
        <f ca="1">IF(ISNUMBER(J381-'Choose Housekeeping Genes'!K$17),J381-'Choose Housekeeping Genes'!K$17,"")</f>
        <v/>
      </c>
      <c r="BC381" s="132" t="str">
        <f ca="1">IF(ISNUMBER(K381-'Choose Housekeeping Genes'!L$17),K381-'Choose Housekeeping Genes'!L$17,"")</f>
        <v/>
      </c>
      <c r="BD381" s="132" t="str">
        <f ca="1">IF(ISNUMBER(L381-'Choose Housekeeping Genes'!M$17),L381-'Choose Housekeeping Genes'!M$17,"")</f>
        <v/>
      </c>
      <c r="BE381" s="132" t="str">
        <f ca="1">IF(ISNUMBER(M381-'Choose Housekeeping Genes'!N$17),M381-'Choose Housekeeping Genes'!N$17,"")</f>
        <v/>
      </c>
      <c r="BF381" s="132" t="str">
        <f ca="1">IF(ISNUMBER(N381-'Choose Housekeeping Genes'!O$17),N381-'Choose Housekeeping Genes'!O$17,"")</f>
        <v/>
      </c>
      <c r="BG381" s="132" t="str">
        <f ca="1">IF(ISNUMBER(O381-'Choose Housekeeping Genes'!P$17),O381-'Choose Housekeeping Genes'!P$17,"")</f>
        <v/>
      </c>
      <c r="BH381" s="132" t="str">
        <f ca="1">IF(ISNUMBER(P381-'Choose Housekeeping Genes'!Q$17),P381-'Choose Housekeeping Genes'!Q$17,"")</f>
        <v/>
      </c>
      <c r="BI381" s="132" t="str">
        <f ca="1">IF(ISNUMBER(Q381-'Choose Housekeeping Genes'!R$17),Q381-'Choose Housekeeping Genes'!R$17,"")</f>
        <v/>
      </c>
      <c r="BJ381" s="132" t="str">
        <f ca="1">IF(ISNUMBER(R381-'Choose Housekeeping Genes'!S$17),R381-'Choose Housekeeping Genes'!S$17,"")</f>
        <v/>
      </c>
      <c r="BK381" s="132" t="str">
        <f ca="1">IF(ISNUMBER(S381-'Choose Housekeeping Genes'!T$17),S381-'Choose Housekeeping Genes'!T$17,"")</f>
        <v/>
      </c>
      <c r="BL381" s="132" t="str">
        <f ca="1">IF(ISNUMBER(T381-'Choose Housekeeping Genes'!U$17),T381-'Choose Housekeeping Genes'!U$17,"")</f>
        <v/>
      </c>
      <c r="BM381" s="132" t="str">
        <f ca="1">IF(ISNUMBER(U381-'Choose Housekeeping Genes'!V$17),U381-'Choose Housekeeping Genes'!V$17,"")</f>
        <v/>
      </c>
      <c r="BN381" s="132" t="str">
        <f ca="1">IF(ISNUMBER(V381-'Choose Housekeeping Genes'!W$17),V381-'Choose Housekeeping Genes'!W$17,"")</f>
        <v/>
      </c>
      <c r="BO381" s="142" t="str">
        <f t="shared" si="262"/>
        <v>RNA Spike-in</v>
      </c>
      <c r="BP381" s="141" t="s">
        <v>427</v>
      </c>
      <c r="BQ381" s="132" t="str">
        <f ca="1">IF(ISNUMBER(Y381-'Choose Housekeeping Genes'!AA$17),Y381-'Choose Housekeeping Genes'!AA$17,"")</f>
        <v/>
      </c>
      <c r="BR381" s="132" t="str">
        <f ca="1">IF(ISNUMBER(Z381-'Choose Housekeeping Genes'!AB$17),Z381-'Choose Housekeeping Genes'!AB$17,"")</f>
        <v/>
      </c>
      <c r="BS381" s="132" t="str">
        <f ca="1">IF(ISNUMBER(AA381-'Choose Housekeeping Genes'!AC$17),AA381-'Choose Housekeeping Genes'!AC$17,"")</f>
        <v/>
      </c>
      <c r="BT381" s="132" t="str">
        <f ca="1">IF(ISNUMBER(AB381-'Choose Housekeeping Genes'!AD$17),AB381-'Choose Housekeeping Genes'!AD$17,"")</f>
        <v/>
      </c>
      <c r="BU381" s="132" t="str">
        <f ca="1">IF(ISNUMBER(AC381-'Choose Housekeeping Genes'!AE$17),AC381-'Choose Housekeeping Genes'!AE$17,"")</f>
        <v/>
      </c>
      <c r="BV381" s="132" t="str">
        <f ca="1">IF(ISNUMBER(AD381-'Choose Housekeeping Genes'!AF$17),AD381-'Choose Housekeeping Genes'!AF$17,"")</f>
        <v/>
      </c>
      <c r="BW381" s="132" t="str">
        <f ca="1">IF(ISNUMBER(AE381-'Choose Housekeeping Genes'!AG$17),AE381-'Choose Housekeeping Genes'!AG$17,"")</f>
        <v/>
      </c>
      <c r="BX381" s="132" t="str">
        <f ca="1">IF(ISNUMBER(AF381-'Choose Housekeeping Genes'!AH$17),AF381-'Choose Housekeeping Genes'!AH$17,"")</f>
        <v/>
      </c>
      <c r="BY381" s="132" t="str">
        <f ca="1">IF(ISNUMBER(AG381-'Choose Housekeeping Genes'!AI$17),AG381-'Choose Housekeeping Genes'!AI$17,"")</f>
        <v/>
      </c>
      <c r="BZ381" s="132" t="str">
        <f ca="1">IF(ISNUMBER(AH381-'Choose Housekeeping Genes'!AJ$17),AH381-'Choose Housekeeping Genes'!AJ$17,"")</f>
        <v/>
      </c>
      <c r="CA381" s="132" t="str">
        <f ca="1">IF(ISNUMBER(AI381-'Choose Housekeeping Genes'!AK$17),AI381-'Choose Housekeeping Genes'!AK$17,"")</f>
        <v/>
      </c>
      <c r="CB381" s="132" t="str">
        <f ca="1">IF(ISNUMBER(AJ381-'Choose Housekeeping Genes'!AL$17),AJ381-'Choose Housekeeping Genes'!AL$17,"")</f>
        <v/>
      </c>
      <c r="CC381" s="132" t="str">
        <f ca="1">IF(ISNUMBER(AK381-'Choose Housekeeping Genes'!AM$17),AK381-'Choose Housekeeping Genes'!AM$17,"")</f>
        <v/>
      </c>
      <c r="CD381" s="132" t="str">
        <f ca="1">IF(ISNUMBER(AL381-'Choose Housekeeping Genes'!AN$17),AL381-'Choose Housekeeping Genes'!AN$17,"")</f>
        <v/>
      </c>
      <c r="CE381" s="132" t="str">
        <f ca="1">IF(ISNUMBER(AM381-'Choose Housekeeping Genes'!AO$17),AM381-'Choose Housekeeping Genes'!AO$17,"")</f>
        <v/>
      </c>
      <c r="CF381" s="132" t="str">
        <f ca="1">IF(ISNUMBER(AN381-'Choose Housekeeping Genes'!AP$17),AN381-'Choose Housekeeping Genes'!AP$17,"")</f>
        <v/>
      </c>
      <c r="CG381" s="132" t="str">
        <f ca="1">IF(ISNUMBER(AO381-'Choose Housekeeping Genes'!AQ$17),AO381-'Choose Housekeeping Genes'!AQ$17,"")</f>
        <v/>
      </c>
      <c r="CH381" s="132" t="str">
        <f ca="1">IF(ISNUMBER(AP381-'Choose Housekeeping Genes'!AR$17),AP381-'Choose Housekeeping Genes'!AR$17,"")</f>
        <v/>
      </c>
      <c r="CI381" s="132" t="str">
        <f ca="1">IF(ISNUMBER(AQ381-'Choose Housekeeping Genes'!AS$17),AQ381-'Choose Housekeeping Genes'!AS$17,"")</f>
        <v/>
      </c>
      <c r="CJ381" s="132" t="str">
        <f ca="1">IF(ISNUMBER(AR381-'Choose Housekeeping Genes'!AT$17),AR381-'Choose Housekeeping Genes'!AT$17,"")</f>
        <v/>
      </c>
      <c r="CK381" s="137" t="e">
        <f t="shared" ca="1" si="220"/>
        <v>#DIV/0!</v>
      </c>
      <c r="CL381" s="138" t="e">
        <f t="shared" ca="1" si="221"/>
        <v>#DIV/0!</v>
      </c>
      <c r="DA381" s="135" t="str">
        <f>'Transcript table'!C381</f>
        <v>RNA Spike-in</v>
      </c>
      <c r="DB381" s="35" t="s">
        <v>427</v>
      </c>
      <c r="DC381" s="132" t="str">
        <f t="shared" ca="1" si="222"/>
        <v/>
      </c>
      <c r="DD381" s="132" t="str">
        <f t="shared" ca="1" si="223"/>
        <v/>
      </c>
      <c r="DE381" s="132" t="str">
        <f t="shared" ca="1" si="224"/>
        <v/>
      </c>
      <c r="DF381" s="132" t="str">
        <f t="shared" ca="1" si="225"/>
        <v/>
      </c>
      <c r="DG381" s="132" t="str">
        <f t="shared" ca="1" si="226"/>
        <v/>
      </c>
      <c r="DH381" s="132" t="str">
        <f t="shared" ca="1" si="227"/>
        <v/>
      </c>
      <c r="DI381" s="132" t="str">
        <f t="shared" ca="1" si="228"/>
        <v/>
      </c>
      <c r="DJ381" s="132" t="str">
        <f t="shared" ca="1" si="229"/>
        <v/>
      </c>
      <c r="DK381" s="132" t="str">
        <f t="shared" ca="1" si="230"/>
        <v/>
      </c>
      <c r="DL381" s="132" t="str">
        <f t="shared" ca="1" si="231"/>
        <v/>
      </c>
      <c r="DM381" s="132" t="str">
        <f t="shared" ca="1" si="232"/>
        <v/>
      </c>
      <c r="DN381" s="132" t="str">
        <f t="shared" ca="1" si="233"/>
        <v/>
      </c>
      <c r="DO381" s="132" t="str">
        <f t="shared" ca="1" si="234"/>
        <v/>
      </c>
      <c r="DP381" s="132" t="str">
        <f t="shared" ca="1" si="235"/>
        <v/>
      </c>
      <c r="DQ381" s="132" t="str">
        <f t="shared" ca="1" si="236"/>
        <v/>
      </c>
      <c r="DR381" s="132" t="str">
        <f t="shared" ca="1" si="237"/>
        <v/>
      </c>
      <c r="DS381" s="132" t="str">
        <f t="shared" ca="1" si="238"/>
        <v/>
      </c>
      <c r="DT381" s="132" t="str">
        <f t="shared" ca="1" si="239"/>
        <v/>
      </c>
      <c r="DU381" s="132" t="str">
        <f t="shared" ca="1" si="240"/>
        <v/>
      </c>
      <c r="DV381" s="132" t="str">
        <f t="shared" ca="1" si="241"/>
        <v/>
      </c>
      <c r="DW381" s="136" t="str">
        <f>'Transcript table'!C381</f>
        <v>RNA Spike-in</v>
      </c>
      <c r="DX381" s="141" t="s">
        <v>427</v>
      </c>
      <c r="DY381" s="132" t="str">
        <f t="shared" ca="1" si="242"/>
        <v/>
      </c>
      <c r="DZ381" s="132" t="str">
        <f t="shared" ca="1" si="243"/>
        <v/>
      </c>
      <c r="EA381" s="132" t="str">
        <f t="shared" ca="1" si="244"/>
        <v/>
      </c>
      <c r="EB381" s="132" t="str">
        <f t="shared" ca="1" si="245"/>
        <v/>
      </c>
      <c r="EC381" s="132" t="str">
        <f t="shared" ca="1" si="246"/>
        <v/>
      </c>
      <c r="ED381" s="132" t="str">
        <f t="shared" ca="1" si="247"/>
        <v/>
      </c>
      <c r="EE381" s="132" t="str">
        <f t="shared" ca="1" si="248"/>
        <v/>
      </c>
      <c r="EF381" s="132" t="str">
        <f t="shared" ca="1" si="249"/>
        <v/>
      </c>
      <c r="EG381" s="132" t="str">
        <f t="shared" ca="1" si="250"/>
        <v/>
      </c>
      <c r="EH381" s="132" t="str">
        <f t="shared" ca="1" si="251"/>
        <v/>
      </c>
      <c r="EI381" s="132" t="str">
        <f t="shared" ca="1" si="252"/>
        <v/>
      </c>
      <c r="EJ381" s="132" t="str">
        <f t="shared" ca="1" si="253"/>
        <v/>
      </c>
      <c r="EK381" s="132" t="str">
        <f t="shared" ca="1" si="254"/>
        <v/>
      </c>
      <c r="EL381" s="132" t="str">
        <f t="shared" ca="1" si="255"/>
        <v/>
      </c>
      <c r="EM381" s="132" t="str">
        <f t="shared" ca="1" si="256"/>
        <v/>
      </c>
      <c r="EN381" s="132" t="str">
        <f t="shared" ca="1" si="257"/>
        <v/>
      </c>
      <c r="EO381" s="132" t="str">
        <f t="shared" ca="1" si="258"/>
        <v/>
      </c>
      <c r="EP381" s="132" t="str">
        <f t="shared" ca="1" si="259"/>
        <v/>
      </c>
      <c r="EQ381" s="132" t="str">
        <f t="shared" ca="1" si="260"/>
        <v/>
      </c>
      <c r="ER381" s="132" t="str">
        <f t="shared" ca="1" si="261"/>
        <v/>
      </c>
    </row>
    <row r="382" spans="1:148" ht="12.75">
      <c r="A382" s="131" t="str">
        <f>'Transcript table'!C382</f>
        <v>PPC-1</v>
      </c>
      <c r="B382" s="35" t="s">
        <v>428</v>
      </c>
      <c r="C382" s="132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132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132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132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132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132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132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132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132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132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132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132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132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132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132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132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132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132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132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132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40" t="str">
        <f>'Control Sample Data'!A382</f>
        <v>PPC-1</v>
      </c>
      <c r="X382" s="141" t="s">
        <v>428</v>
      </c>
      <c r="Y382" s="132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132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132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132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132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132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132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132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132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132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132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132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132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132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132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132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132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132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132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132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135" t="str">
        <f>'Control Sample Data'!A382</f>
        <v>PPC-1</v>
      </c>
      <c r="AT382" s="35" t="s">
        <v>428</v>
      </c>
      <c r="AU382" s="132" t="str">
        <f ca="1">IF(ISNUMBER(C382-'Choose Housekeeping Genes'!D$17),C382-'Choose Housekeeping Genes'!D$17,"")</f>
        <v/>
      </c>
      <c r="AV382" s="132" t="str">
        <f ca="1">IF(ISNUMBER(D382-'Choose Housekeeping Genes'!E$17),D382-'Choose Housekeeping Genes'!E$17,"")</f>
        <v/>
      </c>
      <c r="AW382" s="132" t="str">
        <f ca="1">IF(ISNUMBER(E382-'Choose Housekeeping Genes'!F$17),E382-'Choose Housekeeping Genes'!F$17,"")</f>
        <v/>
      </c>
      <c r="AX382" s="132" t="str">
        <f ca="1">IF(ISNUMBER(F382-'Choose Housekeeping Genes'!G$17),F382-'Choose Housekeeping Genes'!G$17,"")</f>
        <v/>
      </c>
      <c r="AY382" s="132" t="str">
        <f ca="1">IF(ISNUMBER(G382-'Choose Housekeeping Genes'!H$17),G382-'Choose Housekeeping Genes'!H$17,"")</f>
        <v/>
      </c>
      <c r="AZ382" s="132" t="str">
        <f ca="1">IF(ISNUMBER(H382-'Choose Housekeeping Genes'!I$17),H382-'Choose Housekeeping Genes'!I$17,"")</f>
        <v/>
      </c>
      <c r="BA382" s="132" t="str">
        <f ca="1">IF(ISNUMBER(I382-'Choose Housekeeping Genes'!J$17),I382-'Choose Housekeeping Genes'!J$17,"")</f>
        <v/>
      </c>
      <c r="BB382" s="132" t="str">
        <f ca="1">IF(ISNUMBER(J382-'Choose Housekeeping Genes'!K$17),J382-'Choose Housekeeping Genes'!K$17,"")</f>
        <v/>
      </c>
      <c r="BC382" s="132" t="str">
        <f ca="1">IF(ISNUMBER(K382-'Choose Housekeeping Genes'!L$17),K382-'Choose Housekeeping Genes'!L$17,"")</f>
        <v/>
      </c>
      <c r="BD382" s="132" t="str">
        <f ca="1">IF(ISNUMBER(L382-'Choose Housekeeping Genes'!M$17),L382-'Choose Housekeeping Genes'!M$17,"")</f>
        <v/>
      </c>
      <c r="BE382" s="132" t="str">
        <f ca="1">IF(ISNUMBER(M382-'Choose Housekeeping Genes'!N$17),M382-'Choose Housekeeping Genes'!N$17,"")</f>
        <v/>
      </c>
      <c r="BF382" s="132" t="str">
        <f ca="1">IF(ISNUMBER(N382-'Choose Housekeeping Genes'!O$17),N382-'Choose Housekeeping Genes'!O$17,"")</f>
        <v/>
      </c>
      <c r="BG382" s="132" t="str">
        <f ca="1">IF(ISNUMBER(O382-'Choose Housekeeping Genes'!P$17),O382-'Choose Housekeeping Genes'!P$17,"")</f>
        <v/>
      </c>
      <c r="BH382" s="132" t="str">
        <f ca="1">IF(ISNUMBER(P382-'Choose Housekeeping Genes'!Q$17),P382-'Choose Housekeeping Genes'!Q$17,"")</f>
        <v/>
      </c>
      <c r="BI382" s="132" t="str">
        <f ca="1">IF(ISNUMBER(Q382-'Choose Housekeeping Genes'!R$17),Q382-'Choose Housekeeping Genes'!R$17,"")</f>
        <v/>
      </c>
      <c r="BJ382" s="132" t="str">
        <f ca="1">IF(ISNUMBER(R382-'Choose Housekeeping Genes'!S$17),R382-'Choose Housekeeping Genes'!S$17,"")</f>
        <v/>
      </c>
      <c r="BK382" s="132" t="str">
        <f ca="1">IF(ISNUMBER(S382-'Choose Housekeeping Genes'!T$17),S382-'Choose Housekeeping Genes'!T$17,"")</f>
        <v/>
      </c>
      <c r="BL382" s="132" t="str">
        <f ca="1">IF(ISNUMBER(T382-'Choose Housekeeping Genes'!U$17),T382-'Choose Housekeeping Genes'!U$17,"")</f>
        <v/>
      </c>
      <c r="BM382" s="132" t="str">
        <f ca="1">IF(ISNUMBER(U382-'Choose Housekeeping Genes'!V$17),U382-'Choose Housekeeping Genes'!V$17,"")</f>
        <v/>
      </c>
      <c r="BN382" s="132" t="str">
        <f ca="1">IF(ISNUMBER(V382-'Choose Housekeeping Genes'!W$17),V382-'Choose Housekeeping Genes'!W$17,"")</f>
        <v/>
      </c>
      <c r="BO382" s="142" t="str">
        <f t="shared" si="262"/>
        <v>PPC-1</v>
      </c>
      <c r="BP382" s="141" t="s">
        <v>428</v>
      </c>
      <c r="BQ382" s="132" t="str">
        <f ca="1">IF(ISNUMBER(Y382-'Choose Housekeeping Genes'!AA$17),Y382-'Choose Housekeeping Genes'!AA$17,"")</f>
        <v/>
      </c>
      <c r="BR382" s="132" t="str">
        <f ca="1">IF(ISNUMBER(Z382-'Choose Housekeeping Genes'!AB$17),Z382-'Choose Housekeeping Genes'!AB$17,"")</f>
        <v/>
      </c>
      <c r="BS382" s="132" t="str">
        <f ca="1">IF(ISNUMBER(AA382-'Choose Housekeeping Genes'!AC$17),AA382-'Choose Housekeeping Genes'!AC$17,"")</f>
        <v/>
      </c>
      <c r="BT382" s="132" t="str">
        <f ca="1">IF(ISNUMBER(AB382-'Choose Housekeeping Genes'!AD$17),AB382-'Choose Housekeeping Genes'!AD$17,"")</f>
        <v/>
      </c>
      <c r="BU382" s="132" t="str">
        <f ca="1">IF(ISNUMBER(AC382-'Choose Housekeeping Genes'!AE$17),AC382-'Choose Housekeeping Genes'!AE$17,"")</f>
        <v/>
      </c>
      <c r="BV382" s="132" t="str">
        <f ca="1">IF(ISNUMBER(AD382-'Choose Housekeeping Genes'!AF$17),AD382-'Choose Housekeeping Genes'!AF$17,"")</f>
        <v/>
      </c>
      <c r="BW382" s="132" t="str">
        <f ca="1">IF(ISNUMBER(AE382-'Choose Housekeeping Genes'!AG$17),AE382-'Choose Housekeeping Genes'!AG$17,"")</f>
        <v/>
      </c>
      <c r="BX382" s="132" t="str">
        <f ca="1">IF(ISNUMBER(AF382-'Choose Housekeeping Genes'!AH$17),AF382-'Choose Housekeeping Genes'!AH$17,"")</f>
        <v/>
      </c>
      <c r="BY382" s="132" t="str">
        <f ca="1">IF(ISNUMBER(AG382-'Choose Housekeeping Genes'!AI$17),AG382-'Choose Housekeeping Genes'!AI$17,"")</f>
        <v/>
      </c>
      <c r="BZ382" s="132" t="str">
        <f ca="1">IF(ISNUMBER(AH382-'Choose Housekeeping Genes'!AJ$17),AH382-'Choose Housekeeping Genes'!AJ$17,"")</f>
        <v/>
      </c>
      <c r="CA382" s="132" t="str">
        <f ca="1">IF(ISNUMBER(AI382-'Choose Housekeeping Genes'!AK$17),AI382-'Choose Housekeeping Genes'!AK$17,"")</f>
        <v/>
      </c>
      <c r="CB382" s="132" t="str">
        <f ca="1">IF(ISNUMBER(AJ382-'Choose Housekeeping Genes'!AL$17),AJ382-'Choose Housekeeping Genes'!AL$17,"")</f>
        <v/>
      </c>
      <c r="CC382" s="132" t="str">
        <f ca="1">IF(ISNUMBER(AK382-'Choose Housekeeping Genes'!AM$17),AK382-'Choose Housekeeping Genes'!AM$17,"")</f>
        <v/>
      </c>
      <c r="CD382" s="132" t="str">
        <f ca="1">IF(ISNUMBER(AL382-'Choose Housekeeping Genes'!AN$17),AL382-'Choose Housekeeping Genes'!AN$17,"")</f>
        <v/>
      </c>
      <c r="CE382" s="132" t="str">
        <f ca="1">IF(ISNUMBER(AM382-'Choose Housekeeping Genes'!AO$17),AM382-'Choose Housekeeping Genes'!AO$17,"")</f>
        <v/>
      </c>
      <c r="CF382" s="132" t="str">
        <f ca="1">IF(ISNUMBER(AN382-'Choose Housekeeping Genes'!AP$17),AN382-'Choose Housekeeping Genes'!AP$17,"")</f>
        <v/>
      </c>
      <c r="CG382" s="132" t="str">
        <f ca="1">IF(ISNUMBER(AO382-'Choose Housekeeping Genes'!AQ$17),AO382-'Choose Housekeeping Genes'!AQ$17,"")</f>
        <v/>
      </c>
      <c r="CH382" s="132" t="str">
        <f ca="1">IF(ISNUMBER(AP382-'Choose Housekeeping Genes'!AR$17),AP382-'Choose Housekeeping Genes'!AR$17,"")</f>
        <v/>
      </c>
      <c r="CI382" s="132" t="str">
        <f ca="1">IF(ISNUMBER(AQ382-'Choose Housekeeping Genes'!AS$17),AQ382-'Choose Housekeeping Genes'!AS$17,"")</f>
        <v/>
      </c>
      <c r="CJ382" s="132" t="str">
        <f ca="1">IF(ISNUMBER(AR382-'Choose Housekeeping Genes'!AT$17),AR382-'Choose Housekeeping Genes'!AT$17,"")</f>
        <v/>
      </c>
      <c r="CK382" s="137" t="e">
        <f t="shared" ca="1" si="220"/>
        <v>#DIV/0!</v>
      </c>
      <c r="CL382" s="138" t="e">
        <f t="shared" ca="1" si="221"/>
        <v>#DIV/0!</v>
      </c>
      <c r="DA382" s="135" t="str">
        <f>'Transcript table'!C382</f>
        <v>PPC-1</v>
      </c>
      <c r="DB382" s="35" t="s">
        <v>428</v>
      </c>
      <c r="DC382" s="132" t="str">
        <f t="shared" ca="1" si="222"/>
        <v/>
      </c>
      <c r="DD382" s="132" t="str">
        <f t="shared" ca="1" si="223"/>
        <v/>
      </c>
      <c r="DE382" s="132" t="str">
        <f t="shared" ca="1" si="224"/>
        <v/>
      </c>
      <c r="DF382" s="132" t="str">
        <f t="shared" ca="1" si="225"/>
        <v/>
      </c>
      <c r="DG382" s="132" t="str">
        <f t="shared" ca="1" si="226"/>
        <v/>
      </c>
      <c r="DH382" s="132" t="str">
        <f t="shared" ca="1" si="227"/>
        <v/>
      </c>
      <c r="DI382" s="132" t="str">
        <f t="shared" ca="1" si="228"/>
        <v/>
      </c>
      <c r="DJ382" s="132" t="str">
        <f t="shared" ca="1" si="229"/>
        <v/>
      </c>
      <c r="DK382" s="132" t="str">
        <f t="shared" ca="1" si="230"/>
        <v/>
      </c>
      <c r="DL382" s="132" t="str">
        <f t="shared" ca="1" si="231"/>
        <v/>
      </c>
      <c r="DM382" s="132" t="str">
        <f t="shared" ca="1" si="232"/>
        <v/>
      </c>
      <c r="DN382" s="132" t="str">
        <f t="shared" ca="1" si="233"/>
        <v/>
      </c>
      <c r="DO382" s="132" t="str">
        <f t="shared" ca="1" si="234"/>
        <v/>
      </c>
      <c r="DP382" s="132" t="str">
        <f t="shared" ca="1" si="235"/>
        <v/>
      </c>
      <c r="DQ382" s="132" t="str">
        <f t="shared" ca="1" si="236"/>
        <v/>
      </c>
      <c r="DR382" s="132" t="str">
        <f t="shared" ca="1" si="237"/>
        <v/>
      </c>
      <c r="DS382" s="132" t="str">
        <f t="shared" ca="1" si="238"/>
        <v/>
      </c>
      <c r="DT382" s="132" t="str">
        <f t="shared" ca="1" si="239"/>
        <v/>
      </c>
      <c r="DU382" s="132" t="str">
        <f t="shared" ca="1" si="240"/>
        <v/>
      </c>
      <c r="DV382" s="132" t="str">
        <f t="shared" ca="1" si="241"/>
        <v/>
      </c>
      <c r="DW382" s="136" t="str">
        <f>'Transcript table'!C382</f>
        <v>PPC-1</v>
      </c>
      <c r="DX382" s="141" t="s">
        <v>428</v>
      </c>
      <c r="DY382" s="132" t="str">
        <f t="shared" ca="1" si="242"/>
        <v/>
      </c>
      <c r="DZ382" s="132" t="str">
        <f t="shared" ca="1" si="243"/>
        <v/>
      </c>
      <c r="EA382" s="132" t="str">
        <f t="shared" ca="1" si="244"/>
        <v/>
      </c>
      <c r="EB382" s="132" t="str">
        <f t="shared" ca="1" si="245"/>
        <v/>
      </c>
      <c r="EC382" s="132" t="str">
        <f t="shared" ca="1" si="246"/>
        <v/>
      </c>
      <c r="ED382" s="132" t="str">
        <f t="shared" ca="1" si="247"/>
        <v/>
      </c>
      <c r="EE382" s="132" t="str">
        <f t="shared" ca="1" si="248"/>
        <v/>
      </c>
      <c r="EF382" s="132" t="str">
        <f t="shared" ca="1" si="249"/>
        <v/>
      </c>
      <c r="EG382" s="132" t="str">
        <f t="shared" ca="1" si="250"/>
        <v/>
      </c>
      <c r="EH382" s="132" t="str">
        <f t="shared" ca="1" si="251"/>
        <v/>
      </c>
      <c r="EI382" s="132" t="str">
        <f t="shared" ca="1" si="252"/>
        <v/>
      </c>
      <c r="EJ382" s="132" t="str">
        <f t="shared" ca="1" si="253"/>
        <v/>
      </c>
      <c r="EK382" s="132" t="str">
        <f t="shared" ca="1" si="254"/>
        <v/>
      </c>
      <c r="EL382" s="132" t="str">
        <f t="shared" ca="1" si="255"/>
        <v/>
      </c>
      <c r="EM382" s="132" t="str">
        <f t="shared" ca="1" si="256"/>
        <v/>
      </c>
      <c r="EN382" s="132" t="str">
        <f t="shared" ca="1" si="257"/>
        <v/>
      </c>
      <c r="EO382" s="132" t="str">
        <f t="shared" ca="1" si="258"/>
        <v/>
      </c>
      <c r="EP382" s="132" t="str">
        <f t="shared" ca="1" si="259"/>
        <v/>
      </c>
      <c r="EQ382" s="132" t="str">
        <f t="shared" ca="1" si="260"/>
        <v/>
      </c>
      <c r="ER382" s="132" t="str">
        <f t="shared" ca="1" si="261"/>
        <v/>
      </c>
    </row>
    <row r="383" spans="1:148" ht="12.75">
      <c r="A383" s="131" t="str">
        <f>'Transcript table'!C383</f>
        <v>PPC-2</v>
      </c>
      <c r="B383" s="35" t="s">
        <v>429</v>
      </c>
      <c r="C383" s="132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132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132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132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132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132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132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132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132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132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132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132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132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132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132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132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132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132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132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132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40" t="str">
        <f>'Control Sample Data'!A383</f>
        <v>PPC-2</v>
      </c>
      <c r="X383" s="141" t="s">
        <v>429</v>
      </c>
      <c r="Y383" s="132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132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132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132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132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132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132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132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132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132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132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132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132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132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132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132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132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132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132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132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135" t="str">
        <f>'Control Sample Data'!A383</f>
        <v>PPC-2</v>
      </c>
      <c r="AT383" s="35" t="s">
        <v>429</v>
      </c>
      <c r="AU383" s="132" t="str">
        <f ca="1">IF(ISNUMBER(C383-'Choose Housekeeping Genes'!D$17),C383-'Choose Housekeeping Genes'!D$17,"")</f>
        <v/>
      </c>
      <c r="AV383" s="132" t="str">
        <f ca="1">IF(ISNUMBER(D383-'Choose Housekeeping Genes'!E$17),D383-'Choose Housekeeping Genes'!E$17,"")</f>
        <v/>
      </c>
      <c r="AW383" s="132" t="str">
        <f ca="1">IF(ISNUMBER(E383-'Choose Housekeeping Genes'!F$17),E383-'Choose Housekeeping Genes'!F$17,"")</f>
        <v/>
      </c>
      <c r="AX383" s="132" t="str">
        <f ca="1">IF(ISNUMBER(F383-'Choose Housekeeping Genes'!G$17),F383-'Choose Housekeeping Genes'!G$17,"")</f>
        <v/>
      </c>
      <c r="AY383" s="132" t="str">
        <f ca="1">IF(ISNUMBER(G383-'Choose Housekeeping Genes'!H$17),G383-'Choose Housekeeping Genes'!H$17,"")</f>
        <v/>
      </c>
      <c r="AZ383" s="132" t="str">
        <f ca="1">IF(ISNUMBER(H383-'Choose Housekeeping Genes'!I$17),H383-'Choose Housekeeping Genes'!I$17,"")</f>
        <v/>
      </c>
      <c r="BA383" s="132" t="str">
        <f ca="1">IF(ISNUMBER(I383-'Choose Housekeeping Genes'!J$17),I383-'Choose Housekeeping Genes'!J$17,"")</f>
        <v/>
      </c>
      <c r="BB383" s="132" t="str">
        <f ca="1">IF(ISNUMBER(J383-'Choose Housekeeping Genes'!K$17),J383-'Choose Housekeeping Genes'!K$17,"")</f>
        <v/>
      </c>
      <c r="BC383" s="132" t="str">
        <f ca="1">IF(ISNUMBER(K383-'Choose Housekeeping Genes'!L$17),K383-'Choose Housekeeping Genes'!L$17,"")</f>
        <v/>
      </c>
      <c r="BD383" s="132" t="str">
        <f ca="1">IF(ISNUMBER(L383-'Choose Housekeeping Genes'!M$17),L383-'Choose Housekeeping Genes'!M$17,"")</f>
        <v/>
      </c>
      <c r="BE383" s="132" t="str">
        <f ca="1">IF(ISNUMBER(M383-'Choose Housekeeping Genes'!N$17),M383-'Choose Housekeeping Genes'!N$17,"")</f>
        <v/>
      </c>
      <c r="BF383" s="132" t="str">
        <f ca="1">IF(ISNUMBER(N383-'Choose Housekeeping Genes'!O$17),N383-'Choose Housekeeping Genes'!O$17,"")</f>
        <v/>
      </c>
      <c r="BG383" s="132" t="str">
        <f ca="1">IF(ISNUMBER(O383-'Choose Housekeeping Genes'!P$17),O383-'Choose Housekeeping Genes'!P$17,"")</f>
        <v/>
      </c>
      <c r="BH383" s="132" t="str">
        <f ca="1">IF(ISNUMBER(P383-'Choose Housekeeping Genes'!Q$17),P383-'Choose Housekeeping Genes'!Q$17,"")</f>
        <v/>
      </c>
      <c r="BI383" s="132" t="str">
        <f ca="1">IF(ISNUMBER(Q383-'Choose Housekeeping Genes'!R$17),Q383-'Choose Housekeeping Genes'!R$17,"")</f>
        <v/>
      </c>
      <c r="BJ383" s="132" t="str">
        <f ca="1">IF(ISNUMBER(R383-'Choose Housekeeping Genes'!S$17),R383-'Choose Housekeeping Genes'!S$17,"")</f>
        <v/>
      </c>
      <c r="BK383" s="132" t="str">
        <f ca="1">IF(ISNUMBER(S383-'Choose Housekeeping Genes'!T$17),S383-'Choose Housekeeping Genes'!T$17,"")</f>
        <v/>
      </c>
      <c r="BL383" s="132" t="str">
        <f ca="1">IF(ISNUMBER(T383-'Choose Housekeeping Genes'!U$17),T383-'Choose Housekeeping Genes'!U$17,"")</f>
        <v/>
      </c>
      <c r="BM383" s="132" t="str">
        <f ca="1">IF(ISNUMBER(U383-'Choose Housekeeping Genes'!V$17),U383-'Choose Housekeeping Genes'!V$17,"")</f>
        <v/>
      </c>
      <c r="BN383" s="132" t="str">
        <f ca="1">IF(ISNUMBER(V383-'Choose Housekeeping Genes'!W$17),V383-'Choose Housekeeping Genes'!W$17,"")</f>
        <v/>
      </c>
      <c r="BO383" s="142" t="str">
        <f t="shared" si="262"/>
        <v>PPC-2</v>
      </c>
      <c r="BP383" s="141" t="s">
        <v>429</v>
      </c>
      <c r="BQ383" s="132" t="str">
        <f ca="1">IF(ISNUMBER(Y383-'Choose Housekeeping Genes'!AA$17),Y383-'Choose Housekeeping Genes'!AA$17,"")</f>
        <v/>
      </c>
      <c r="BR383" s="132" t="str">
        <f ca="1">IF(ISNUMBER(Z383-'Choose Housekeeping Genes'!AB$17),Z383-'Choose Housekeeping Genes'!AB$17,"")</f>
        <v/>
      </c>
      <c r="BS383" s="132" t="str">
        <f ca="1">IF(ISNUMBER(AA383-'Choose Housekeeping Genes'!AC$17),AA383-'Choose Housekeeping Genes'!AC$17,"")</f>
        <v/>
      </c>
      <c r="BT383" s="132" t="str">
        <f ca="1">IF(ISNUMBER(AB383-'Choose Housekeeping Genes'!AD$17),AB383-'Choose Housekeeping Genes'!AD$17,"")</f>
        <v/>
      </c>
      <c r="BU383" s="132" t="str">
        <f ca="1">IF(ISNUMBER(AC383-'Choose Housekeeping Genes'!AE$17),AC383-'Choose Housekeeping Genes'!AE$17,"")</f>
        <v/>
      </c>
      <c r="BV383" s="132" t="str">
        <f ca="1">IF(ISNUMBER(AD383-'Choose Housekeeping Genes'!AF$17),AD383-'Choose Housekeeping Genes'!AF$17,"")</f>
        <v/>
      </c>
      <c r="BW383" s="132" t="str">
        <f ca="1">IF(ISNUMBER(AE383-'Choose Housekeeping Genes'!AG$17),AE383-'Choose Housekeeping Genes'!AG$17,"")</f>
        <v/>
      </c>
      <c r="BX383" s="132" t="str">
        <f ca="1">IF(ISNUMBER(AF383-'Choose Housekeeping Genes'!AH$17),AF383-'Choose Housekeeping Genes'!AH$17,"")</f>
        <v/>
      </c>
      <c r="BY383" s="132" t="str">
        <f ca="1">IF(ISNUMBER(AG383-'Choose Housekeeping Genes'!AI$17),AG383-'Choose Housekeeping Genes'!AI$17,"")</f>
        <v/>
      </c>
      <c r="BZ383" s="132" t="str">
        <f ca="1">IF(ISNUMBER(AH383-'Choose Housekeeping Genes'!AJ$17),AH383-'Choose Housekeeping Genes'!AJ$17,"")</f>
        <v/>
      </c>
      <c r="CA383" s="132" t="str">
        <f ca="1">IF(ISNUMBER(AI383-'Choose Housekeeping Genes'!AK$17),AI383-'Choose Housekeeping Genes'!AK$17,"")</f>
        <v/>
      </c>
      <c r="CB383" s="132" t="str">
        <f ca="1">IF(ISNUMBER(AJ383-'Choose Housekeeping Genes'!AL$17),AJ383-'Choose Housekeeping Genes'!AL$17,"")</f>
        <v/>
      </c>
      <c r="CC383" s="132" t="str">
        <f ca="1">IF(ISNUMBER(AK383-'Choose Housekeeping Genes'!AM$17),AK383-'Choose Housekeeping Genes'!AM$17,"")</f>
        <v/>
      </c>
      <c r="CD383" s="132" t="str">
        <f ca="1">IF(ISNUMBER(AL383-'Choose Housekeeping Genes'!AN$17),AL383-'Choose Housekeeping Genes'!AN$17,"")</f>
        <v/>
      </c>
      <c r="CE383" s="132" t="str">
        <f ca="1">IF(ISNUMBER(AM383-'Choose Housekeeping Genes'!AO$17),AM383-'Choose Housekeeping Genes'!AO$17,"")</f>
        <v/>
      </c>
      <c r="CF383" s="132" t="str">
        <f ca="1">IF(ISNUMBER(AN383-'Choose Housekeeping Genes'!AP$17),AN383-'Choose Housekeeping Genes'!AP$17,"")</f>
        <v/>
      </c>
      <c r="CG383" s="132" t="str">
        <f ca="1">IF(ISNUMBER(AO383-'Choose Housekeeping Genes'!AQ$17),AO383-'Choose Housekeeping Genes'!AQ$17,"")</f>
        <v/>
      </c>
      <c r="CH383" s="132" t="str">
        <f ca="1">IF(ISNUMBER(AP383-'Choose Housekeeping Genes'!AR$17),AP383-'Choose Housekeeping Genes'!AR$17,"")</f>
        <v/>
      </c>
      <c r="CI383" s="132" t="str">
        <f ca="1">IF(ISNUMBER(AQ383-'Choose Housekeeping Genes'!AS$17),AQ383-'Choose Housekeeping Genes'!AS$17,"")</f>
        <v/>
      </c>
      <c r="CJ383" s="132" t="str">
        <f ca="1">IF(ISNUMBER(AR383-'Choose Housekeeping Genes'!AT$17),AR383-'Choose Housekeeping Genes'!AT$17,"")</f>
        <v/>
      </c>
      <c r="CK383" s="137" t="e">
        <f t="shared" ca="1" si="220"/>
        <v>#DIV/0!</v>
      </c>
      <c r="CL383" s="138" t="e">
        <f t="shared" ca="1" si="221"/>
        <v>#DIV/0!</v>
      </c>
      <c r="DA383" s="135" t="str">
        <f>'Transcript table'!C383</f>
        <v>PPC-2</v>
      </c>
      <c r="DB383" s="35" t="s">
        <v>429</v>
      </c>
      <c r="DC383" s="132" t="str">
        <f t="shared" ca="1" si="222"/>
        <v/>
      </c>
      <c r="DD383" s="132" t="str">
        <f t="shared" ca="1" si="223"/>
        <v/>
      </c>
      <c r="DE383" s="132" t="str">
        <f t="shared" ca="1" si="224"/>
        <v/>
      </c>
      <c r="DF383" s="132" t="str">
        <f t="shared" ca="1" si="225"/>
        <v/>
      </c>
      <c r="DG383" s="132" t="str">
        <f t="shared" ca="1" si="226"/>
        <v/>
      </c>
      <c r="DH383" s="132" t="str">
        <f t="shared" ca="1" si="227"/>
        <v/>
      </c>
      <c r="DI383" s="132" t="str">
        <f t="shared" ca="1" si="228"/>
        <v/>
      </c>
      <c r="DJ383" s="132" t="str">
        <f t="shared" ca="1" si="229"/>
        <v/>
      </c>
      <c r="DK383" s="132" t="str">
        <f t="shared" ca="1" si="230"/>
        <v/>
      </c>
      <c r="DL383" s="132" t="str">
        <f t="shared" ca="1" si="231"/>
        <v/>
      </c>
      <c r="DM383" s="132" t="str">
        <f t="shared" ca="1" si="232"/>
        <v/>
      </c>
      <c r="DN383" s="132" t="str">
        <f t="shared" ca="1" si="233"/>
        <v/>
      </c>
      <c r="DO383" s="132" t="str">
        <f t="shared" ca="1" si="234"/>
        <v/>
      </c>
      <c r="DP383" s="132" t="str">
        <f t="shared" ca="1" si="235"/>
        <v/>
      </c>
      <c r="DQ383" s="132" t="str">
        <f t="shared" ca="1" si="236"/>
        <v/>
      </c>
      <c r="DR383" s="132" t="str">
        <f t="shared" ca="1" si="237"/>
        <v/>
      </c>
      <c r="DS383" s="132" t="str">
        <f t="shared" ca="1" si="238"/>
        <v/>
      </c>
      <c r="DT383" s="132" t="str">
        <f t="shared" ca="1" si="239"/>
        <v/>
      </c>
      <c r="DU383" s="132" t="str">
        <f t="shared" ca="1" si="240"/>
        <v/>
      </c>
      <c r="DV383" s="132" t="str">
        <f t="shared" ca="1" si="241"/>
        <v/>
      </c>
      <c r="DW383" s="136" t="str">
        <f>'Transcript table'!C383</f>
        <v>PPC-2</v>
      </c>
      <c r="DX383" s="141" t="s">
        <v>429</v>
      </c>
      <c r="DY383" s="132" t="str">
        <f t="shared" ca="1" si="242"/>
        <v/>
      </c>
      <c r="DZ383" s="132" t="str">
        <f t="shared" ca="1" si="243"/>
        <v/>
      </c>
      <c r="EA383" s="132" t="str">
        <f t="shared" ca="1" si="244"/>
        <v/>
      </c>
      <c r="EB383" s="132" t="str">
        <f t="shared" ca="1" si="245"/>
        <v/>
      </c>
      <c r="EC383" s="132" t="str">
        <f t="shared" ca="1" si="246"/>
        <v/>
      </c>
      <c r="ED383" s="132" t="str">
        <f t="shared" ca="1" si="247"/>
        <v/>
      </c>
      <c r="EE383" s="132" t="str">
        <f t="shared" ca="1" si="248"/>
        <v/>
      </c>
      <c r="EF383" s="132" t="str">
        <f t="shared" ca="1" si="249"/>
        <v/>
      </c>
      <c r="EG383" s="132" t="str">
        <f t="shared" ca="1" si="250"/>
        <v/>
      </c>
      <c r="EH383" s="132" t="str">
        <f t="shared" ca="1" si="251"/>
        <v/>
      </c>
      <c r="EI383" s="132" t="str">
        <f t="shared" ca="1" si="252"/>
        <v/>
      </c>
      <c r="EJ383" s="132" t="str">
        <f t="shared" ca="1" si="253"/>
        <v/>
      </c>
      <c r="EK383" s="132" t="str">
        <f t="shared" ca="1" si="254"/>
        <v/>
      </c>
      <c r="EL383" s="132" t="str">
        <f t="shared" ca="1" si="255"/>
        <v/>
      </c>
      <c r="EM383" s="132" t="str">
        <f t="shared" ca="1" si="256"/>
        <v/>
      </c>
      <c r="EN383" s="132" t="str">
        <f t="shared" ca="1" si="257"/>
        <v/>
      </c>
      <c r="EO383" s="132" t="str">
        <f t="shared" ca="1" si="258"/>
        <v/>
      </c>
      <c r="EP383" s="132" t="str">
        <f t="shared" ca="1" si="259"/>
        <v/>
      </c>
      <c r="EQ383" s="132" t="str">
        <f t="shared" ca="1" si="260"/>
        <v/>
      </c>
      <c r="ER383" s="132" t="str">
        <f t="shared" ca="1" si="261"/>
        <v/>
      </c>
    </row>
    <row r="384" spans="1:148" ht="12.75">
      <c r="A384" s="131" t="str">
        <f>'Transcript table'!C384</f>
        <v>PPC-3</v>
      </c>
      <c r="B384" s="35" t="s">
        <v>430</v>
      </c>
      <c r="C384" s="132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132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132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132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132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132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132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132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132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132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132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132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132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132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132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132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132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132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132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132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40" t="str">
        <f>'Control Sample Data'!A384</f>
        <v>PPC-3</v>
      </c>
      <c r="X384" s="141" t="s">
        <v>430</v>
      </c>
      <c r="Y384" s="132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132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132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132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132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132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132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132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132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132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132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132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132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132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132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132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132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132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132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132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135" t="str">
        <f>'Control Sample Data'!A384</f>
        <v>PPC-3</v>
      </c>
      <c r="AT384" s="35" t="s">
        <v>430</v>
      </c>
      <c r="AU384" s="132" t="str">
        <f ca="1">IF(ISNUMBER(C384-'Choose Housekeeping Genes'!D$17),C384-'Choose Housekeeping Genes'!D$17,"")</f>
        <v/>
      </c>
      <c r="AV384" s="132" t="str">
        <f ca="1">IF(ISNUMBER(D384-'Choose Housekeeping Genes'!E$17),D384-'Choose Housekeeping Genes'!E$17,"")</f>
        <v/>
      </c>
      <c r="AW384" s="132" t="str">
        <f ca="1">IF(ISNUMBER(E384-'Choose Housekeeping Genes'!F$17),E384-'Choose Housekeeping Genes'!F$17,"")</f>
        <v/>
      </c>
      <c r="AX384" s="132" t="str">
        <f ca="1">IF(ISNUMBER(F384-'Choose Housekeeping Genes'!G$17),F384-'Choose Housekeeping Genes'!G$17,"")</f>
        <v/>
      </c>
      <c r="AY384" s="132" t="str">
        <f ca="1">IF(ISNUMBER(G384-'Choose Housekeeping Genes'!H$17),G384-'Choose Housekeeping Genes'!H$17,"")</f>
        <v/>
      </c>
      <c r="AZ384" s="132" t="str">
        <f ca="1">IF(ISNUMBER(H384-'Choose Housekeeping Genes'!I$17),H384-'Choose Housekeeping Genes'!I$17,"")</f>
        <v/>
      </c>
      <c r="BA384" s="132" t="str">
        <f ca="1">IF(ISNUMBER(I384-'Choose Housekeeping Genes'!J$17),I384-'Choose Housekeeping Genes'!J$17,"")</f>
        <v/>
      </c>
      <c r="BB384" s="132" t="str">
        <f ca="1">IF(ISNUMBER(J384-'Choose Housekeeping Genes'!K$17),J384-'Choose Housekeeping Genes'!K$17,"")</f>
        <v/>
      </c>
      <c r="BC384" s="132" t="str">
        <f ca="1">IF(ISNUMBER(K384-'Choose Housekeeping Genes'!L$17),K384-'Choose Housekeeping Genes'!L$17,"")</f>
        <v/>
      </c>
      <c r="BD384" s="132" t="str">
        <f ca="1">IF(ISNUMBER(L384-'Choose Housekeeping Genes'!M$17),L384-'Choose Housekeeping Genes'!M$17,"")</f>
        <v/>
      </c>
      <c r="BE384" s="132" t="str">
        <f ca="1">IF(ISNUMBER(M384-'Choose Housekeeping Genes'!N$17),M384-'Choose Housekeeping Genes'!N$17,"")</f>
        <v/>
      </c>
      <c r="BF384" s="132" t="str">
        <f ca="1">IF(ISNUMBER(N384-'Choose Housekeeping Genes'!O$17),N384-'Choose Housekeeping Genes'!O$17,"")</f>
        <v/>
      </c>
      <c r="BG384" s="132" t="str">
        <f ca="1">IF(ISNUMBER(O384-'Choose Housekeeping Genes'!P$17),O384-'Choose Housekeeping Genes'!P$17,"")</f>
        <v/>
      </c>
      <c r="BH384" s="132" t="str">
        <f ca="1">IF(ISNUMBER(P384-'Choose Housekeeping Genes'!Q$17),P384-'Choose Housekeeping Genes'!Q$17,"")</f>
        <v/>
      </c>
      <c r="BI384" s="132" t="str">
        <f ca="1">IF(ISNUMBER(Q384-'Choose Housekeeping Genes'!R$17),Q384-'Choose Housekeeping Genes'!R$17,"")</f>
        <v/>
      </c>
      <c r="BJ384" s="132" t="str">
        <f ca="1">IF(ISNUMBER(R384-'Choose Housekeeping Genes'!S$17),R384-'Choose Housekeeping Genes'!S$17,"")</f>
        <v/>
      </c>
      <c r="BK384" s="132" t="str">
        <f ca="1">IF(ISNUMBER(S384-'Choose Housekeeping Genes'!T$17),S384-'Choose Housekeeping Genes'!T$17,"")</f>
        <v/>
      </c>
      <c r="BL384" s="132" t="str">
        <f ca="1">IF(ISNUMBER(T384-'Choose Housekeeping Genes'!U$17),T384-'Choose Housekeeping Genes'!U$17,"")</f>
        <v/>
      </c>
      <c r="BM384" s="132" t="str">
        <f ca="1">IF(ISNUMBER(U384-'Choose Housekeeping Genes'!V$17),U384-'Choose Housekeeping Genes'!V$17,"")</f>
        <v/>
      </c>
      <c r="BN384" s="132" t="str">
        <f ca="1">IF(ISNUMBER(V384-'Choose Housekeeping Genes'!W$17),V384-'Choose Housekeeping Genes'!W$17,"")</f>
        <v/>
      </c>
      <c r="BO384" s="142" t="str">
        <f t="shared" si="262"/>
        <v>PPC-3</v>
      </c>
      <c r="BP384" s="141" t="s">
        <v>430</v>
      </c>
      <c r="BQ384" s="132" t="str">
        <f ca="1">IF(ISNUMBER(Y384-'Choose Housekeeping Genes'!AA$17),Y384-'Choose Housekeeping Genes'!AA$17,"")</f>
        <v/>
      </c>
      <c r="BR384" s="132" t="str">
        <f ca="1">IF(ISNUMBER(Z384-'Choose Housekeeping Genes'!AB$17),Z384-'Choose Housekeeping Genes'!AB$17,"")</f>
        <v/>
      </c>
      <c r="BS384" s="132" t="str">
        <f ca="1">IF(ISNUMBER(AA384-'Choose Housekeeping Genes'!AC$17),AA384-'Choose Housekeeping Genes'!AC$17,"")</f>
        <v/>
      </c>
      <c r="BT384" s="132" t="str">
        <f ca="1">IF(ISNUMBER(AB384-'Choose Housekeeping Genes'!AD$17),AB384-'Choose Housekeeping Genes'!AD$17,"")</f>
        <v/>
      </c>
      <c r="BU384" s="132" t="str">
        <f ca="1">IF(ISNUMBER(AC384-'Choose Housekeeping Genes'!AE$17),AC384-'Choose Housekeeping Genes'!AE$17,"")</f>
        <v/>
      </c>
      <c r="BV384" s="132" t="str">
        <f ca="1">IF(ISNUMBER(AD384-'Choose Housekeeping Genes'!AF$17),AD384-'Choose Housekeeping Genes'!AF$17,"")</f>
        <v/>
      </c>
      <c r="BW384" s="132" t="str">
        <f ca="1">IF(ISNUMBER(AE384-'Choose Housekeeping Genes'!AG$17),AE384-'Choose Housekeeping Genes'!AG$17,"")</f>
        <v/>
      </c>
      <c r="BX384" s="132" t="str">
        <f ca="1">IF(ISNUMBER(AF384-'Choose Housekeeping Genes'!AH$17),AF384-'Choose Housekeeping Genes'!AH$17,"")</f>
        <v/>
      </c>
      <c r="BY384" s="132" t="str">
        <f ca="1">IF(ISNUMBER(AG384-'Choose Housekeeping Genes'!AI$17),AG384-'Choose Housekeeping Genes'!AI$17,"")</f>
        <v/>
      </c>
      <c r="BZ384" s="132" t="str">
        <f ca="1">IF(ISNUMBER(AH384-'Choose Housekeeping Genes'!AJ$17),AH384-'Choose Housekeeping Genes'!AJ$17,"")</f>
        <v/>
      </c>
      <c r="CA384" s="132" t="str">
        <f ca="1">IF(ISNUMBER(AI384-'Choose Housekeeping Genes'!AK$17),AI384-'Choose Housekeeping Genes'!AK$17,"")</f>
        <v/>
      </c>
      <c r="CB384" s="132" t="str">
        <f ca="1">IF(ISNUMBER(AJ384-'Choose Housekeeping Genes'!AL$17),AJ384-'Choose Housekeeping Genes'!AL$17,"")</f>
        <v/>
      </c>
      <c r="CC384" s="132" t="str">
        <f ca="1">IF(ISNUMBER(AK384-'Choose Housekeeping Genes'!AM$17),AK384-'Choose Housekeeping Genes'!AM$17,"")</f>
        <v/>
      </c>
      <c r="CD384" s="132" t="str">
        <f ca="1">IF(ISNUMBER(AL384-'Choose Housekeeping Genes'!AN$17),AL384-'Choose Housekeeping Genes'!AN$17,"")</f>
        <v/>
      </c>
      <c r="CE384" s="132" t="str">
        <f ca="1">IF(ISNUMBER(AM384-'Choose Housekeeping Genes'!AO$17),AM384-'Choose Housekeeping Genes'!AO$17,"")</f>
        <v/>
      </c>
      <c r="CF384" s="132" t="str">
        <f ca="1">IF(ISNUMBER(AN384-'Choose Housekeeping Genes'!AP$17),AN384-'Choose Housekeeping Genes'!AP$17,"")</f>
        <v/>
      </c>
      <c r="CG384" s="132" t="str">
        <f ca="1">IF(ISNUMBER(AO384-'Choose Housekeeping Genes'!AQ$17),AO384-'Choose Housekeeping Genes'!AQ$17,"")</f>
        <v/>
      </c>
      <c r="CH384" s="132" t="str">
        <f ca="1">IF(ISNUMBER(AP384-'Choose Housekeeping Genes'!AR$17),AP384-'Choose Housekeeping Genes'!AR$17,"")</f>
        <v/>
      </c>
      <c r="CI384" s="132" t="str">
        <f ca="1">IF(ISNUMBER(AQ384-'Choose Housekeeping Genes'!AS$17),AQ384-'Choose Housekeeping Genes'!AS$17,"")</f>
        <v/>
      </c>
      <c r="CJ384" s="132" t="str">
        <f ca="1">IF(ISNUMBER(AR384-'Choose Housekeeping Genes'!AT$17),AR384-'Choose Housekeeping Genes'!AT$17,"")</f>
        <v/>
      </c>
      <c r="CK384" s="137" t="e">
        <f t="shared" ca="1" si="220"/>
        <v>#DIV/0!</v>
      </c>
      <c r="CL384" s="138" t="e">
        <f t="shared" ca="1" si="221"/>
        <v>#DIV/0!</v>
      </c>
      <c r="DA384" s="135" t="str">
        <f>'Transcript table'!C384</f>
        <v>PPC-3</v>
      </c>
      <c r="DB384" s="35" t="s">
        <v>430</v>
      </c>
      <c r="DC384" s="132" t="str">
        <f t="shared" ca="1" si="222"/>
        <v/>
      </c>
      <c r="DD384" s="132" t="str">
        <f t="shared" ca="1" si="223"/>
        <v/>
      </c>
      <c r="DE384" s="132" t="str">
        <f t="shared" ca="1" si="224"/>
        <v/>
      </c>
      <c r="DF384" s="132" t="str">
        <f t="shared" ca="1" si="225"/>
        <v/>
      </c>
      <c r="DG384" s="132" t="str">
        <f t="shared" ca="1" si="226"/>
        <v/>
      </c>
      <c r="DH384" s="132" t="str">
        <f t="shared" ca="1" si="227"/>
        <v/>
      </c>
      <c r="DI384" s="132" t="str">
        <f t="shared" ca="1" si="228"/>
        <v/>
      </c>
      <c r="DJ384" s="132" t="str">
        <f t="shared" ca="1" si="229"/>
        <v/>
      </c>
      <c r="DK384" s="132" t="str">
        <f t="shared" ca="1" si="230"/>
        <v/>
      </c>
      <c r="DL384" s="132" t="str">
        <f t="shared" ca="1" si="231"/>
        <v/>
      </c>
      <c r="DM384" s="132" t="str">
        <f t="shared" ca="1" si="232"/>
        <v/>
      </c>
      <c r="DN384" s="132" t="str">
        <f t="shared" ca="1" si="233"/>
        <v/>
      </c>
      <c r="DO384" s="132" t="str">
        <f t="shared" ca="1" si="234"/>
        <v/>
      </c>
      <c r="DP384" s="132" t="str">
        <f t="shared" ca="1" si="235"/>
        <v/>
      </c>
      <c r="DQ384" s="132" t="str">
        <f t="shared" ca="1" si="236"/>
        <v/>
      </c>
      <c r="DR384" s="132" t="str">
        <f t="shared" ca="1" si="237"/>
        <v/>
      </c>
      <c r="DS384" s="132" t="str">
        <f t="shared" ca="1" si="238"/>
        <v/>
      </c>
      <c r="DT384" s="132" t="str">
        <f t="shared" ca="1" si="239"/>
        <v/>
      </c>
      <c r="DU384" s="132" t="str">
        <f t="shared" ca="1" si="240"/>
        <v/>
      </c>
      <c r="DV384" s="132" t="str">
        <f t="shared" ca="1" si="241"/>
        <v/>
      </c>
      <c r="DW384" s="136" t="str">
        <f>'Transcript table'!C384</f>
        <v>PPC-3</v>
      </c>
      <c r="DX384" s="141" t="s">
        <v>430</v>
      </c>
      <c r="DY384" s="132" t="str">
        <f t="shared" ca="1" si="242"/>
        <v/>
      </c>
      <c r="DZ384" s="132" t="str">
        <f t="shared" ca="1" si="243"/>
        <v/>
      </c>
      <c r="EA384" s="132" t="str">
        <f t="shared" ca="1" si="244"/>
        <v/>
      </c>
      <c r="EB384" s="132" t="str">
        <f t="shared" ca="1" si="245"/>
        <v/>
      </c>
      <c r="EC384" s="132" t="str">
        <f t="shared" ca="1" si="246"/>
        <v/>
      </c>
      <c r="ED384" s="132" t="str">
        <f t="shared" ca="1" si="247"/>
        <v/>
      </c>
      <c r="EE384" s="132" t="str">
        <f t="shared" ca="1" si="248"/>
        <v/>
      </c>
      <c r="EF384" s="132" t="str">
        <f t="shared" ca="1" si="249"/>
        <v/>
      </c>
      <c r="EG384" s="132" t="str">
        <f t="shared" ca="1" si="250"/>
        <v/>
      </c>
      <c r="EH384" s="132" t="str">
        <f t="shared" ca="1" si="251"/>
        <v/>
      </c>
      <c r="EI384" s="132" t="str">
        <f t="shared" ca="1" si="252"/>
        <v/>
      </c>
      <c r="EJ384" s="132" t="str">
        <f t="shared" ca="1" si="253"/>
        <v/>
      </c>
      <c r="EK384" s="132" t="str">
        <f t="shared" ca="1" si="254"/>
        <v/>
      </c>
      <c r="EL384" s="132" t="str">
        <f t="shared" ca="1" si="255"/>
        <v/>
      </c>
      <c r="EM384" s="132" t="str">
        <f t="shared" ca="1" si="256"/>
        <v/>
      </c>
      <c r="EN384" s="132" t="str">
        <f t="shared" ca="1" si="257"/>
        <v/>
      </c>
      <c r="EO384" s="132" t="str">
        <f t="shared" ca="1" si="258"/>
        <v/>
      </c>
      <c r="EP384" s="132" t="str">
        <f t="shared" ca="1" si="259"/>
        <v/>
      </c>
      <c r="EQ384" s="132" t="str">
        <f t="shared" ca="1" si="260"/>
        <v/>
      </c>
      <c r="ER384" s="132" t="str">
        <f t="shared" ca="1" si="261"/>
        <v/>
      </c>
    </row>
    <row r="385" spans="1:148" ht="12.75">
      <c r="A385" s="131" t="str">
        <f>'Transcript table'!C385</f>
        <v>GDC</v>
      </c>
      <c r="B385" s="35" t="s">
        <v>431</v>
      </c>
      <c r="C385" s="132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132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132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132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132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132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132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132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132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132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132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132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132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132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132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132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132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132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132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132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40" t="str">
        <f>'Control Sample Data'!A385</f>
        <v>GDC</v>
      </c>
      <c r="X385" s="141" t="s">
        <v>431</v>
      </c>
      <c r="Y385" s="132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132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132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132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132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132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132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132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132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132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132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132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132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132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132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132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132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132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132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132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135" t="str">
        <f>'Control Sample Data'!A385</f>
        <v>GDC</v>
      </c>
      <c r="AT385" s="35" t="s">
        <v>431</v>
      </c>
      <c r="AU385" s="132" t="str">
        <f ca="1">IF(ISNUMBER(C385-'Choose Housekeeping Genes'!D$17),C385-'Choose Housekeeping Genes'!D$17,"")</f>
        <v/>
      </c>
      <c r="AV385" s="132" t="str">
        <f ca="1">IF(ISNUMBER(D385-'Choose Housekeeping Genes'!E$17),D385-'Choose Housekeeping Genes'!E$17,"")</f>
        <v/>
      </c>
      <c r="AW385" s="132" t="str">
        <f ca="1">IF(ISNUMBER(E385-'Choose Housekeeping Genes'!F$17),E385-'Choose Housekeeping Genes'!F$17,"")</f>
        <v/>
      </c>
      <c r="AX385" s="132" t="str">
        <f ca="1">IF(ISNUMBER(F385-'Choose Housekeeping Genes'!G$17),F385-'Choose Housekeeping Genes'!G$17,"")</f>
        <v/>
      </c>
      <c r="AY385" s="132" t="str">
        <f ca="1">IF(ISNUMBER(G385-'Choose Housekeeping Genes'!H$17),G385-'Choose Housekeeping Genes'!H$17,"")</f>
        <v/>
      </c>
      <c r="AZ385" s="132" t="str">
        <f ca="1">IF(ISNUMBER(H385-'Choose Housekeeping Genes'!I$17),H385-'Choose Housekeeping Genes'!I$17,"")</f>
        <v/>
      </c>
      <c r="BA385" s="132" t="str">
        <f ca="1">IF(ISNUMBER(I385-'Choose Housekeeping Genes'!J$17),I385-'Choose Housekeeping Genes'!J$17,"")</f>
        <v/>
      </c>
      <c r="BB385" s="132" t="str">
        <f ca="1">IF(ISNUMBER(J385-'Choose Housekeeping Genes'!K$17),J385-'Choose Housekeeping Genes'!K$17,"")</f>
        <v/>
      </c>
      <c r="BC385" s="132" t="str">
        <f ca="1">IF(ISNUMBER(K385-'Choose Housekeeping Genes'!L$17),K385-'Choose Housekeeping Genes'!L$17,"")</f>
        <v/>
      </c>
      <c r="BD385" s="132" t="str">
        <f ca="1">IF(ISNUMBER(L385-'Choose Housekeeping Genes'!M$17),L385-'Choose Housekeeping Genes'!M$17,"")</f>
        <v/>
      </c>
      <c r="BE385" s="132" t="str">
        <f ca="1">IF(ISNUMBER(M385-'Choose Housekeeping Genes'!N$17),M385-'Choose Housekeeping Genes'!N$17,"")</f>
        <v/>
      </c>
      <c r="BF385" s="132" t="str">
        <f ca="1">IF(ISNUMBER(N385-'Choose Housekeeping Genes'!O$17),N385-'Choose Housekeeping Genes'!O$17,"")</f>
        <v/>
      </c>
      <c r="BG385" s="132" t="str">
        <f ca="1">IF(ISNUMBER(O385-'Choose Housekeeping Genes'!P$17),O385-'Choose Housekeeping Genes'!P$17,"")</f>
        <v/>
      </c>
      <c r="BH385" s="132" t="str">
        <f ca="1">IF(ISNUMBER(P385-'Choose Housekeeping Genes'!Q$17),P385-'Choose Housekeeping Genes'!Q$17,"")</f>
        <v/>
      </c>
      <c r="BI385" s="132" t="str">
        <f ca="1">IF(ISNUMBER(Q385-'Choose Housekeeping Genes'!R$17),Q385-'Choose Housekeeping Genes'!R$17,"")</f>
        <v/>
      </c>
      <c r="BJ385" s="132" t="str">
        <f ca="1">IF(ISNUMBER(R385-'Choose Housekeeping Genes'!S$17),R385-'Choose Housekeeping Genes'!S$17,"")</f>
        <v/>
      </c>
      <c r="BK385" s="132" t="str">
        <f ca="1">IF(ISNUMBER(S385-'Choose Housekeeping Genes'!T$17),S385-'Choose Housekeeping Genes'!T$17,"")</f>
        <v/>
      </c>
      <c r="BL385" s="132" t="str">
        <f ca="1">IF(ISNUMBER(T385-'Choose Housekeeping Genes'!U$17),T385-'Choose Housekeeping Genes'!U$17,"")</f>
        <v/>
      </c>
      <c r="BM385" s="132" t="str">
        <f ca="1">IF(ISNUMBER(U385-'Choose Housekeeping Genes'!V$17),U385-'Choose Housekeeping Genes'!V$17,"")</f>
        <v/>
      </c>
      <c r="BN385" s="132" t="str">
        <f ca="1">IF(ISNUMBER(V385-'Choose Housekeeping Genes'!W$17),V385-'Choose Housekeeping Genes'!W$17,"")</f>
        <v/>
      </c>
      <c r="BO385" s="142" t="str">
        <f t="shared" si="262"/>
        <v>GDC</v>
      </c>
      <c r="BP385" s="141" t="s">
        <v>431</v>
      </c>
      <c r="BQ385" s="132" t="str">
        <f ca="1">IF(ISNUMBER(Y385-'Choose Housekeeping Genes'!AA$17),Y385-'Choose Housekeeping Genes'!AA$17,"")</f>
        <v/>
      </c>
      <c r="BR385" s="132" t="str">
        <f ca="1">IF(ISNUMBER(Z385-'Choose Housekeeping Genes'!AB$17),Z385-'Choose Housekeeping Genes'!AB$17,"")</f>
        <v/>
      </c>
      <c r="BS385" s="132" t="str">
        <f ca="1">IF(ISNUMBER(AA385-'Choose Housekeeping Genes'!AC$17),AA385-'Choose Housekeeping Genes'!AC$17,"")</f>
        <v/>
      </c>
      <c r="BT385" s="132" t="str">
        <f ca="1">IF(ISNUMBER(AB385-'Choose Housekeeping Genes'!AD$17),AB385-'Choose Housekeeping Genes'!AD$17,"")</f>
        <v/>
      </c>
      <c r="BU385" s="132" t="str">
        <f ca="1">IF(ISNUMBER(AC385-'Choose Housekeeping Genes'!AE$17),AC385-'Choose Housekeeping Genes'!AE$17,"")</f>
        <v/>
      </c>
      <c r="BV385" s="132" t="str">
        <f ca="1">IF(ISNUMBER(AD385-'Choose Housekeeping Genes'!AF$17),AD385-'Choose Housekeeping Genes'!AF$17,"")</f>
        <v/>
      </c>
      <c r="BW385" s="132" t="str">
        <f ca="1">IF(ISNUMBER(AE385-'Choose Housekeeping Genes'!AG$17),AE385-'Choose Housekeeping Genes'!AG$17,"")</f>
        <v/>
      </c>
      <c r="BX385" s="132" t="str">
        <f ca="1">IF(ISNUMBER(AF385-'Choose Housekeeping Genes'!AH$17),AF385-'Choose Housekeeping Genes'!AH$17,"")</f>
        <v/>
      </c>
      <c r="BY385" s="132" t="str">
        <f ca="1">IF(ISNUMBER(AG385-'Choose Housekeeping Genes'!AI$17),AG385-'Choose Housekeeping Genes'!AI$17,"")</f>
        <v/>
      </c>
      <c r="BZ385" s="132" t="str">
        <f ca="1">IF(ISNUMBER(AH385-'Choose Housekeeping Genes'!AJ$17),AH385-'Choose Housekeeping Genes'!AJ$17,"")</f>
        <v/>
      </c>
      <c r="CA385" s="132" t="str">
        <f ca="1">IF(ISNUMBER(AI385-'Choose Housekeeping Genes'!AK$17),AI385-'Choose Housekeeping Genes'!AK$17,"")</f>
        <v/>
      </c>
      <c r="CB385" s="132" t="str">
        <f ca="1">IF(ISNUMBER(AJ385-'Choose Housekeeping Genes'!AL$17),AJ385-'Choose Housekeeping Genes'!AL$17,"")</f>
        <v/>
      </c>
      <c r="CC385" s="132" t="str">
        <f ca="1">IF(ISNUMBER(AK385-'Choose Housekeeping Genes'!AM$17),AK385-'Choose Housekeeping Genes'!AM$17,"")</f>
        <v/>
      </c>
      <c r="CD385" s="132" t="str">
        <f ca="1">IF(ISNUMBER(AL385-'Choose Housekeeping Genes'!AN$17),AL385-'Choose Housekeeping Genes'!AN$17,"")</f>
        <v/>
      </c>
      <c r="CE385" s="132" t="str">
        <f ca="1">IF(ISNUMBER(AM385-'Choose Housekeeping Genes'!AO$17),AM385-'Choose Housekeeping Genes'!AO$17,"")</f>
        <v/>
      </c>
      <c r="CF385" s="132" t="str">
        <f ca="1">IF(ISNUMBER(AN385-'Choose Housekeeping Genes'!AP$17),AN385-'Choose Housekeeping Genes'!AP$17,"")</f>
        <v/>
      </c>
      <c r="CG385" s="132" t="str">
        <f ca="1">IF(ISNUMBER(AO385-'Choose Housekeeping Genes'!AQ$17),AO385-'Choose Housekeeping Genes'!AQ$17,"")</f>
        <v/>
      </c>
      <c r="CH385" s="132" t="str">
        <f ca="1">IF(ISNUMBER(AP385-'Choose Housekeeping Genes'!AR$17),AP385-'Choose Housekeeping Genes'!AR$17,"")</f>
        <v/>
      </c>
      <c r="CI385" s="132" t="str">
        <f ca="1">IF(ISNUMBER(AQ385-'Choose Housekeeping Genes'!AS$17),AQ385-'Choose Housekeeping Genes'!AS$17,"")</f>
        <v/>
      </c>
      <c r="CJ385" s="132" t="str">
        <f ca="1">IF(ISNUMBER(AR385-'Choose Housekeeping Genes'!AT$17),AR385-'Choose Housekeeping Genes'!AT$17,"")</f>
        <v/>
      </c>
      <c r="CK385" s="137" t="e">
        <f t="shared" ca="1" si="220"/>
        <v>#DIV/0!</v>
      </c>
      <c r="CL385" s="138" t="e">
        <f t="shared" ca="1" si="221"/>
        <v>#DIV/0!</v>
      </c>
      <c r="DA385" s="135" t="str">
        <f>'Transcript table'!C385</f>
        <v>GDC</v>
      </c>
      <c r="DB385" s="35" t="s">
        <v>431</v>
      </c>
      <c r="DC385" s="132" t="str">
        <f t="shared" ca="1" si="222"/>
        <v/>
      </c>
      <c r="DD385" s="132" t="str">
        <f t="shared" ca="1" si="223"/>
        <v/>
      </c>
      <c r="DE385" s="132" t="str">
        <f t="shared" ca="1" si="224"/>
        <v/>
      </c>
      <c r="DF385" s="132" t="str">
        <f t="shared" ca="1" si="225"/>
        <v/>
      </c>
      <c r="DG385" s="132" t="str">
        <f t="shared" ca="1" si="226"/>
        <v/>
      </c>
      <c r="DH385" s="132" t="str">
        <f t="shared" ca="1" si="227"/>
        <v/>
      </c>
      <c r="DI385" s="132" t="str">
        <f t="shared" ca="1" si="228"/>
        <v/>
      </c>
      <c r="DJ385" s="132" t="str">
        <f t="shared" ca="1" si="229"/>
        <v/>
      </c>
      <c r="DK385" s="132" t="str">
        <f t="shared" ca="1" si="230"/>
        <v/>
      </c>
      <c r="DL385" s="132" t="str">
        <f t="shared" ca="1" si="231"/>
        <v/>
      </c>
      <c r="DM385" s="132" t="str">
        <f t="shared" ca="1" si="232"/>
        <v/>
      </c>
      <c r="DN385" s="132" t="str">
        <f t="shared" ca="1" si="233"/>
        <v/>
      </c>
      <c r="DO385" s="132" t="str">
        <f t="shared" ca="1" si="234"/>
        <v/>
      </c>
      <c r="DP385" s="132" t="str">
        <f t="shared" ca="1" si="235"/>
        <v/>
      </c>
      <c r="DQ385" s="132" t="str">
        <f t="shared" ca="1" si="236"/>
        <v/>
      </c>
      <c r="DR385" s="132" t="str">
        <f t="shared" ca="1" si="237"/>
        <v/>
      </c>
      <c r="DS385" s="132" t="str">
        <f t="shared" ca="1" si="238"/>
        <v/>
      </c>
      <c r="DT385" s="132" t="str">
        <f t="shared" ca="1" si="239"/>
        <v/>
      </c>
      <c r="DU385" s="132" t="str">
        <f t="shared" ca="1" si="240"/>
        <v/>
      </c>
      <c r="DV385" s="132" t="str">
        <f t="shared" ca="1" si="241"/>
        <v/>
      </c>
      <c r="DW385" s="136" t="str">
        <f>'Transcript table'!C385</f>
        <v>GDC</v>
      </c>
      <c r="DX385" s="141" t="s">
        <v>431</v>
      </c>
      <c r="DY385" s="132" t="str">
        <f t="shared" ca="1" si="242"/>
        <v/>
      </c>
      <c r="DZ385" s="132" t="str">
        <f t="shared" ca="1" si="243"/>
        <v/>
      </c>
      <c r="EA385" s="132" t="str">
        <f t="shared" ca="1" si="244"/>
        <v/>
      </c>
      <c r="EB385" s="132" t="str">
        <f t="shared" ca="1" si="245"/>
        <v/>
      </c>
      <c r="EC385" s="132" t="str">
        <f t="shared" ca="1" si="246"/>
        <v/>
      </c>
      <c r="ED385" s="132" t="str">
        <f t="shared" ca="1" si="247"/>
        <v/>
      </c>
      <c r="EE385" s="132" t="str">
        <f t="shared" ca="1" si="248"/>
        <v/>
      </c>
      <c r="EF385" s="132" t="str">
        <f t="shared" ca="1" si="249"/>
        <v/>
      </c>
      <c r="EG385" s="132" t="str">
        <f t="shared" ca="1" si="250"/>
        <v/>
      </c>
      <c r="EH385" s="132" t="str">
        <f t="shared" ca="1" si="251"/>
        <v/>
      </c>
      <c r="EI385" s="132" t="str">
        <f t="shared" ca="1" si="252"/>
        <v/>
      </c>
      <c r="EJ385" s="132" t="str">
        <f t="shared" ca="1" si="253"/>
        <v/>
      </c>
      <c r="EK385" s="132" t="str">
        <f t="shared" ca="1" si="254"/>
        <v/>
      </c>
      <c r="EL385" s="132" t="str">
        <f t="shared" ca="1" si="255"/>
        <v/>
      </c>
      <c r="EM385" s="132" t="str">
        <f t="shared" ca="1" si="256"/>
        <v/>
      </c>
      <c r="EN385" s="132" t="str">
        <f t="shared" ca="1" si="257"/>
        <v/>
      </c>
      <c r="EO385" s="132" t="str">
        <f t="shared" ca="1" si="258"/>
        <v/>
      </c>
      <c r="EP385" s="132" t="str">
        <f t="shared" ca="1" si="259"/>
        <v/>
      </c>
      <c r="EQ385" s="132" t="str">
        <f t="shared" ca="1" si="260"/>
        <v/>
      </c>
      <c r="ER385" s="132" t="str">
        <f t="shared" ca="1" si="261"/>
        <v/>
      </c>
    </row>
    <row r="386" spans="1:148" ht="12.75">
      <c r="A386" s="131" t="str">
        <f>'Transcript table'!C386</f>
        <v>Blank</v>
      </c>
      <c r="B386" s="35" t="s">
        <v>432</v>
      </c>
      <c r="C386" s="132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132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132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132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132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132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132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132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132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132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132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132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132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132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132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132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132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132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132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132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40" t="str">
        <f>'Control Sample Data'!A386</f>
        <v>Blank</v>
      </c>
      <c r="X386" s="141" t="s">
        <v>432</v>
      </c>
      <c r="Y386" s="132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132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132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132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132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132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132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132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132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132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132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132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132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132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132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132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132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132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132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132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135" t="str">
        <f>'Control Sample Data'!A386</f>
        <v>Blank</v>
      </c>
      <c r="AT386" s="35" t="s">
        <v>432</v>
      </c>
      <c r="AU386" s="132" t="str">
        <f ca="1">IF(ISNUMBER(C386-'Choose Housekeeping Genes'!D$17),C386-'Choose Housekeeping Genes'!D$17,"")</f>
        <v/>
      </c>
      <c r="AV386" s="132" t="str">
        <f ca="1">IF(ISNUMBER(D386-'Choose Housekeeping Genes'!E$17),D386-'Choose Housekeeping Genes'!E$17,"")</f>
        <v/>
      </c>
      <c r="AW386" s="132" t="str">
        <f ca="1">IF(ISNUMBER(E386-'Choose Housekeeping Genes'!F$17),E386-'Choose Housekeeping Genes'!F$17,"")</f>
        <v/>
      </c>
      <c r="AX386" s="132" t="str">
        <f ca="1">IF(ISNUMBER(F386-'Choose Housekeeping Genes'!G$17),F386-'Choose Housekeeping Genes'!G$17,"")</f>
        <v/>
      </c>
      <c r="AY386" s="132" t="str">
        <f ca="1">IF(ISNUMBER(G386-'Choose Housekeeping Genes'!H$17),G386-'Choose Housekeeping Genes'!H$17,"")</f>
        <v/>
      </c>
      <c r="AZ386" s="132" t="str">
        <f ca="1">IF(ISNUMBER(H386-'Choose Housekeeping Genes'!I$17),H386-'Choose Housekeeping Genes'!I$17,"")</f>
        <v/>
      </c>
      <c r="BA386" s="132" t="str">
        <f ca="1">IF(ISNUMBER(I386-'Choose Housekeeping Genes'!J$17),I386-'Choose Housekeeping Genes'!J$17,"")</f>
        <v/>
      </c>
      <c r="BB386" s="132" t="str">
        <f ca="1">IF(ISNUMBER(J386-'Choose Housekeeping Genes'!K$17),J386-'Choose Housekeeping Genes'!K$17,"")</f>
        <v/>
      </c>
      <c r="BC386" s="132" t="str">
        <f ca="1">IF(ISNUMBER(K386-'Choose Housekeeping Genes'!L$17),K386-'Choose Housekeeping Genes'!L$17,"")</f>
        <v/>
      </c>
      <c r="BD386" s="132" t="str">
        <f ca="1">IF(ISNUMBER(L386-'Choose Housekeeping Genes'!M$17),L386-'Choose Housekeeping Genes'!M$17,"")</f>
        <v/>
      </c>
      <c r="BE386" s="132" t="str">
        <f ca="1">IF(ISNUMBER(M386-'Choose Housekeeping Genes'!N$17),M386-'Choose Housekeeping Genes'!N$17,"")</f>
        <v/>
      </c>
      <c r="BF386" s="132" t="str">
        <f ca="1">IF(ISNUMBER(N386-'Choose Housekeeping Genes'!O$17),N386-'Choose Housekeeping Genes'!O$17,"")</f>
        <v/>
      </c>
      <c r="BG386" s="132" t="str">
        <f ca="1">IF(ISNUMBER(O386-'Choose Housekeeping Genes'!P$17),O386-'Choose Housekeeping Genes'!P$17,"")</f>
        <v/>
      </c>
      <c r="BH386" s="132" t="str">
        <f ca="1">IF(ISNUMBER(P386-'Choose Housekeeping Genes'!Q$17),P386-'Choose Housekeeping Genes'!Q$17,"")</f>
        <v/>
      </c>
      <c r="BI386" s="132" t="str">
        <f ca="1">IF(ISNUMBER(Q386-'Choose Housekeeping Genes'!R$17),Q386-'Choose Housekeeping Genes'!R$17,"")</f>
        <v/>
      </c>
      <c r="BJ386" s="132" t="str">
        <f ca="1">IF(ISNUMBER(R386-'Choose Housekeeping Genes'!S$17),R386-'Choose Housekeeping Genes'!S$17,"")</f>
        <v/>
      </c>
      <c r="BK386" s="132" t="str">
        <f ca="1">IF(ISNUMBER(S386-'Choose Housekeeping Genes'!T$17),S386-'Choose Housekeeping Genes'!T$17,"")</f>
        <v/>
      </c>
      <c r="BL386" s="132" t="str">
        <f ca="1">IF(ISNUMBER(T386-'Choose Housekeeping Genes'!U$17),T386-'Choose Housekeeping Genes'!U$17,"")</f>
        <v/>
      </c>
      <c r="BM386" s="132" t="str">
        <f ca="1">IF(ISNUMBER(U386-'Choose Housekeeping Genes'!V$17),U386-'Choose Housekeeping Genes'!V$17,"")</f>
        <v/>
      </c>
      <c r="BN386" s="132" t="str">
        <f ca="1">IF(ISNUMBER(V386-'Choose Housekeeping Genes'!W$17),V386-'Choose Housekeeping Genes'!W$17,"")</f>
        <v/>
      </c>
      <c r="BO386" s="142" t="str">
        <f t="shared" si="262"/>
        <v>Blank</v>
      </c>
      <c r="BP386" s="141" t="s">
        <v>432</v>
      </c>
      <c r="BQ386" s="132" t="str">
        <f ca="1">IF(ISNUMBER(Y386-'Choose Housekeeping Genes'!AA$17),Y386-'Choose Housekeeping Genes'!AA$17,"")</f>
        <v/>
      </c>
      <c r="BR386" s="132" t="str">
        <f ca="1">IF(ISNUMBER(Z386-'Choose Housekeeping Genes'!AB$17),Z386-'Choose Housekeeping Genes'!AB$17,"")</f>
        <v/>
      </c>
      <c r="BS386" s="132" t="str">
        <f ca="1">IF(ISNUMBER(AA386-'Choose Housekeeping Genes'!AC$17),AA386-'Choose Housekeeping Genes'!AC$17,"")</f>
        <v/>
      </c>
      <c r="BT386" s="132" t="str">
        <f ca="1">IF(ISNUMBER(AB386-'Choose Housekeeping Genes'!AD$17),AB386-'Choose Housekeeping Genes'!AD$17,"")</f>
        <v/>
      </c>
      <c r="BU386" s="132" t="str">
        <f ca="1">IF(ISNUMBER(AC386-'Choose Housekeeping Genes'!AE$17),AC386-'Choose Housekeeping Genes'!AE$17,"")</f>
        <v/>
      </c>
      <c r="BV386" s="132" t="str">
        <f ca="1">IF(ISNUMBER(AD386-'Choose Housekeeping Genes'!AF$17),AD386-'Choose Housekeeping Genes'!AF$17,"")</f>
        <v/>
      </c>
      <c r="BW386" s="132" t="str">
        <f ca="1">IF(ISNUMBER(AE386-'Choose Housekeeping Genes'!AG$17),AE386-'Choose Housekeeping Genes'!AG$17,"")</f>
        <v/>
      </c>
      <c r="BX386" s="132" t="str">
        <f ca="1">IF(ISNUMBER(AF386-'Choose Housekeeping Genes'!AH$17),AF386-'Choose Housekeeping Genes'!AH$17,"")</f>
        <v/>
      </c>
      <c r="BY386" s="132" t="str">
        <f ca="1">IF(ISNUMBER(AG386-'Choose Housekeeping Genes'!AI$17),AG386-'Choose Housekeeping Genes'!AI$17,"")</f>
        <v/>
      </c>
      <c r="BZ386" s="132" t="str">
        <f ca="1">IF(ISNUMBER(AH386-'Choose Housekeeping Genes'!AJ$17),AH386-'Choose Housekeeping Genes'!AJ$17,"")</f>
        <v/>
      </c>
      <c r="CA386" s="132" t="str">
        <f ca="1">IF(ISNUMBER(AI386-'Choose Housekeeping Genes'!AK$17),AI386-'Choose Housekeeping Genes'!AK$17,"")</f>
        <v/>
      </c>
      <c r="CB386" s="132" t="str">
        <f ca="1">IF(ISNUMBER(AJ386-'Choose Housekeeping Genes'!AL$17),AJ386-'Choose Housekeeping Genes'!AL$17,"")</f>
        <v/>
      </c>
      <c r="CC386" s="132" t="str">
        <f ca="1">IF(ISNUMBER(AK386-'Choose Housekeeping Genes'!AM$17),AK386-'Choose Housekeeping Genes'!AM$17,"")</f>
        <v/>
      </c>
      <c r="CD386" s="132" t="str">
        <f ca="1">IF(ISNUMBER(AL386-'Choose Housekeeping Genes'!AN$17),AL386-'Choose Housekeeping Genes'!AN$17,"")</f>
        <v/>
      </c>
      <c r="CE386" s="132" t="str">
        <f ca="1">IF(ISNUMBER(AM386-'Choose Housekeeping Genes'!AO$17),AM386-'Choose Housekeeping Genes'!AO$17,"")</f>
        <v/>
      </c>
      <c r="CF386" s="132" t="str">
        <f ca="1">IF(ISNUMBER(AN386-'Choose Housekeeping Genes'!AP$17),AN386-'Choose Housekeeping Genes'!AP$17,"")</f>
        <v/>
      </c>
      <c r="CG386" s="132" t="str">
        <f ca="1">IF(ISNUMBER(AO386-'Choose Housekeeping Genes'!AQ$17),AO386-'Choose Housekeeping Genes'!AQ$17,"")</f>
        <v/>
      </c>
      <c r="CH386" s="132" t="str">
        <f ca="1">IF(ISNUMBER(AP386-'Choose Housekeeping Genes'!AR$17),AP386-'Choose Housekeeping Genes'!AR$17,"")</f>
        <v/>
      </c>
      <c r="CI386" s="132" t="str">
        <f ca="1">IF(ISNUMBER(AQ386-'Choose Housekeeping Genes'!AS$17),AQ386-'Choose Housekeeping Genes'!AS$17,"")</f>
        <v/>
      </c>
      <c r="CJ386" s="132" t="str">
        <f ca="1">IF(ISNUMBER(AR386-'Choose Housekeeping Genes'!AT$17),AR386-'Choose Housekeeping Genes'!AT$17,"")</f>
        <v/>
      </c>
      <c r="CK386" s="137" t="e">
        <f t="shared" ca="1" si="220"/>
        <v>#DIV/0!</v>
      </c>
      <c r="CL386" s="138" t="e">
        <f t="shared" ca="1" si="221"/>
        <v>#DIV/0!</v>
      </c>
      <c r="DA386" s="135" t="str">
        <f>'Transcript table'!C386</f>
        <v>Blank</v>
      </c>
      <c r="DB386" s="35" t="s">
        <v>432</v>
      </c>
      <c r="DC386" s="132" t="str">
        <f t="shared" ca="1" si="222"/>
        <v/>
      </c>
      <c r="DD386" s="132" t="str">
        <f t="shared" ca="1" si="223"/>
        <v/>
      </c>
      <c r="DE386" s="132" t="str">
        <f t="shared" ca="1" si="224"/>
        <v/>
      </c>
      <c r="DF386" s="132" t="str">
        <f t="shared" ca="1" si="225"/>
        <v/>
      </c>
      <c r="DG386" s="132" t="str">
        <f t="shared" ca="1" si="226"/>
        <v/>
      </c>
      <c r="DH386" s="132" t="str">
        <f t="shared" ca="1" si="227"/>
        <v/>
      </c>
      <c r="DI386" s="132" t="str">
        <f t="shared" ca="1" si="228"/>
        <v/>
      </c>
      <c r="DJ386" s="132" t="str">
        <f t="shared" ca="1" si="229"/>
        <v/>
      </c>
      <c r="DK386" s="132" t="str">
        <f t="shared" ca="1" si="230"/>
        <v/>
      </c>
      <c r="DL386" s="132" t="str">
        <f t="shared" ca="1" si="231"/>
        <v/>
      </c>
      <c r="DM386" s="132" t="str">
        <f t="shared" ca="1" si="232"/>
        <v/>
      </c>
      <c r="DN386" s="132" t="str">
        <f t="shared" ca="1" si="233"/>
        <v/>
      </c>
      <c r="DO386" s="132" t="str">
        <f t="shared" ca="1" si="234"/>
        <v/>
      </c>
      <c r="DP386" s="132" t="str">
        <f t="shared" ca="1" si="235"/>
        <v/>
      </c>
      <c r="DQ386" s="132" t="str">
        <f t="shared" ca="1" si="236"/>
        <v/>
      </c>
      <c r="DR386" s="132" t="str">
        <f t="shared" ca="1" si="237"/>
        <v/>
      </c>
      <c r="DS386" s="132" t="str">
        <f t="shared" ca="1" si="238"/>
        <v/>
      </c>
      <c r="DT386" s="132" t="str">
        <f t="shared" ca="1" si="239"/>
        <v/>
      </c>
      <c r="DU386" s="132" t="str">
        <f t="shared" ca="1" si="240"/>
        <v/>
      </c>
      <c r="DV386" s="132" t="str">
        <f t="shared" ca="1" si="241"/>
        <v/>
      </c>
      <c r="DW386" s="136" t="str">
        <f>'Transcript table'!C386</f>
        <v>Blank</v>
      </c>
      <c r="DX386" s="141" t="s">
        <v>432</v>
      </c>
      <c r="DY386" s="132" t="str">
        <f t="shared" ca="1" si="242"/>
        <v/>
      </c>
      <c r="DZ386" s="132" t="str">
        <f t="shared" ca="1" si="243"/>
        <v/>
      </c>
      <c r="EA386" s="132" t="str">
        <f t="shared" ca="1" si="244"/>
        <v/>
      </c>
      <c r="EB386" s="132" t="str">
        <f t="shared" ca="1" si="245"/>
        <v/>
      </c>
      <c r="EC386" s="132" t="str">
        <f t="shared" ca="1" si="246"/>
        <v/>
      </c>
      <c r="ED386" s="132" t="str">
        <f t="shared" ca="1" si="247"/>
        <v/>
      </c>
      <c r="EE386" s="132" t="str">
        <f t="shared" ca="1" si="248"/>
        <v/>
      </c>
      <c r="EF386" s="132" t="str">
        <f t="shared" ca="1" si="249"/>
        <v/>
      </c>
      <c r="EG386" s="132" t="str">
        <f t="shared" ca="1" si="250"/>
        <v/>
      </c>
      <c r="EH386" s="132" t="str">
        <f t="shared" ca="1" si="251"/>
        <v/>
      </c>
      <c r="EI386" s="132" t="str">
        <f t="shared" ca="1" si="252"/>
        <v/>
      </c>
      <c r="EJ386" s="132" t="str">
        <f t="shared" ca="1" si="253"/>
        <v/>
      </c>
      <c r="EK386" s="132" t="str">
        <f t="shared" ca="1" si="254"/>
        <v/>
      </c>
      <c r="EL386" s="132" t="str">
        <f t="shared" ca="1" si="255"/>
        <v/>
      </c>
      <c r="EM386" s="132" t="str">
        <f t="shared" ca="1" si="256"/>
        <v/>
      </c>
      <c r="EN386" s="132" t="str">
        <f t="shared" ca="1" si="257"/>
        <v/>
      </c>
      <c r="EO386" s="132" t="str">
        <f t="shared" ca="1" si="258"/>
        <v/>
      </c>
      <c r="EP386" s="132" t="str">
        <f t="shared" ca="1" si="259"/>
        <v/>
      </c>
      <c r="EQ386" s="132" t="str">
        <f t="shared" ca="1" si="260"/>
        <v/>
      </c>
      <c r="ER386" s="132" t="str">
        <f t="shared" ca="1" si="261"/>
        <v/>
      </c>
    </row>
  </sheetData>
  <sortState ref="CU3:CU22">
    <sortCondition descending="1" ref="CU3"/>
  </sortState>
  <mergeCells count="20">
    <mergeCell ref="DY1:ER1"/>
    <mergeCell ref="DA1:DA2"/>
    <mergeCell ref="DB1:DB2"/>
    <mergeCell ref="DC1:DV1"/>
    <mergeCell ref="DW1:DW2"/>
    <mergeCell ref="DX1:DX2"/>
    <mergeCell ref="AU1:BN1"/>
    <mergeCell ref="BQ1:CJ1"/>
    <mergeCell ref="CK1:CK2"/>
    <mergeCell ref="CL1:CL2"/>
    <mergeCell ref="AT1:AT2"/>
    <mergeCell ref="BP1:BP2"/>
    <mergeCell ref="BO1:BO2"/>
    <mergeCell ref="A1:A2"/>
    <mergeCell ref="B1:B2"/>
    <mergeCell ref="W1:W2"/>
    <mergeCell ref="X1:X2"/>
    <mergeCell ref="AS1:AS2"/>
    <mergeCell ref="C1:V1"/>
    <mergeCell ref="Y1:AR1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All expressed genes</vt:lpstr>
      <vt:lpstr>Choose Housekeeping Genes</vt:lpstr>
      <vt:lpstr>Scatter Plot</vt:lpstr>
      <vt:lpstr>Volcano Plot</vt:lpstr>
      <vt:lpstr>Data pre-processing</vt:lpstr>
      <vt:lpstr>up_Bar Graph</vt:lpstr>
      <vt:lpstr>down_Bar Graph</vt:lpstr>
      <vt:lpstr>'All expressed genes'!Criteria</vt:lpstr>
      <vt:lpstr>'All expressed genes'!提取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iceeer</dc:creator>
  <cp:lastModifiedBy>guangzhu song</cp:lastModifiedBy>
  <dcterms:created xsi:type="dcterms:W3CDTF">2006-09-13T11:21:51Z</dcterms:created>
  <dcterms:modified xsi:type="dcterms:W3CDTF">2022-09-02T02:02:24Z</dcterms:modified>
</cp:coreProperties>
</file>